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3" windowHeight="12596"/>
  </bookViews>
  <sheets>
    <sheet name="Sheet1" sheetId="1" r:id="rId1"/>
    <sheet name="Sheet3" sheetId="3" r:id="rId2"/>
  </sheets>
  <definedNames>
    <definedName name="_xlnm._FilterDatabase" localSheetId="0" hidden="1">Sheet1!$A$3:$F$93</definedName>
    <definedName name="_xlnm.Print_Titles" localSheetId="0">Sheet1!$3:$3</definedName>
    <definedName name="_xlnm.Print_Area" localSheetId="0">Sheet1!$A$1:$F$93</definedName>
  </definedNames>
  <calcPr calcId="144525"/>
</workbook>
</file>

<file path=xl/sharedStrings.xml><?xml version="1.0" encoding="utf-8"?>
<sst xmlns="http://schemas.openxmlformats.org/spreadsheetml/2006/main" count="279" uniqueCount="212">
  <si>
    <t>2025年省文物保护“六大工程”项目资金安排表</t>
  </si>
  <si>
    <t>单位：万元</t>
  </si>
  <si>
    <t>市州</t>
  </si>
  <si>
    <t>县市区</t>
  </si>
  <si>
    <t>单位名称</t>
  </si>
  <si>
    <t>项目名称</t>
  </si>
  <si>
    <t>金额</t>
  </si>
  <si>
    <t>备注</t>
  </si>
  <si>
    <t>合计</t>
  </si>
  <si>
    <t>省直</t>
  </si>
  <si>
    <t>省本级小计</t>
  </si>
  <si>
    <t>湖南博物院</t>
  </si>
  <si>
    <t>湖南省博物馆事业发展报告（2023-2024）及全省博物馆陈列展览精品、全省博物馆优秀教育案例推介</t>
  </si>
  <si>
    <t>让文物活起来工程</t>
  </si>
  <si>
    <t>湖南博物院博物馆盒子（M-box）项目</t>
  </si>
  <si>
    <t>文物数字化工程</t>
  </si>
  <si>
    <t>湖南博物院马王堆汉墓文物数字化保护利用项目</t>
  </si>
  <si>
    <r>
      <rPr>
        <sz val="12"/>
        <rFont val="华文中宋"/>
        <charset val="0"/>
      </rPr>
      <t>2025</t>
    </r>
    <r>
      <rPr>
        <sz val="12"/>
        <rFont val="华文中宋"/>
        <charset val="134"/>
      </rPr>
      <t>年度纺织品文物保护修复培训项目</t>
    </r>
  </si>
  <si>
    <t>文物人才队伍建设工程</t>
  </si>
  <si>
    <r>
      <rPr>
        <sz val="12"/>
        <rFont val="华文中宋"/>
        <charset val="0"/>
      </rPr>
      <t>2025</t>
    </r>
    <r>
      <rPr>
        <sz val="12"/>
        <rFont val="华文中宋"/>
        <charset val="134"/>
      </rPr>
      <t>年度策展人培训项目</t>
    </r>
  </si>
  <si>
    <r>
      <rPr>
        <sz val="12"/>
        <rFont val="华文中宋"/>
        <charset val="0"/>
      </rPr>
      <t>2025</t>
    </r>
    <r>
      <rPr>
        <sz val="12"/>
        <rFont val="华文中宋"/>
        <charset val="134"/>
      </rPr>
      <t>年度纸质文物保护修复培训班</t>
    </r>
  </si>
  <si>
    <t>湖南省文物考古研究院（湖南省文物保护利用中心）</t>
  </si>
  <si>
    <r>
      <rPr>
        <sz val="12"/>
        <rFont val="华文中宋"/>
        <charset val="134"/>
      </rPr>
      <t>《湖南文物大系》</t>
    </r>
    <r>
      <rPr>
        <sz val="12"/>
        <rFont val="华文中宋"/>
        <charset val="0"/>
      </rPr>
      <t>——</t>
    </r>
    <r>
      <rPr>
        <sz val="12"/>
        <rFont val="华文中宋"/>
        <charset val="134"/>
      </rPr>
      <t>湖南省中青年考古学者系列学术论著出版项目（《长江中游新石器文化时空框架与谱系研究》）</t>
    </r>
  </si>
  <si>
    <t>湖湘文化保护传承工程</t>
  </si>
  <si>
    <r>
      <rPr>
        <sz val="12"/>
        <rFont val="华文中宋"/>
        <charset val="134"/>
      </rPr>
      <t>《湖南文物大系》</t>
    </r>
    <r>
      <rPr>
        <sz val="12"/>
        <rFont val="华文中宋"/>
        <charset val="0"/>
      </rPr>
      <t>——</t>
    </r>
    <r>
      <rPr>
        <sz val="12"/>
        <rFont val="华文中宋"/>
        <charset val="134"/>
      </rPr>
      <t>湖南省中青年考古学者系列学术论著出版项目（基于考古冶金遗存表征分析的湖南明清时期炼锌技术复原研究）</t>
    </r>
  </si>
  <si>
    <r>
      <rPr>
        <sz val="12"/>
        <rFont val="华文中宋"/>
        <charset val="134"/>
      </rPr>
      <t>“湖南简牍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保护研究与展示传播</t>
    </r>
    <r>
      <rPr>
        <sz val="12"/>
        <rFont val="华文中宋"/>
        <charset val="0"/>
      </rPr>
      <t>———</t>
    </r>
    <r>
      <rPr>
        <sz val="12"/>
        <rFont val="华文中宋"/>
        <charset val="134"/>
      </rPr>
      <t>郴州临武渡头古城遗址出土简牍整理保护与出版</t>
    </r>
  </si>
  <si>
    <r>
      <rPr>
        <sz val="12"/>
        <rFont val="华文中宋"/>
        <charset val="134"/>
      </rPr>
      <t>《湖南文物大系》考古中国发掘资料的整理研究与出版项目（湖南省文研究院</t>
    </r>
    <r>
      <rPr>
        <sz val="12"/>
        <rFont val="华文中宋"/>
        <charset val="0"/>
      </rPr>
      <t>2024-2025</t>
    </r>
    <r>
      <rPr>
        <sz val="12"/>
        <rFont val="华文中宋"/>
        <charset val="134"/>
      </rPr>
      <t>重要考古资料整理和出版项目之《中方龙井汉墓》考古发掘报告）</t>
    </r>
  </si>
  <si>
    <t>洪江黔城楚汉墓葬考古发掘资料整理出版项目</t>
  </si>
  <si>
    <t>首批乡村博物馆授牌仪式暨工作交流会</t>
  </si>
  <si>
    <r>
      <rPr>
        <sz val="12"/>
        <rFont val="华文中宋"/>
        <charset val="134"/>
      </rPr>
      <t>《湖南省文物资源动态数据库》持续提升</t>
    </r>
    <r>
      <rPr>
        <sz val="12"/>
        <rFont val="华文中宋"/>
        <charset val="0"/>
      </rPr>
      <t>——</t>
    </r>
    <r>
      <rPr>
        <sz val="12"/>
        <rFont val="华文中宋"/>
        <charset val="134"/>
      </rPr>
      <t>田野考古发掘数据采集及入库项目（</t>
    </r>
    <r>
      <rPr>
        <sz val="12"/>
        <rFont val="华文中宋"/>
        <charset val="0"/>
      </rPr>
      <t>2024</t>
    </r>
    <r>
      <rPr>
        <sz val="12"/>
        <rFont val="华文中宋"/>
        <charset val="134"/>
      </rPr>
      <t>年）工作方案</t>
    </r>
  </si>
  <si>
    <t>《石窟寺文物三维近景摄影测量数字化规程》编制</t>
  </si>
  <si>
    <t>青铜文物保护修复技能人才培训项目</t>
  </si>
  <si>
    <t>田野考古技能人才培训项目</t>
  </si>
  <si>
    <t>湖南省人民政府办公厅</t>
  </si>
  <si>
    <t>湖南省人民政府第一办公楼旧址展示工程</t>
  </si>
  <si>
    <t>革命文物保护传承工程</t>
  </si>
  <si>
    <t>湖南师范大学</t>
  </si>
  <si>
    <t>2025年度全省基层文博单位负责人综合能力提升培训项目</t>
  </si>
  <si>
    <t>2025年度全省新入职文物管理人员培训项目</t>
  </si>
  <si>
    <t>长沙市</t>
  </si>
  <si>
    <t>长沙市小计</t>
  </si>
  <si>
    <t>长沙县</t>
  </si>
  <si>
    <t>长沙县文化旅游广电体育局</t>
  </si>
  <si>
    <t>葛家山村中共清泰支部史实陈列馆</t>
  </si>
  <si>
    <t>浏阳市</t>
  </si>
  <si>
    <t>浏阳市文化旅游广电体育局</t>
  </si>
  <si>
    <t>汇丰村浏阳大瑶花炮文化博物馆</t>
  </si>
  <si>
    <t>衡阳市</t>
  </si>
  <si>
    <t>衡阳市小计</t>
  </si>
  <si>
    <t>蒸湘区</t>
  </si>
  <si>
    <t>蒸湘区文化旅游体育局</t>
  </si>
  <si>
    <t>群益村衡州文化博物馆</t>
  </si>
  <si>
    <t>株洲市</t>
  </si>
  <si>
    <t>株洲市小计</t>
  </si>
  <si>
    <t>醴陵市</t>
  </si>
  <si>
    <t>醴陵市文化旅游广电体育局</t>
  </si>
  <si>
    <t>沩山村醴陵窑沩山陶瓷博物馆</t>
  </si>
  <si>
    <t>攸县</t>
  </si>
  <si>
    <t>攸县文化旅游广电体育局</t>
  </si>
  <si>
    <t>市大村石羊塘乡贤文化博物馆</t>
  </si>
  <si>
    <t>炎陵县</t>
  </si>
  <si>
    <t>炎陵县文化旅游广电体育局</t>
  </si>
  <si>
    <t>青石冈村青石冈红色文化博物馆</t>
  </si>
  <si>
    <t>湘潭市</t>
  </si>
  <si>
    <t>湘潭市小计</t>
  </si>
  <si>
    <t>湘乡市</t>
  </si>
  <si>
    <t>湘乡市文化旅游广电体育局</t>
  </si>
  <si>
    <t>湘乡市三眼井出土简牍保护和研究</t>
  </si>
  <si>
    <t>文物考古和保护工程</t>
  </si>
  <si>
    <t>湘潭县</t>
  </si>
  <si>
    <t>湘潭县文化旅游广电体育局</t>
  </si>
  <si>
    <t>乌石村中共彭家围子特别支部史实陈列馆</t>
  </si>
  <si>
    <t>韶山市</t>
  </si>
  <si>
    <t>韶山市文化旅游广电体育和商务局</t>
  </si>
  <si>
    <t>南村村毛泽东考察湖南农民运动韶山历史陈列馆</t>
  </si>
  <si>
    <t>常德市</t>
  </si>
  <si>
    <t>常德市小计</t>
  </si>
  <si>
    <t>常德市本级</t>
  </si>
  <si>
    <t>常德市考古研究和文物保护中心（常德博物馆）</t>
  </si>
  <si>
    <r>
      <rPr>
        <sz val="12"/>
        <rFont val="华文中宋"/>
        <charset val="134"/>
      </rPr>
      <t>全省博物馆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省市联动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体系建设（常德博物馆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大明亲藩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专题展）项目</t>
    </r>
  </si>
  <si>
    <t>2025年湖南考古调查勘探培训班项目</t>
  </si>
  <si>
    <t>石门县</t>
  </si>
  <si>
    <t>石门县文化旅游广电体育局</t>
  </si>
  <si>
    <r>
      <rPr>
        <sz val="12"/>
        <rFont val="华文中宋"/>
        <charset val="134"/>
      </rPr>
      <t>泰和合茶号</t>
    </r>
    <r>
      <rPr>
        <sz val="12"/>
        <rFont val="华文中宋"/>
        <charset val="0"/>
      </rPr>
      <t>——</t>
    </r>
    <r>
      <rPr>
        <sz val="12"/>
        <rFont val="华文中宋"/>
        <charset val="134"/>
      </rPr>
      <t>宜红别墅、图书楼、茶叶仓库保护修缮工程</t>
    </r>
  </si>
  <si>
    <t>易家渡镇石门逸迩阁博物馆</t>
  </si>
  <si>
    <t>桃源县</t>
  </si>
  <si>
    <t>桃源县文化旅游广电体育局</t>
  </si>
  <si>
    <t>架桥镇党史展览馆</t>
  </si>
  <si>
    <t>安乡县</t>
  </si>
  <si>
    <t>安乡县文化旅游广电体育局</t>
  </si>
  <si>
    <t>黄山头镇南禅湾晋墓博物馆</t>
  </si>
  <si>
    <t>澧县</t>
  </si>
  <si>
    <t>澧县文化旅游广电体育局</t>
  </si>
  <si>
    <t>甘溪村溪上傩面博物馆</t>
  </si>
  <si>
    <t>临澧县</t>
  </si>
  <si>
    <t>临澧县文化旅游广电体育局</t>
  </si>
  <si>
    <t>高兴村九溪奇石馆</t>
  </si>
  <si>
    <t>岳阳市</t>
  </si>
  <si>
    <t>岳阳市小计</t>
  </si>
  <si>
    <t>岳阳市本级</t>
  </si>
  <si>
    <t>岳阳市博物馆</t>
  </si>
  <si>
    <r>
      <rPr>
        <sz val="12"/>
        <rFont val="华文中宋"/>
        <charset val="134"/>
      </rPr>
      <t>全省博物馆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省市联动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体系建设暨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湘见万年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文博特展矩阵推广传播项目</t>
    </r>
  </si>
  <si>
    <t>全省博物馆“省市联动”体系建设（岳阳市博物馆馆藏文物预防性保护二期）项目</t>
  </si>
  <si>
    <r>
      <rPr>
        <sz val="12"/>
        <rFont val="华文中宋"/>
        <charset val="134"/>
      </rPr>
      <t>全省博物馆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省市联动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体系建设（岳阳市博物馆基本陈列提质改造）项目</t>
    </r>
  </si>
  <si>
    <t>汨罗市</t>
  </si>
  <si>
    <t>汨罗市文化旅游广电局</t>
  </si>
  <si>
    <t>龙塘新村汨罗市农民学哲学陈列馆</t>
  </si>
  <si>
    <t>石仑山村供销记忆馆</t>
  </si>
  <si>
    <t>平江县</t>
  </si>
  <si>
    <t>平江县文化旅游广电体育局</t>
  </si>
  <si>
    <t>平安村博物馆</t>
  </si>
  <si>
    <t>岳阳县</t>
  </si>
  <si>
    <t>岳阳县文化旅游广电局</t>
  </si>
  <si>
    <t>张谷英村上新屋非遗展示馆</t>
  </si>
  <si>
    <t>邵阳市</t>
  </si>
  <si>
    <t>邵阳市小计</t>
  </si>
  <si>
    <t>新邵县</t>
  </si>
  <si>
    <t>新邵县文化旅游广电体育局</t>
  </si>
  <si>
    <t>中共湘中特委活动旧址修缮工程</t>
  </si>
  <si>
    <t>城步县</t>
  </si>
  <si>
    <t>城步苗族自治县文化旅游广电体育局</t>
  </si>
  <si>
    <t>长安营古城遗址考古调查勘探</t>
  </si>
  <si>
    <t>邵东县</t>
  </si>
  <si>
    <t>邵东市文化旅游广电体育局</t>
  </si>
  <si>
    <t>昭阳侯城遗址保护前期勘察研究</t>
  </si>
  <si>
    <t>邵阳县</t>
  </si>
  <si>
    <t>邵阳县文化旅游广电体育局</t>
  </si>
  <si>
    <t>诸甲亭村图南书院陈列馆</t>
  </si>
  <si>
    <t>武冈市</t>
  </si>
  <si>
    <t>武冈市文化旅游广电体育局</t>
  </si>
  <si>
    <t>木瓜桥村木瓜桥展示馆</t>
  </si>
  <si>
    <t>张家界市</t>
  </si>
  <si>
    <t>张家界市小计</t>
  </si>
  <si>
    <t>慈利县</t>
  </si>
  <si>
    <t>慈利县文化旅游广电体育局</t>
  </si>
  <si>
    <t>长峪铺村史馆</t>
  </si>
  <si>
    <t>永定区</t>
  </si>
  <si>
    <t>永定区文化旅游广电体育局</t>
  </si>
  <si>
    <t>马头溪村土家耕读文化博物馆</t>
  </si>
  <si>
    <t>益阳市</t>
  </si>
  <si>
    <t>益阳市小计</t>
  </si>
  <si>
    <t>安化县</t>
  </si>
  <si>
    <t>安化县文物保护与考古研究中心</t>
  </si>
  <si>
    <t>鹞子尖古道－－大坪歇伙铺、聚星堂古民居保护修缮工程</t>
  </si>
  <si>
    <r>
      <rPr>
        <sz val="12"/>
        <rFont val="华文中宋"/>
        <charset val="134"/>
      </rPr>
      <t>鹞子尖古道</t>
    </r>
    <r>
      <rPr>
        <sz val="12"/>
        <rFont val="华文中宋"/>
        <charset val="0"/>
      </rPr>
      <t>——</t>
    </r>
    <r>
      <rPr>
        <sz val="12"/>
        <rFont val="华文中宋"/>
        <charset val="134"/>
      </rPr>
      <t>良佐茶栈修缮工程</t>
    </r>
  </si>
  <si>
    <t>安化县文化旅游广电体育局</t>
  </si>
  <si>
    <t>沙田溪村安化黄自元书法陈列馆</t>
  </si>
  <si>
    <t>滔溪镇百花寨艺术珍藏馆</t>
  </si>
  <si>
    <t>赫山区</t>
  </si>
  <si>
    <t>赫山区文化旅游广电体育局</t>
  </si>
  <si>
    <t>清溪村益阳清溪当代作家签名版图书珍藏馆</t>
  </si>
  <si>
    <t>竹湖村益阳洞庭粮仓民俗博物馆</t>
  </si>
  <si>
    <t>沅江市</t>
  </si>
  <si>
    <t>沅江市文化旅游广电体育局</t>
  </si>
  <si>
    <t>三眼塘村沅江洞庭湖生物多样性科普馆</t>
  </si>
  <si>
    <t>南县</t>
  </si>
  <si>
    <t>南县文化旅游广电体育局</t>
  </si>
  <si>
    <t>东胜村南县红色文化展示馆</t>
  </si>
  <si>
    <t>郴州市</t>
  </si>
  <si>
    <t>郴州市小计</t>
  </si>
  <si>
    <t>资兴市</t>
  </si>
  <si>
    <t>资兴市文化旅游广电体育局</t>
  </si>
  <si>
    <t>茶坪瑶族村茶坪瑶族博物馆</t>
  </si>
  <si>
    <t>桂东县</t>
  </si>
  <si>
    <t>桂东县文化旅游广电体育局</t>
  </si>
  <si>
    <t>清泉镇清泉茶文化博物馆</t>
  </si>
  <si>
    <t>嘉禾县</t>
  </si>
  <si>
    <t>嘉禾县文化旅游广电体育局</t>
  </si>
  <si>
    <t>雷公井村村史馆</t>
  </si>
  <si>
    <t>永州市</t>
  </si>
  <si>
    <t>永州市小计</t>
  </si>
  <si>
    <t>永州市本级</t>
  </si>
  <si>
    <t>永州市文化旅游广电体育局</t>
  </si>
  <si>
    <r>
      <rPr>
        <sz val="12"/>
        <rFont val="华文中宋"/>
        <charset val="0"/>
      </rPr>
      <t>2025</t>
    </r>
    <r>
      <rPr>
        <sz val="12"/>
        <rFont val="华文中宋"/>
        <charset val="134"/>
      </rPr>
      <t>年度全省文物行政执法培训项目</t>
    </r>
  </si>
  <si>
    <t>江永县</t>
  </si>
  <si>
    <t>江永县文化旅游广电体育局</t>
  </si>
  <si>
    <t>浦美村江永女书博物馆</t>
  </si>
  <si>
    <t>宁远县</t>
  </si>
  <si>
    <t>宁远县文化旅游广电体育局</t>
  </si>
  <si>
    <t>下灌村民俗博物馆</t>
  </si>
  <si>
    <t>新田县</t>
  </si>
  <si>
    <t>新田县文化旅游广电体育局</t>
  </si>
  <si>
    <t>龙眼头村石羊鹅井灌溉工程展示馆</t>
  </si>
  <si>
    <t>怀化市</t>
  </si>
  <si>
    <t>怀化市小计</t>
  </si>
  <si>
    <t>怀化市本级</t>
  </si>
  <si>
    <t>怀化市文化遗产保护中心（市博物馆）</t>
  </si>
  <si>
    <r>
      <rPr>
        <sz val="12"/>
        <rFont val="华文中宋"/>
        <charset val="134"/>
      </rPr>
      <t>全省博物馆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省市联动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体系改革建设（怀化市博物馆</t>
    </r>
    <r>
      <rPr>
        <sz val="12"/>
        <rFont val="华文中宋"/>
        <charset val="0"/>
      </rPr>
      <t>“</t>
    </r>
    <r>
      <rPr>
        <sz val="12"/>
        <rFont val="华文中宋"/>
        <charset val="134"/>
      </rPr>
      <t>五溪木雕文化专题展</t>
    </r>
    <r>
      <rPr>
        <sz val="12"/>
        <rFont val="华文中宋"/>
        <charset val="0"/>
      </rPr>
      <t>”</t>
    </r>
    <r>
      <rPr>
        <sz val="12"/>
        <rFont val="华文中宋"/>
        <charset val="134"/>
      </rPr>
      <t>）项目</t>
    </r>
  </si>
  <si>
    <t>怀化市博物馆馆藏二级和三级陶瓷文物修复项目</t>
  </si>
  <si>
    <t>怀化市文化遗产保护中心（市博物馆）馆藏珍贵文物数字化保护项目</t>
  </si>
  <si>
    <t>麻阳苗族自治县</t>
  </si>
  <si>
    <t>麻阳苗族自治县文化旅游广电体育局</t>
  </si>
  <si>
    <t>新溪村民族民间法文化博物馆</t>
  </si>
  <si>
    <t>通道侗族自治县</t>
  </si>
  <si>
    <t>通道侗族自治县文化旅游广电体育局</t>
  </si>
  <si>
    <t>皇都村皇都侗锦博物馆</t>
  </si>
  <si>
    <t>娄底市</t>
  </si>
  <si>
    <t>娄底市小计</t>
  </si>
  <si>
    <t>双峰县</t>
  </si>
  <si>
    <t>双峰县文化旅游广电体育局</t>
  </si>
  <si>
    <t>街埠头村睦邻堂革命历史博物馆</t>
  </si>
  <si>
    <t>新化县</t>
  </si>
  <si>
    <t>新化县文化旅游广电体育局</t>
  </si>
  <si>
    <t>大熊山蚩尤屋场大熊山梅山文化博物馆</t>
  </si>
  <si>
    <t>湘西土家族苗族自治州</t>
  </si>
  <si>
    <t>湘西土家族苗族自治州小计</t>
  </si>
  <si>
    <t>花垣县</t>
  </si>
  <si>
    <t>花垣县文化旅游广电局</t>
  </si>
  <si>
    <t>十八洞村精准扶贫展览馆</t>
  </si>
  <si>
    <t>凤凰县</t>
  </si>
  <si>
    <t>凤凰县文化旅游广电局</t>
  </si>
  <si>
    <t>凉灯村凉灯苗族武术文化博物馆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</si>
</sst>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178" formatCode="yyyy\-mm\-dd\ hh:mm:ss"/>
    <numFmt numFmtId="179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华文中宋"/>
      <charset val="134"/>
    </font>
    <font>
      <b/>
      <sz val="12"/>
      <name val="华文中宋"/>
      <charset val="134"/>
    </font>
    <font>
      <sz val="12"/>
      <name val="华文中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4" fillId="29" borderId="15" applyNumberFormat="false" applyAlignment="false" applyProtection="false">
      <alignment vertical="center"/>
    </xf>
    <xf numFmtId="0" fontId="13" fillId="13" borderId="12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49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3" fillId="0" borderId="0" xfId="0" applyFont="true" applyAlignment="true">
      <alignment horizont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8" fontId="3" fillId="0" borderId="4" xfId="0" applyNumberFormat="true" applyFont="true" applyFill="true" applyBorder="true" applyAlignment="true">
      <alignment horizontal="center" vertical="center" wrapText="true"/>
    </xf>
    <xf numFmtId="178" fontId="3" fillId="0" borderId="5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178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4" xfId="1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5" xfId="1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vertical="center" wrapText="true"/>
    </xf>
    <xf numFmtId="0" fontId="3" fillId="0" borderId="1" xfId="25" applyFont="true" applyFill="true" applyBorder="true" applyAlignment="true">
      <alignment horizontal="center" vertical="center" wrapText="true"/>
    </xf>
    <xf numFmtId="0" fontId="3" fillId="0" borderId="4" xfId="25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3" fillId="0" borderId="1" xfId="25" applyFont="true" applyFill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1" fontId="4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9" fontId="4" fillId="0" borderId="1" xfId="25" applyNumberFormat="true" applyFont="true" applyFill="true" applyBorder="true" applyAlignment="true">
      <alignment horizontal="center" vertical="center" wrapText="true"/>
    </xf>
    <xf numFmtId="179" fontId="3" fillId="0" borderId="1" xfId="25" applyNumberFormat="true" applyFont="true" applyFill="true" applyBorder="true" applyAlignment="true">
      <alignment horizontal="center" vertical="center" wrapText="true"/>
    </xf>
    <xf numFmtId="179" fontId="3" fillId="0" borderId="4" xfId="25" applyNumberFormat="true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17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6" xfId="1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4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3"/>
  <sheetViews>
    <sheetView tabSelected="1" zoomScale="85" zoomScaleNormal="85" workbookViewId="0">
      <selection activeCell="C6" sqref="C6:C11"/>
    </sheetView>
  </sheetViews>
  <sheetFormatPr defaultColWidth="9" defaultRowHeight="35" customHeight="true" outlineLevelCol="5"/>
  <cols>
    <col min="1" max="1" width="9" style="3"/>
    <col min="2" max="2" width="9" style="4"/>
    <col min="3" max="3" width="20.7520661157025" style="4" customWidth="true"/>
    <col min="4" max="4" width="48.504132231405" style="4" customWidth="true"/>
    <col min="5" max="5" width="9" style="3"/>
    <col min="6" max="6" width="14.7768595041322" style="5" customWidth="true"/>
  </cols>
  <sheetData>
    <row r="1" s="1" customFormat="true" customHeight="true" spans="1:6">
      <c r="A1" s="6" t="s">
        <v>0</v>
      </c>
      <c r="B1" s="6"/>
      <c r="C1" s="6"/>
      <c r="D1" s="6"/>
      <c r="E1" s="6"/>
      <c r="F1" s="6"/>
    </row>
    <row r="2" customHeight="true" spans="1:6">
      <c r="A2" s="7"/>
      <c r="B2" s="7"/>
      <c r="C2" s="7"/>
      <c r="E2" s="32"/>
      <c r="F2" s="33" t="s">
        <v>1</v>
      </c>
    </row>
    <row r="3" customHeight="true" spans="1:6">
      <c r="A3" s="8" t="s">
        <v>2</v>
      </c>
      <c r="B3" s="8" t="s">
        <v>3</v>
      </c>
      <c r="C3" s="8" t="s">
        <v>4</v>
      </c>
      <c r="D3" s="8" t="s">
        <v>5</v>
      </c>
      <c r="E3" s="34" t="s">
        <v>6</v>
      </c>
      <c r="F3" s="34" t="s">
        <v>7</v>
      </c>
    </row>
    <row r="4" customHeight="true" spans="1:6">
      <c r="A4" s="9" t="s">
        <v>8</v>
      </c>
      <c r="B4" s="10"/>
      <c r="C4" s="8"/>
      <c r="D4" s="8"/>
      <c r="E4" s="35">
        <f>E5+E34+E38+E47+E55+E64+E77+E82+E25+E28+E30+E61+E73+E88+E91</f>
        <v>7357</v>
      </c>
      <c r="F4" s="31"/>
    </row>
    <row r="5" s="2" customFormat="true" customHeight="true" spans="1:6">
      <c r="A5" s="11" t="s">
        <v>9</v>
      </c>
      <c r="B5" s="12" t="s">
        <v>10</v>
      </c>
      <c r="C5" s="12"/>
      <c r="D5" s="12"/>
      <c r="E5" s="35">
        <f>SUM(E6:E24)</f>
        <v>1458</v>
      </c>
      <c r="F5" s="31"/>
    </row>
    <row r="6" s="2" customFormat="true" customHeight="true" spans="1:6">
      <c r="A6" s="13"/>
      <c r="B6" s="13"/>
      <c r="C6" s="14" t="s">
        <v>11</v>
      </c>
      <c r="D6" s="15" t="s">
        <v>12</v>
      </c>
      <c r="E6" s="36">
        <v>90</v>
      </c>
      <c r="F6" s="31" t="s">
        <v>13</v>
      </c>
    </row>
    <row r="7" s="2" customFormat="true" customHeight="true" spans="1:6">
      <c r="A7" s="13"/>
      <c r="B7" s="13"/>
      <c r="C7" s="14"/>
      <c r="D7" s="15" t="s">
        <v>14</v>
      </c>
      <c r="E7" s="12">
        <v>190</v>
      </c>
      <c r="F7" s="31" t="s">
        <v>15</v>
      </c>
    </row>
    <row r="8" s="2" customFormat="true" customHeight="true" spans="1:6">
      <c r="A8" s="13"/>
      <c r="B8" s="13"/>
      <c r="C8" s="14"/>
      <c r="D8" s="15" t="s">
        <v>16</v>
      </c>
      <c r="E8" s="12">
        <v>130</v>
      </c>
      <c r="F8" s="31"/>
    </row>
    <row r="9" s="2" customFormat="true" customHeight="true" spans="1:6">
      <c r="A9" s="13"/>
      <c r="B9" s="13"/>
      <c r="C9" s="14"/>
      <c r="D9" s="16" t="s">
        <v>17</v>
      </c>
      <c r="E9" s="15">
        <v>21</v>
      </c>
      <c r="F9" s="31" t="s">
        <v>18</v>
      </c>
    </row>
    <row r="10" s="2" customFormat="true" customHeight="true" spans="1:6">
      <c r="A10" s="13"/>
      <c r="B10" s="13"/>
      <c r="C10" s="14"/>
      <c r="D10" s="16" t="s">
        <v>19</v>
      </c>
      <c r="E10" s="15">
        <v>12</v>
      </c>
      <c r="F10" s="31" t="s">
        <v>18</v>
      </c>
    </row>
    <row r="11" s="2" customFormat="true" customHeight="true" spans="1:6">
      <c r="A11" s="13"/>
      <c r="B11" s="13"/>
      <c r="C11" s="14"/>
      <c r="D11" s="16" t="s">
        <v>20</v>
      </c>
      <c r="E11" s="15">
        <v>17</v>
      </c>
      <c r="F11" s="31" t="s">
        <v>18</v>
      </c>
    </row>
    <row r="12" s="2" customFormat="true" ht="56" customHeight="true" spans="1:6">
      <c r="A12" s="13"/>
      <c r="B12" s="13"/>
      <c r="C12" s="17" t="s">
        <v>21</v>
      </c>
      <c r="D12" s="15" t="s">
        <v>22</v>
      </c>
      <c r="E12" s="12">
        <v>5</v>
      </c>
      <c r="F12" s="31" t="s">
        <v>23</v>
      </c>
    </row>
    <row r="13" s="2" customFormat="true" ht="60" customHeight="true" spans="1:6">
      <c r="A13" s="13"/>
      <c r="B13" s="13"/>
      <c r="C13" s="18"/>
      <c r="D13" s="15" t="s">
        <v>24</v>
      </c>
      <c r="E13" s="12">
        <v>7</v>
      </c>
      <c r="F13" s="31" t="s">
        <v>23</v>
      </c>
    </row>
    <row r="14" s="2" customFormat="true" ht="46" customHeight="true" spans="1:6">
      <c r="A14" s="13"/>
      <c r="B14" s="13"/>
      <c r="C14" s="18"/>
      <c r="D14" s="15" t="s">
        <v>25</v>
      </c>
      <c r="E14" s="12">
        <v>424</v>
      </c>
      <c r="F14" s="31" t="s">
        <v>23</v>
      </c>
    </row>
    <row r="15" s="2" customFormat="true" ht="60" customHeight="true" spans="1:6">
      <c r="A15" s="13"/>
      <c r="B15" s="13"/>
      <c r="C15" s="18"/>
      <c r="D15" s="15" t="s">
        <v>26</v>
      </c>
      <c r="E15" s="12">
        <v>94</v>
      </c>
      <c r="F15" s="31" t="s">
        <v>23</v>
      </c>
    </row>
    <row r="16" s="2" customFormat="true" customHeight="true" spans="1:6">
      <c r="A16" s="13"/>
      <c r="B16" s="13"/>
      <c r="C16" s="18"/>
      <c r="D16" s="15" t="s">
        <v>27</v>
      </c>
      <c r="E16" s="12">
        <v>120</v>
      </c>
      <c r="F16" s="31" t="s">
        <v>23</v>
      </c>
    </row>
    <row r="17" s="2" customFormat="true" customHeight="true" spans="1:6">
      <c r="A17" s="13"/>
      <c r="B17" s="13"/>
      <c r="C17" s="18"/>
      <c r="D17" s="19" t="s">
        <v>28</v>
      </c>
      <c r="E17" s="36">
        <v>21</v>
      </c>
      <c r="F17" s="31" t="s">
        <v>13</v>
      </c>
    </row>
    <row r="18" s="2" customFormat="true" ht="42" customHeight="true" spans="1:6">
      <c r="A18" s="13"/>
      <c r="B18" s="13"/>
      <c r="C18" s="18"/>
      <c r="D18" s="15" t="s">
        <v>29</v>
      </c>
      <c r="E18" s="12">
        <v>56</v>
      </c>
      <c r="F18" s="31" t="s">
        <v>15</v>
      </c>
    </row>
    <row r="19" s="2" customFormat="true" customHeight="true" spans="1:6">
      <c r="A19" s="13"/>
      <c r="B19" s="13"/>
      <c r="C19" s="18"/>
      <c r="D19" s="15" t="s">
        <v>30</v>
      </c>
      <c r="E19" s="12">
        <v>23</v>
      </c>
      <c r="F19" s="31" t="s">
        <v>15</v>
      </c>
    </row>
    <row r="20" s="2" customFormat="true" customHeight="true" spans="1:6">
      <c r="A20" s="13"/>
      <c r="B20" s="13"/>
      <c r="C20" s="18"/>
      <c r="D20" s="15" t="s">
        <v>31</v>
      </c>
      <c r="E20" s="12">
        <v>23</v>
      </c>
      <c r="F20" s="31" t="s">
        <v>18</v>
      </c>
    </row>
    <row r="21" s="2" customFormat="true" customHeight="true" spans="1:6">
      <c r="A21" s="13"/>
      <c r="B21" s="13"/>
      <c r="C21" s="20"/>
      <c r="D21" s="15" t="s">
        <v>32</v>
      </c>
      <c r="E21" s="12">
        <v>54</v>
      </c>
      <c r="F21" s="31" t="s">
        <v>18</v>
      </c>
    </row>
    <row r="22" s="2" customFormat="true" customHeight="true" spans="1:6">
      <c r="A22" s="13"/>
      <c r="B22" s="13"/>
      <c r="C22" s="15" t="s">
        <v>33</v>
      </c>
      <c r="D22" s="15" t="s">
        <v>34</v>
      </c>
      <c r="E22" s="36">
        <v>117</v>
      </c>
      <c r="F22" s="31" t="s">
        <v>35</v>
      </c>
    </row>
    <row r="23" s="2" customFormat="true" customHeight="true" spans="1:6">
      <c r="A23" s="13"/>
      <c r="B23" s="13"/>
      <c r="C23" s="21" t="s">
        <v>36</v>
      </c>
      <c r="D23" s="15" t="s">
        <v>37</v>
      </c>
      <c r="E23" s="12">
        <v>23</v>
      </c>
      <c r="F23" s="31" t="s">
        <v>18</v>
      </c>
    </row>
    <row r="24" s="2" customFormat="true" customHeight="true" spans="1:6">
      <c r="A24" s="13"/>
      <c r="B24" s="13"/>
      <c r="C24" s="22"/>
      <c r="D24" s="15" t="s">
        <v>38</v>
      </c>
      <c r="E24" s="12">
        <v>31</v>
      </c>
      <c r="F24" s="31" t="s">
        <v>18</v>
      </c>
    </row>
    <row r="25" s="2" customFormat="true" customHeight="true" spans="1:6">
      <c r="A25" s="12" t="s">
        <v>39</v>
      </c>
      <c r="B25" s="8" t="s">
        <v>40</v>
      </c>
      <c r="C25" s="15"/>
      <c r="D25" s="15"/>
      <c r="E25" s="37">
        <f>E26+E27</f>
        <v>60</v>
      </c>
      <c r="F25" s="31"/>
    </row>
    <row r="26" s="2" customFormat="true" customHeight="true" spans="1:6">
      <c r="A26" s="12"/>
      <c r="B26" s="12" t="s">
        <v>41</v>
      </c>
      <c r="C26" s="15" t="s">
        <v>42</v>
      </c>
      <c r="D26" s="15" t="s">
        <v>43</v>
      </c>
      <c r="E26" s="36">
        <v>30</v>
      </c>
      <c r="F26" s="31" t="s">
        <v>13</v>
      </c>
    </row>
    <row r="27" s="2" customFormat="true" customHeight="true" spans="1:6">
      <c r="A27" s="12"/>
      <c r="B27" s="12" t="s">
        <v>44</v>
      </c>
      <c r="C27" s="15" t="s">
        <v>45</v>
      </c>
      <c r="D27" s="15" t="s">
        <v>46</v>
      </c>
      <c r="E27" s="36">
        <v>30</v>
      </c>
      <c r="F27" s="31" t="s">
        <v>13</v>
      </c>
    </row>
    <row r="28" s="2" customFormat="true" customHeight="true" spans="1:6">
      <c r="A28" s="12" t="s">
        <v>47</v>
      </c>
      <c r="B28" s="8" t="s">
        <v>48</v>
      </c>
      <c r="C28" s="15"/>
      <c r="D28" s="15"/>
      <c r="E28" s="37">
        <f>E29</f>
        <v>30</v>
      </c>
      <c r="F28" s="31"/>
    </row>
    <row r="29" s="2" customFormat="true" customHeight="true" spans="1:6">
      <c r="A29" s="12"/>
      <c r="B29" s="12" t="s">
        <v>49</v>
      </c>
      <c r="C29" s="15" t="s">
        <v>50</v>
      </c>
      <c r="D29" s="15" t="s">
        <v>51</v>
      </c>
      <c r="E29" s="36">
        <v>30</v>
      </c>
      <c r="F29" s="31" t="s">
        <v>13</v>
      </c>
    </row>
    <row r="30" s="2" customFormat="true" customHeight="true" spans="1:6">
      <c r="A30" s="12" t="s">
        <v>52</v>
      </c>
      <c r="B30" s="8" t="s">
        <v>53</v>
      </c>
      <c r="C30" s="15"/>
      <c r="D30" s="15"/>
      <c r="E30" s="37">
        <f>E31+E32+E33</f>
        <v>90</v>
      </c>
      <c r="F30" s="31"/>
    </row>
    <row r="31" s="2" customFormat="true" customHeight="true" spans="1:6">
      <c r="A31" s="12"/>
      <c r="B31" s="12" t="s">
        <v>54</v>
      </c>
      <c r="C31" s="15" t="s">
        <v>55</v>
      </c>
      <c r="D31" s="15" t="s">
        <v>56</v>
      </c>
      <c r="E31" s="36">
        <v>30</v>
      </c>
      <c r="F31" s="31" t="s">
        <v>13</v>
      </c>
    </row>
    <row r="32" s="2" customFormat="true" customHeight="true" spans="1:6">
      <c r="A32" s="12"/>
      <c r="B32" s="12" t="s">
        <v>57</v>
      </c>
      <c r="C32" s="15" t="s">
        <v>58</v>
      </c>
      <c r="D32" s="15" t="s">
        <v>59</v>
      </c>
      <c r="E32" s="36">
        <v>30</v>
      </c>
      <c r="F32" s="31" t="s">
        <v>13</v>
      </c>
    </row>
    <row r="33" s="2" customFormat="true" customHeight="true" spans="1:6">
      <c r="A33" s="12"/>
      <c r="B33" s="12" t="s">
        <v>60</v>
      </c>
      <c r="C33" s="15" t="s">
        <v>61</v>
      </c>
      <c r="D33" s="15" t="s">
        <v>62</v>
      </c>
      <c r="E33" s="36">
        <v>30</v>
      </c>
      <c r="F33" s="31" t="s">
        <v>13</v>
      </c>
    </row>
    <row r="34" s="2" customFormat="true" customHeight="true" spans="1:6">
      <c r="A34" s="23" t="s">
        <v>63</v>
      </c>
      <c r="B34" s="24" t="s">
        <v>64</v>
      </c>
      <c r="C34" s="12"/>
      <c r="D34" s="12"/>
      <c r="E34" s="38">
        <f>SUM(E35:E37)</f>
        <v>444</v>
      </c>
      <c r="F34" s="31"/>
    </row>
    <row r="35" s="2" customFormat="true" customHeight="true" spans="1:6">
      <c r="A35" s="25"/>
      <c r="B35" s="26" t="s">
        <v>65</v>
      </c>
      <c r="C35" s="15" t="s">
        <v>66</v>
      </c>
      <c r="D35" s="15" t="s">
        <v>67</v>
      </c>
      <c r="E35" s="39">
        <v>384</v>
      </c>
      <c r="F35" s="31" t="s">
        <v>68</v>
      </c>
    </row>
    <row r="36" customFormat="true" customHeight="true" spans="1:6">
      <c r="A36" s="25"/>
      <c r="B36" s="11" t="s">
        <v>69</v>
      </c>
      <c r="C36" s="27" t="s">
        <v>70</v>
      </c>
      <c r="D36" s="27" t="s">
        <v>71</v>
      </c>
      <c r="E36" s="39">
        <v>30</v>
      </c>
      <c r="F36" s="31" t="s">
        <v>13</v>
      </c>
    </row>
    <row r="37" customFormat="true" customHeight="true" spans="1:6">
      <c r="A37" s="25"/>
      <c r="B37" s="11" t="s">
        <v>72</v>
      </c>
      <c r="C37" s="28" t="s">
        <v>73</v>
      </c>
      <c r="D37" s="28" t="s">
        <v>74</v>
      </c>
      <c r="E37" s="40">
        <v>30</v>
      </c>
      <c r="F37" s="41" t="s">
        <v>13</v>
      </c>
    </row>
    <row r="38" customHeight="true" spans="1:6">
      <c r="A38" s="29" t="s">
        <v>75</v>
      </c>
      <c r="B38" s="8" t="s">
        <v>76</v>
      </c>
      <c r="C38" s="27"/>
      <c r="D38" s="27"/>
      <c r="E38" s="38">
        <f>SUM(E39:E46)</f>
        <v>941</v>
      </c>
      <c r="F38" s="31"/>
    </row>
    <row r="39" s="2" customFormat="true" customHeight="true" spans="1:6">
      <c r="A39" s="29"/>
      <c r="B39" s="12" t="s">
        <v>77</v>
      </c>
      <c r="C39" s="15" t="s">
        <v>78</v>
      </c>
      <c r="D39" s="15" t="s">
        <v>79</v>
      </c>
      <c r="E39" s="39">
        <v>405</v>
      </c>
      <c r="F39" s="31" t="s">
        <v>13</v>
      </c>
    </row>
    <row r="40" s="2" customFormat="true" customHeight="true" spans="1:6">
      <c r="A40" s="29"/>
      <c r="B40" s="12"/>
      <c r="C40" s="30"/>
      <c r="D40" s="31" t="s">
        <v>80</v>
      </c>
      <c r="E40" s="39">
        <v>8</v>
      </c>
      <c r="F40" s="31" t="s">
        <v>18</v>
      </c>
    </row>
    <row r="41" s="2" customFormat="true" customHeight="true" spans="1:6">
      <c r="A41" s="29"/>
      <c r="B41" s="12" t="s">
        <v>81</v>
      </c>
      <c r="C41" s="15" t="s">
        <v>82</v>
      </c>
      <c r="D41" s="15" t="s">
        <v>83</v>
      </c>
      <c r="E41" s="39">
        <v>378</v>
      </c>
      <c r="F41" s="31" t="s">
        <v>68</v>
      </c>
    </row>
    <row r="42" customFormat="true" customHeight="true" spans="1:6">
      <c r="A42" s="29"/>
      <c r="B42" s="12"/>
      <c r="C42" s="15"/>
      <c r="D42" s="12" t="s">
        <v>84</v>
      </c>
      <c r="E42" s="42">
        <v>30</v>
      </c>
      <c r="F42" s="31" t="s">
        <v>13</v>
      </c>
    </row>
    <row r="43" customFormat="true" customHeight="true" spans="1:6">
      <c r="A43" s="29"/>
      <c r="B43" s="12" t="s">
        <v>85</v>
      </c>
      <c r="C43" s="12" t="s">
        <v>86</v>
      </c>
      <c r="D43" s="12" t="s">
        <v>87</v>
      </c>
      <c r="E43" s="42">
        <v>30</v>
      </c>
      <c r="F43" s="31" t="s">
        <v>13</v>
      </c>
    </row>
    <row r="44" customFormat="true" customHeight="true" spans="1:6">
      <c r="A44" s="29"/>
      <c r="B44" s="12" t="s">
        <v>88</v>
      </c>
      <c r="C44" s="12" t="s">
        <v>89</v>
      </c>
      <c r="D44" s="12" t="s">
        <v>90</v>
      </c>
      <c r="E44" s="42">
        <v>30</v>
      </c>
      <c r="F44" s="31" t="s">
        <v>13</v>
      </c>
    </row>
    <row r="45" customFormat="true" customHeight="true" spans="1:6">
      <c r="A45" s="29"/>
      <c r="B45" s="12" t="s">
        <v>91</v>
      </c>
      <c r="C45" s="12" t="s">
        <v>92</v>
      </c>
      <c r="D45" s="12" t="s">
        <v>93</v>
      </c>
      <c r="E45" s="42">
        <v>30</v>
      </c>
      <c r="F45" s="31" t="s">
        <v>13</v>
      </c>
    </row>
    <row r="46" customFormat="true" customHeight="true" spans="1:6">
      <c r="A46" s="29"/>
      <c r="B46" s="12" t="s">
        <v>94</v>
      </c>
      <c r="C46" s="12" t="s">
        <v>95</v>
      </c>
      <c r="D46" s="12" t="s">
        <v>96</v>
      </c>
      <c r="E46" s="42">
        <v>30</v>
      </c>
      <c r="F46" s="31" t="s">
        <v>13</v>
      </c>
    </row>
    <row r="47" customHeight="true" spans="1:6">
      <c r="A47" s="29" t="s">
        <v>97</v>
      </c>
      <c r="B47" s="8" t="s">
        <v>98</v>
      </c>
      <c r="C47" s="8"/>
      <c r="D47" s="8"/>
      <c r="E47" s="34">
        <f>SUM(E48:E54)</f>
        <v>1342</v>
      </c>
      <c r="F47" s="31"/>
    </row>
    <row r="48" s="2" customFormat="true" customHeight="true" spans="1:6">
      <c r="A48" s="29"/>
      <c r="B48" s="12" t="s">
        <v>99</v>
      </c>
      <c r="C48" s="17" t="s">
        <v>100</v>
      </c>
      <c r="D48" s="15" t="s">
        <v>101</v>
      </c>
      <c r="E48" s="12">
        <v>352</v>
      </c>
      <c r="F48" s="31" t="s">
        <v>13</v>
      </c>
    </row>
    <row r="49" s="2" customFormat="true" customHeight="true" spans="1:6">
      <c r="A49" s="29"/>
      <c r="B49" s="12"/>
      <c r="C49" s="18"/>
      <c r="D49" s="15" t="s">
        <v>102</v>
      </c>
      <c r="E49" s="12">
        <v>433</v>
      </c>
      <c r="F49" s="31" t="s">
        <v>13</v>
      </c>
    </row>
    <row r="50" s="2" customFormat="true" customHeight="true" spans="1:6">
      <c r="A50" s="29"/>
      <c r="B50" s="12"/>
      <c r="C50" s="20"/>
      <c r="D50" s="15" t="s">
        <v>103</v>
      </c>
      <c r="E50" s="12">
        <v>437</v>
      </c>
      <c r="F50" s="31" t="s">
        <v>13</v>
      </c>
    </row>
    <row r="51" customFormat="true" customHeight="true" spans="1:6">
      <c r="A51" s="29"/>
      <c r="B51" s="12" t="s">
        <v>104</v>
      </c>
      <c r="C51" s="12" t="s">
        <v>105</v>
      </c>
      <c r="D51" s="12" t="s">
        <v>106</v>
      </c>
      <c r="E51" s="42">
        <v>30</v>
      </c>
      <c r="F51" s="31" t="s">
        <v>13</v>
      </c>
    </row>
    <row r="52" customFormat="true" customHeight="true" spans="1:6">
      <c r="A52" s="29"/>
      <c r="B52" s="12"/>
      <c r="C52" s="12"/>
      <c r="D52" s="12" t="s">
        <v>107</v>
      </c>
      <c r="E52" s="42">
        <v>30</v>
      </c>
      <c r="F52" s="31" t="s">
        <v>13</v>
      </c>
    </row>
    <row r="53" customFormat="true" customHeight="true" spans="1:6">
      <c r="A53" s="29"/>
      <c r="B53" s="12" t="s">
        <v>108</v>
      </c>
      <c r="C53" s="12" t="s">
        <v>109</v>
      </c>
      <c r="D53" s="12" t="s">
        <v>110</v>
      </c>
      <c r="E53" s="42">
        <v>30</v>
      </c>
      <c r="F53" s="31" t="s">
        <v>13</v>
      </c>
    </row>
    <row r="54" customFormat="true" customHeight="true" spans="1:6">
      <c r="A54" s="29"/>
      <c r="B54" s="12" t="s">
        <v>111</v>
      </c>
      <c r="C54" s="12" t="s">
        <v>112</v>
      </c>
      <c r="D54" s="12" t="s">
        <v>113</v>
      </c>
      <c r="E54" s="42">
        <v>30</v>
      </c>
      <c r="F54" s="31" t="s">
        <v>13</v>
      </c>
    </row>
    <row r="55" customHeight="true" spans="1:6">
      <c r="A55" s="23" t="s">
        <v>114</v>
      </c>
      <c r="B55" s="8" t="s">
        <v>115</v>
      </c>
      <c r="C55" s="12"/>
      <c r="D55" s="12"/>
      <c r="E55" s="34">
        <f>SUM(E56:E60)</f>
        <v>735</v>
      </c>
      <c r="F55" s="31"/>
    </row>
    <row r="56" s="2" customFormat="true" customHeight="true" spans="1:6">
      <c r="A56" s="25"/>
      <c r="B56" s="12" t="s">
        <v>116</v>
      </c>
      <c r="C56" s="15" t="s">
        <v>117</v>
      </c>
      <c r="D56" s="15" t="s">
        <v>118</v>
      </c>
      <c r="E56" s="36">
        <v>289</v>
      </c>
      <c r="F56" s="31" t="s">
        <v>35</v>
      </c>
    </row>
    <row r="57" s="2" customFormat="true" customHeight="true" spans="1:6">
      <c r="A57" s="25"/>
      <c r="B57" s="12" t="s">
        <v>119</v>
      </c>
      <c r="C57" s="15" t="s">
        <v>120</v>
      </c>
      <c r="D57" s="15" t="s">
        <v>121</v>
      </c>
      <c r="E57" s="43">
        <v>233</v>
      </c>
      <c r="F57" s="31" t="s">
        <v>68</v>
      </c>
    </row>
    <row r="58" s="2" customFormat="true" customHeight="true" spans="1:6">
      <c r="A58" s="25"/>
      <c r="B58" s="12" t="s">
        <v>122</v>
      </c>
      <c r="C58" s="15" t="s">
        <v>123</v>
      </c>
      <c r="D58" s="15" t="s">
        <v>124</v>
      </c>
      <c r="E58" s="43">
        <v>153</v>
      </c>
      <c r="F58" s="31" t="s">
        <v>68</v>
      </c>
    </row>
    <row r="59" customFormat="true" customHeight="true" spans="1:6">
      <c r="A59" s="25"/>
      <c r="B59" s="12" t="s">
        <v>125</v>
      </c>
      <c r="C59" s="27" t="s">
        <v>126</v>
      </c>
      <c r="D59" s="27" t="s">
        <v>127</v>
      </c>
      <c r="E59" s="39">
        <v>30</v>
      </c>
      <c r="F59" s="31" t="s">
        <v>13</v>
      </c>
    </row>
    <row r="60" customFormat="true" customHeight="true" spans="1:6">
      <c r="A60" s="25"/>
      <c r="B60" s="11" t="s">
        <v>128</v>
      </c>
      <c r="C60" s="28" t="s">
        <v>129</v>
      </c>
      <c r="D60" s="28" t="s">
        <v>130</v>
      </c>
      <c r="E60" s="40">
        <v>30</v>
      </c>
      <c r="F60" s="41" t="s">
        <v>13</v>
      </c>
    </row>
    <row r="61" customFormat="true" customHeight="true" spans="1:6">
      <c r="A61" s="29" t="s">
        <v>131</v>
      </c>
      <c r="B61" s="8" t="s">
        <v>132</v>
      </c>
      <c r="C61" s="27"/>
      <c r="D61" s="27"/>
      <c r="E61" s="38">
        <f>SUM(E62:E63)</f>
        <v>60</v>
      </c>
      <c r="F61" s="31"/>
    </row>
    <row r="62" customFormat="true" customHeight="true" spans="1:6">
      <c r="A62" s="29"/>
      <c r="B62" s="12" t="s">
        <v>133</v>
      </c>
      <c r="C62" s="27" t="s">
        <v>134</v>
      </c>
      <c r="D62" s="27" t="s">
        <v>135</v>
      </c>
      <c r="E62" s="39">
        <v>30</v>
      </c>
      <c r="F62" s="31" t="s">
        <v>13</v>
      </c>
    </row>
    <row r="63" customFormat="true" customHeight="true" spans="1:6">
      <c r="A63" s="29"/>
      <c r="B63" s="12" t="s">
        <v>136</v>
      </c>
      <c r="C63" s="27" t="s">
        <v>137</v>
      </c>
      <c r="D63" s="27" t="s">
        <v>138</v>
      </c>
      <c r="E63" s="39">
        <v>30</v>
      </c>
      <c r="F63" s="31" t="s">
        <v>13</v>
      </c>
    </row>
    <row r="64" customHeight="true" spans="1:6">
      <c r="A64" s="29" t="s">
        <v>139</v>
      </c>
      <c r="B64" s="8" t="s">
        <v>140</v>
      </c>
      <c r="C64" s="8"/>
      <c r="D64" s="8"/>
      <c r="E64" s="34">
        <f>SUM(E65:E72)</f>
        <v>1143</v>
      </c>
      <c r="F64" s="31"/>
    </row>
    <row r="65" s="2" customFormat="true" customHeight="true" spans="1:6">
      <c r="A65" s="29"/>
      <c r="B65" s="12" t="s">
        <v>141</v>
      </c>
      <c r="C65" s="12" t="s">
        <v>142</v>
      </c>
      <c r="D65" s="44" t="s">
        <v>143</v>
      </c>
      <c r="E65" s="36">
        <v>468</v>
      </c>
      <c r="F65" s="31" t="s">
        <v>68</v>
      </c>
    </row>
    <row r="66" s="2" customFormat="true" customHeight="true" spans="1:6">
      <c r="A66" s="29"/>
      <c r="B66" s="12"/>
      <c r="C66" s="12"/>
      <c r="D66" s="15" t="s">
        <v>144</v>
      </c>
      <c r="E66" s="36">
        <v>495</v>
      </c>
      <c r="F66" s="31" t="s">
        <v>68</v>
      </c>
    </row>
    <row r="67" customFormat="true" customHeight="true" spans="1:6">
      <c r="A67" s="29"/>
      <c r="B67" s="12"/>
      <c r="C67" s="12" t="s">
        <v>145</v>
      </c>
      <c r="D67" s="12" t="s">
        <v>146</v>
      </c>
      <c r="E67" s="42">
        <v>30</v>
      </c>
      <c r="F67" s="31" t="s">
        <v>13</v>
      </c>
    </row>
    <row r="68" customFormat="true" customHeight="true" spans="1:6">
      <c r="A68" s="29"/>
      <c r="B68" s="12"/>
      <c r="C68" s="12"/>
      <c r="D68" s="12" t="s">
        <v>147</v>
      </c>
      <c r="E68" s="42">
        <v>30</v>
      </c>
      <c r="F68" s="31" t="s">
        <v>13</v>
      </c>
    </row>
    <row r="69" customFormat="true" customHeight="true" spans="1:6">
      <c r="A69" s="29"/>
      <c r="B69" s="12" t="s">
        <v>148</v>
      </c>
      <c r="C69" s="12" t="s">
        <v>149</v>
      </c>
      <c r="D69" s="12" t="s">
        <v>150</v>
      </c>
      <c r="E69" s="42">
        <v>30</v>
      </c>
      <c r="F69" s="31" t="s">
        <v>13</v>
      </c>
    </row>
    <row r="70" customFormat="true" customHeight="true" spans="1:6">
      <c r="A70" s="29"/>
      <c r="B70" s="12"/>
      <c r="C70" s="12"/>
      <c r="D70" s="12" t="s">
        <v>151</v>
      </c>
      <c r="E70" s="42">
        <v>30</v>
      </c>
      <c r="F70" s="31" t="s">
        <v>13</v>
      </c>
    </row>
    <row r="71" customFormat="true" customHeight="true" spans="1:6">
      <c r="A71" s="29"/>
      <c r="B71" s="12" t="s">
        <v>152</v>
      </c>
      <c r="C71" s="12" t="s">
        <v>153</v>
      </c>
      <c r="D71" s="12" t="s">
        <v>154</v>
      </c>
      <c r="E71" s="42">
        <v>30</v>
      </c>
      <c r="F71" s="31" t="s">
        <v>13</v>
      </c>
    </row>
    <row r="72" customFormat="true" customHeight="true" spans="1:6">
      <c r="A72" s="29"/>
      <c r="B72" s="12" t="s">
        <v>155</v>
      </c>
      <c r="C72" s="12" t="s">
        <v>156</v>
      </c>
      <c r="D72" s="12" t="s">
        <v>157</v>
      </c>
      <c r="E72" s="42">
        <v>30</v>
      </c>
      <c r="F72" s="31" t="s">
        <v>13</v>
      </c>
    </row>
    <row r="73" customFormat="true" customHeight="true" spans="1:6">
      <c r="A73" s="23" t="s">
        <v>158</v>
      </c>
      <c r="B73" s="8" t="s">
        <v>159</v>
      </c>
      <c r="C73" s="12"/>
      <c r="D73" s="12"/>
      <c r="E73" s="34">
        <f>SUM(E74:E76)</f>
        <v>90</v>
      </c>
      <c r="F73" s="31"/>
    </row>
    <row r="74" customFormat="true" customHeight="true" spans="1:6">
      <c r="A74" s="25"/>
      <c r="B74" s="12" t="s">
        <v>160</v>
      </c>
      <c r="C74" s="12" t="s">
        <v>161</v>
      </c>
      <c r="D74" s="12" t="s">
        <v>162</v>
      </c>
      <c r="E74" s="42">
        <v>30</v>
      </c>
      <c r="F74" s="31" t="s">
        <v>13</v>
      </c>
    </row>
    <row r="75" customFormat="true" customHeight="true" spans="1:6">
      <c r="A75" s="25"/>
      <c r="B75" s="12" t="s">
        <v>163</v>
      </c>
      <c r="C75" s="12" t="s">
        <v>164</v>
      </c>
      <c r="D75" s="12" t="s">
        <v>165</v>
      </c>
      <c r="E75" s="42">
        <v>30</v>
      </c>
      <c r="F75" s="31" t="s">
        <v>13</v>
      </c>
    </row>
    <row r="76" customFormat="true" customHeight="true" spans="1:6">
      <c r="A76" s="25"/>
      <c r="B76" s="12" t="s">
        <v>166</v>
      </c>
      <c r="C76" s="12" t="s">
        <v>167</v>
      </c>
      <c r="D76" s="12" t="s">
        <v>168</v>
      </c>
      <c r="E76" s="42">
        <v>30</v>
      </c>
      <c r="F76" s="31" t="s">
        <v>13</v>
      </c>
    </row>
    <row r="77" customHeight="true" spans="1:6">
      <c r="A77" s="23" t="s">
        <v>169</v>
      </c>
      <c r="B77" s="8" t="s">
        <v>170</v>
      </c>
      <c r="C77" s="8"/>
      <c r="D77" s="8"/>
      <c r="E77" s="34">
        <f>SUM(E78:E81)</f>
        <v>124</v>
      </c>
      <c r="F77" s="31"/>
    </row>
    <row r="78" s="2" customFormat="true" customHeight="true" spans="1:6">
      <c r="A78" s="25"/>
      <c r="B78" s="11" t="s">
        <v>171</v>
      </c>
      <c r="C78" s="15" t="s">
        <v>172</v>
      </c>
      <c r="D78" s="16" t="s">
        <v>173</v>
      </c>
      <c r="E78" s="42">
        <v>34</v>
      </c>
      <c r="F78" s="31" t="s">
        <v>18</v>
      </c>
    </row>
    <row r="79" customFormat="true" customHeight="true" spans="1:6">
      <c r="A79" s="25"/>
      <c r="B79" s="11" t="s">
        <v>174</v>
      </c>
      <c r="C79" s="12" t="s">
        <v>175</v>
      </c>
      <c r="D79" s="12" t="s">
        <v>176</v>
      </c>
      <c r="E79" s="42">
        <v>30</v>
      </c>
      <c r="F79" s="31" t="s">
        <v>13</v>
      </c>
    </row>
    <row r="80" customFormat="true" customHeight="true" spans="1:6">
      <c r="A80" s="25"/>
      <c r="B80" s="11" t="s">
        <v>177</v>
      </c>
      <c r="C80" s="12" t="s">
        <v>178</v>
      </c>
      <c r="D80" s="12" t="s">
        <v>179</v>
      </c>
      <c r="E80" s="42">
        <v>30</v>
      </c>
      <c r="F80" s="31" t="s">
        <v>13</v>
      </c>
    </row>
    <row r="81" customFormat="true" customHeight="true" spans="1:6">
      <c r="A81" s="45"/>
      <c r="B81" s="11" t="s">
        <v>180</v>
      </c>
      <c r="C81" s="12" t="s">
        <v>181</v>
      </c>
      <c r="D81" s="12" t="s">
        <v>182</v>
      </c>
      <c r="E81" s="42">
        <v>30</v>
      </c>
      <c r="F81" s="31" t="s">
        <v>13</v>
      </c>
    </row>
    <row r="82" customHeight="true" spans="1:6">
      <c r="A82" s="29" t="s">
        <v>183</v>
      </c>
      <c r="B82" s="8" t="s">
        <v>184</v>
      </c>
      <c r="C82" s="8"/>
      <c r="D82" s="8"/>
      <c r="E82" s="34">
        <f>SUM(E83:E87)</f>
        <v>720</v>
      </c>
      <c r="F82" s="31"/>
    </row>
    <row r="83" s="2" customFormat="true" ht="44" customHeight="true" spans="1:6">
      <c r="A83" s="29"/>
      <c r="B83" s="12" t="s">
        <v>185</v>
      </c>
      <c r="C83" s="46" t="s">
        <v>186</v>
      </c>
      <c r="D83" s="15" t="s">
        <v>187</v>
      </c>
      <c r="E83" s="12">
        <v>419</v>
      </c>
      <c r="F83" s="31" t="s">
        <v>13</v>
      </c>
    </row>
    <row r="84" s="2" customFormat="true" ht="43" customHeight="true" spans="1:6">
      <c r="A84" s="29"/>
      <c r="B84" s="12"/>
      <c r="C84" s="46"/>
      <c r="D84" s="15" t="s">
        <v>188</v>
      </c>
      <c r="E84" s="12">
        <v>114</v>
      </c>
      <c r="F84" s="31" t="s">
        <v>13</v>
      </c>
    </row>
    <row r="85" s="2" customFormat="true" ht="45" customHeight="true" spans="1:6">
      <c r="A85" s="29"/>
      <c r="B85" s="12"/>
      <c r="C85" s="46"/>
      <c r="D85" s="15" t="s">
        <v>189</v>
      </c>
      <c r="E85" s="12">
        <v>127</v>
      </c>
      <c r="F85" s="31" t="s">
        <v>15</v>
      </c>
    </row>
    <row r="86" customFormat="true" customHeight="true" spans="1:6">
      <c r="A86" s="29"/>
      <c r="B86" s="31" t="s">
        <v>190</v>
      </c>
      <c r="C86" s="31" t="s">
        <v>191</v>
      </c>
      <c r="D86" s="47" t="s">
        <v>192</v>
      </c>
      <c r="E86" s="47">
        <v>30</v>
      </c>
      <c r="F86" s="31" t="s">
        <v>13</v>
      </c>
    </row>
    <row r="87" customFormat="true" customHeight="true" spans="1:6">
      <c r="A87" s="29"/>
      <c r="B87" s="31" t="s">
        <v>193</v>
      </c>
      <c r="C87" s="31" t="s">
        <v>194</v>
      </c>
      <c r="D87" s="47" t="s">
        <v>195</v>
      </c>
      <c r="E87" s="47">
        <v>30</v>
      </c>
      <c r="F87" s="31" t="s">
        <v>13</v>
      </c>
    </row>
    <row r="88" customHeight="true" spans="1:6">
      <c r="A88" s="11" t="s">
        <v>196</v>
      </c>
      <c r="B88" s="8" t="s">
        <v>197</v>
      </c>
      <c r="C88" s="12"/>
      <c r="D88" s="12"/>
      <c r="E88" s="8">
        <f>SUM(E89:E90)</f>
        <v>60</v>
      </c>
      <c r="F88" s="12"/>
    </row>
    <row r="89" customHeight="true" spans="1:6">
      <c r="A89" s="13"/>
      <c r="B89" s="12" t="s">
        <v>198</v>
      </c>
      <c r="C89" s="12" t="s">
        <v>199</v>
      </c>
      <c r="D89" s="12" t="s">
        <v>200</v>
      </c>
      <c r="E89" s="12">
        <v>30</v>
      </c>
      <c r="F89" s="31" t="s">
        <v>13</v>
      </c>
    </row>
    <row r="90" customHeight="true" spans="1:6">
      <c r="A90" s="48"/>
      <c r="B90" s="12" t="s">
        <v>201</v>
      </c>
      <c r="C90" s="12" t="s">
        <v>202</v>
      </c>
      <c r="D90" s="12" t="s">
        <v>203</v>
      </c>
      <c r="E90" s="12">
        <v>30</v>
      </c>
      <c r="F90" s="31" t="s">
        <v>13</v>
      </c>
    </row>
    <row r="91" customHeight="true" spans="1:6">
      <c r="A91" s="11" t="s">
        <v>204</v>
      </c>
      <c r="B91" s="8" t="s">
        <v>205</v>
      </c>
      <c r="C91" s="12"/>
      <c r="D91" s="12"/>
      <c r="E91" s="8">
        <f>SUM(E92:E93)</f>
        <v>60</v>
      </c>
      <c r="F91" s="12"/>
    </row>
    <row r="92" customHeight="true" spans="1:6">
      <c r="A92" s="13"/>
      <c r="B92" s="12" t="s">
        <v>206</v>
      </c>
      <c r="C92" s="12" t="s">
        <v>207</v>
      </c>
      <c r="D92" s="12" t="s">
        <v>208</v>
      </c>
      <c r="E92" s="12">
        <v>30</v>
      </c>
      <c r="F92" s="31" t="s">
        <v>13</v>
      </c>
    </row>
    <row r="93" customHeight="true" spans="1:6">
      <c r="A93" s="48"/>
      <c r="B93" s="12" t="s">
        <v>209</v>
      </c>
      <c r="C93" s="12" t="s">
        <v>210</v>
      </c>
      <c r="D93" s="12" t="s">
        <v>211</v>
      </c>
      <c r="E93" s="12">
        <v>30</v>
      </c>
      <c r="F93" s="31" t="s">
        <v>13</v>
      </c>
    </row>
  </sheetData>
  <autoFilter ref="A3:F93">
    <extLst/>
  </autoFilter>
  <mergeCells count="35">
    <mergeCell ref="A1:F1"/>
    <mergeCell ref="A4:B4"/>
    <mergeCell ref="A5:A24"/>
    <mergeCell ref="A25:A27"/>
    <mergeCell ref="A28:A29"/>
    <mergeCell ref="A30:A33"/>
    <mergeCell ref="A34:A37"/>
    <mergeCell ref="A38:A46"/>
    <mergeCell ref="A47:A54"/>
    <mergeCell ref="A55:A60"/>
    <mergeCell ref="A61:A63"/>
    <mergeCell ref="A64:A72"/>
    <mergeCell ref="A73:A76"/>
    <mergeCell ref="A77:A81"/>
    <mergeCell ref="A82:A87"/>
    <mergeCell ref="A88:A90"/>
    <mergeCell ref="A91:A93"/>
    <mergeCell ref="B6:B24"/>
    <mergeCell ref="B39:B40"/>
    <mergeCell ref="B41:B42"/>
    <mergeCell ref="B48:B50"/>
    <mergeCell ref="B51:B52"/>
    <mergeCell ref="B65:B68"/>
    <mergeCell ref="B69:B70"/>
    <mergeCell ref="B83:B85"/>
    <mergeCell ref="C6:C11"/>
    <mergeCell ref="C12:C21"/>
    <mergeCell ref="C23:C24"/>
    <mergeCell ref="C41:C42"/>
    <mergeCell ref="C48:C50"/>
    <mergeCell ref="C51:C52"/>
    <mergeCell ref="C65:C66"/>
    <mergeCell ref="C67:C68"/>
    <mergeCell ref="C69:C70"/>
    <mergeCell ref="C83:C85"/>
  </mergeCells>
  <conditionalFormatting sqref="D56">
    <cfRule type="duplicateValues" dxfId="0" priority="73"/>
  </conditionalFormatting>
  <conditionalFormatting sqref="D57">
    <cfRule type="duplicateValues" dxfId="0" priority="55"/>
  </conditionalFormatting>
  <conditionalFormatting sqref="D58">
    <cfRule type="duplicateValues" dxfId="0" priority="37"/>
  </conditionalFormatting>
  <conditionalFormatting sqref="D6:D11">
    <cfRule type="duplicateValues" dxfId="0" priority="77"/>
  </conditionalFormatting>
  <conditionalFormatting sqref="D12:D21">
    <cfRule type="duplicateValues" dxfId="0" priority="62"/>
  </conditionalFormatting>
  <conditionalFormatting sqref="D22:D24">
    <cfRule type="duplicateValues" dxfId="0" priority="10"/>
  </conditionalFormatting>
  <conditionalFormatting sqref="D25:D33">
    <cfRule type="duplicateValues" dxfId="0" priority="32"/>
  </conditionalFormatting>
  <conditionalFormatting sqref="D35:D37">
    <cfRule type="duplicateValues" dxfId="0" priority="40"/>
  </conditionalFormatting>
  <conditionalFormatting sqref="D41:D46">
    <cfRule type="duplicateValues" dxfId="0" priority="50"/>
  </conditionalFormatting>
  <conditionalFormatting sqref="D48:D54">
    <cfRule type="duplicateValues" dxfId="0" priority="72"/>
  </conditionalFormatting>
  <conditionalFormatting sqref="D59:D63">
    <cfRule type="duplicateValues" dxfId="0" priority="1"/>
  </conditionalFormatting>
  <conditionalFormatting sqref="D65:D76">
    <cfRule type="duplicateValues" dxfId="0" priority="71"/>
  </conditionalFormatting>
  <conditionalFormatting sqref="D78:D81">
    <cfRule type="duplicateValues" dxfId="0" priority="5"/>
  </conditionalFormatting>
  <conditionalFormatting sqref="D83:D87">
    <cfRule type="duplicateValues" dxfId="0" priority="4"/>
  </conditionalFormatting>
  <printOptions horizontalCentered="true"/>
  <pageMargins left="0.708333333333333" right="0.708333333333333" top="0.747916666666667" bottom="0.747916666666667" header="0.314583333333333" footer="0.314583333333333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6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2006-09-17T16:00:00Z</dcterms:created>
  <cp:lastPrinted>2025-04-22T18:16:00Z</cp:lastPrinted>
  <dcterms:modified xsi:type="dcterms:W3CDTF">2025-07-29T17:13:42Z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AA96F2A2321A44D7907380B1A7578A17_12</vt:lpwstr>
  </property>
</Properties>
</file>