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<sst xmlns="http://schemas.openxmlformats.org/spreadsheetml/2006/main" count="106" uniqueCount="103">
  <si>
    <t>附件</t>
  </si>
  <si>
    <t>2025年中央补助地方国家电影事业发展专项资金安排表</t>
  </si>
  <si>
    <t>单位：万元</t>
  </si>
  <si>
    <t>市州</t>
  </si>
  <si>
    <t>县市区</t>
  </si>
  <si>
    <t>影院编码</t>
  </si>
  <si>
    <t>影院简称</t>
  </si>
  <si>
    <t>企业登记名称</t>
  </si>
  <si>
    <t>总计</t>
  </si>
  <si>
    <t>资助新建县城（乡镇）影院</t>
  </si>
  <si>
    <t>资助影院安装使用先进技术设备</t>
  </si>
  <si>
    <t>长沙市</t>
  </si>
  <si>
    <t>长沙市合计</t>
  </si>
  <si>
    <t>长沙市本级及所辖区</t>
  </si>
  <si>
    <t>长沙市本级及所辖区小计</t>
  </si>
  <si>
    <t>开福区</t>
  </si>
  <si>
    <t>湖南长沙市万达影城开福店</t>
  </si>
  <si>
    <t>长沙万达国际电影城有限公司开福区万达广场店</t>
  </si>
  <si>
    <t>雨花区</t>
  </si>
  <si>
    <t>湖南省长沙市雨花区星轶影院</t>
  </si>
  <si>
    <t>江苏星轶影院管理有限公司长沙雨花分公司</t>
  </si>
  <si>
    <t>湖南省长沙市丰源国际影城</t>
  </si>
  <si>
    <t>湖南丰源国际影城有限公司</t>
  </si>
  <si>
    <t>浏阳市</t>
  </si>
  <si>
    <t>浏阳市小计</t>
  </si>
  <si>
    <t>湖南省浏阳市星鑫国际影城君悦城店</t>
  </si>
  <si>
    <t>浏阳市星鑫影院管理有限公司</t>
  </si>
  <si>
    <t>衡阳市</t>
  </si>
  <si>
    <t>衡阳市合计</t>
  </si>
  <si>
    <t>耒阳市</t>
  </si>
  <si>
    <t>耒阳市小计</t>
  </si>
  <si>
    <t>湖南省衡阳市耒阳市美星影城</t>
  </si>
  <si>
    <t>衡阳市美星影城有限公司耒阳分公司</t>
  </si>
  <si>
    <t>湖南衡阳耒阳市五一国际影城</t>
  </si>
  <si>
    <t>耒阳五一文化传媒有限责任公司</t>
  </si>
  <si>
    <t>湘潭市</t>
  </si>
  <si>
    <t>湘潭市合计</t>
  </si>
  <si>
    <t>湘潭市本级及所辖区</t>
  </si>
  <si>
    <t>湘潭市本级及所辖区小计</t>
  </si>
  <si>
    <t>岳塘区</t>
  </si>
  <si>
    <t>湖南省湘潭市横店电影城恒太店</t>
  </si>
  <si>
    <t>横店影视股份有限公司湘潭恒太分公司</t>
  </si>
  <si>
    <t>邵阳市</t>
  </si>
  <si>
    <t>邵阳市合计</t>
  </si>
  <si>
    <t>邵阳县</t>
  </si>
  <si>
    <t>邵阳县小计</t>
  </si>
  <si>
    <t>湖南省邵阳市邵阳县奥斯卡国际影城</t>
  </si>
  <si>
    <t>邵阳县奥斯卡国际影城</t>
  </si>
  <si>
    <t>湖南省邵阳市邵阳县中影夫夷影城</t>
  </si>
  <si>
    <t>湖南中影夫夷电影城有限公司</t>
  </si>
  <si>
    <t>岳阳市</t>
  </si>
  <si>
    <t>岳阳市合计</t>
  </si>
  <si>
    <t>华容县</t>
  </si>
  <si>
    <t>华容县小计</t>
  </si>
  <si>
    <t>湖南省岳阳市中影南湖影城</t>
  </si>
  <si>
    <t>华容县昊天文化传媒有限责任公司</t>
  </si>
  <si>
    <t>岳阳县</t>
  </si>
  <si>
    <t>岳阳县小计</t>
  </si>
  <si>
    <t>湖南省岳阳市岳阳县万达影城</t>
  </si>
  <si>
    <t>岳阳盛融影视文化有限公司</t>
  </si>
  <si>
    <t>常德市</t>
  </si>
  <si>
    <t>常德市合计</t>
  </si>
  <si>
    <t>常德市本级及所辖区</t>
  </si>
  <si>
    <t>常德市本级及所辖区小计</t>
  </si>
  <si>
    <t>武陵区</t>
  </si>
  <si>
    <t>湖南省常德市武陵区横店电影城中建公园府店</t>
  </si>
  <si>
    <t>横店影视股份有限公司常德高泗路分公司</t>
  </si>
  <si>
    <t>郴州市</t>
  </si>
  <si>
    <t>郴州市合计</t>
  </si>
  <si>
    <t>桂阳县</t>
  </si>
  <si>
    <t>桂阳县小计</t>
  </si>
  <si>
    <t>湖南郴州桂阳悦汇影城</t>
  </si>
  <si>
    <t>桂阳悦汇影城有限责任公司</t>
  </si>
  <si>
    <t>汝城县</t>
  </si>
  <si>
    <t>汝城县小计</t>
  </si>
  <si>
    <t>湖南省郴州市汝城县芒果影城</t>
  </si>
  <si>
    <t>汝城县芒果影城有限公司</t>
  </si>
  <si>
    <t>临武县</t>
  </si>
  <si>
    <t>临武县小计</t>
  </si>
  <si>
    <t>湖南省郴州市潇湘临武影城</t>
  </si>
  <si>
    <t>临武县卓大影视文化传媒有限责任公司</t>
  </si>
  <si>
    <t>永州市</t>
  </si>
  <si>
    <t>永州市合计</t>
  </si>
  <si>
    <t>永州市本级及所辖区</t>
  </si>
  <si>
    <t>永州市本级及所辖区小计</t>
  </si>
  <si>
    <t>冷水滩区</t>
  </si>
  <si>
    <t>湖南省永州市长沙万达影城永州万达广场店</t>
  </si>
  <si>
    <t>长沙万达国际电影城有限公司永州万达广场店</t>
  </si>
  <si>
    <t>娄底市</t>
  </si>
  <si>
    <t>娄底市合计</t>
  </si>
  <si>
    <t>娄底市本级及所辖区</t>
  </si>
  <si>
    <t>娄底市本级及所辖区小计</t>
  </si>
  <si>
    <t>娄星区</t>
  </si>
  <si>
    <t>湖南省娄底市中影华纳国际影城</t>
  </si>
  <si>
    <t>娄底市华之影影院管理有限公司</t>
  </si>
  <si>
    <t>新化县</t>
  </si>
  <si>
    <t>新化县小计</t>
  </si>
  <si>
    <t>湖南省新化县新大地影城</t>
  </si>
  <si>
    <t>新化县新大地文化传播有限公司</t>
  </si>
  <si>
    <t>冷水江市</t>
  </si>
  <si>
    <t>冷水江市小计</t>
  </si>
  <si>
    <t>湖南省冷水江市潇湘万盛资江影城</t>
  </si>
  <si>
    <t>冷水江市万盛资江影院有限公司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</si>
</sst>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汉仪大宋简"/>
      <charset val="134"/>
    </font>
    <font>
      <sz val="11"/>
      <name val="仿宋_GB2312"/>
      <charset val="0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22"/>
      <name val="汉仪大宋简"/>
      <charset val="134"/>
    </font>
    <font>
      <b/>
      <sz val="11"/>
      <name val="汉仪大宋简"/>
      <charset val="134"/>
    </font>
    <font>
      <b/>
      <sz val="11"/>
      <name val="黑体"/>
      <charset val="134"/>
    </font>
    <font>
      <b/>
      <sz val="11"/>
      <name val="仿宋_GB2312"/>
      <charset val="0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9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5" fillId="16" borderId="9" applyNumberFormat="false" applyAlignment="false" applyProtection="false">
      <alignment vertical="center"/>
    </xf>
    <xf numFmtId="0" fontId="18" fillId="12" borderId="6" applyNumberFormat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32" fillId="16" borderId="5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7" fillId="5" borderId="5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11" fillId="0" borderId="1" xfId="1" applyNumberFormat="true" applyFont="true" applyFill="true" applyBorder="true" applyAlignment="true" applyProtection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177" fontId="7" fillId="0" borderId="0" xfId="0" applyNumberFormat="true" applyFont="true" applyFill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7" fontId="9" fillId="0" borderId="1" xfId="1" applyNumberFormat="true" applyFont="true" applyFill="true" applyBorder="true" applyAlignment="true" applyProtection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7" workbookViewId="0">
      <selection activeCell="B13" sqref="B13:F13"/>
    </sheetView>
  </sheetViews>
  <sheetFormatPr defaultColWidth="9" defaultRowHeight="13.5"/>
  <cols>
    <col min="1" max="1" width="9.13333333333333" style="8" customWidth="true"/>
    <col min="2" max="2" width="8.5" style="8" customWidth="true"/>
    <col min="3" max="3" width="10.3833333333333" style="8" customWidth="true"/>
    <col min="4" max="4" width="19.25" style="8" customWidth="true"/>
    <col min="5" max="5" width="22.2166666666667" style="8" customWidth="true"/>
    <col min="6" max="6" width="23.75" style="8" customWidth="true"/>
    <col min="7" max="8" width="13.3833333333333" style="8" customWidth="true"/>
    <col min="9" max="9" width="17.6416666666667" style="8" customWidth="true"/>
    <col min="10" max="16384" width="9" style="8"/>
  </cols>
  <sheetData>
    <row r="1" s="1" customFormat="true" ht="25" customHeight="true" spans="1:2">
      <c r="A1" s="9" t="s">
        <v>0</v>
      </c>
      <c r="B1" s="9"/>
    </row>
    <row r="2" s="2" customFormat="true" ht="25" customHeight="true" spans="1:9">
      <c r="A2" s="10" t="s">
        <v>1</v>
      </c>
      <c r="B2" s="10"/>
      <c r="C2" s="10"/>
      <c r="D2" s="10"/>
      <c r="E2" s="10"/>
      <c r="F2" s="10"/>
      <c r="G2" s="10"/>
      <c r="H2" s="10"/>
      <c r="I2" s="29"/>
    </row>
    <row r="3" s="2" customFormat="true" ht="25" customHeight="true" spans="1:9">
      <c r="A3" s="11"/>
      <c r="B3" s="11"/>
      <c r="C3" s="11"/>
      <c r="D3" s="11"/>
      <c r="E3" s="11"/>
      <c r="F3" s="11"/>
      <c r="G3" s="11"/>
      <c r="H3" s="11"/>
      <c r="I3" s="30" t="s">
        <v>2</v>
      </c>
    </row>
    <row r="4" s="3" customFormat="true" ht="54" customHeight="true" spans="1:9">
      <c r="A4" s="12" t="s">
        <v>3</v>
      </c>
      <c r="B4" s="12"/>
      <c r="C4" s="12" t="s">
        <v>4</v>
      </c>
      <c r="D4" s="12" t="s">
        <v>5</v>
      </c>
      <c r="E4" s="12" t="s">
        <v>6</v>
      </c>
      <c r="F4" s="23" t="s">
        <v>7</v>
      </c>
      <c r="G4" s="12" t="s">
        <v>8</v>
      </c>
      <c r="H4" s="23" t="s">
        <v>9</v>
      </c>
      <c r="I4" s="31" t="s">
        <v>10</v>
      </c>
    </row>
    <row r="5" s="4" customFormat="true" ht="25" customHeight="true" spans="1:9">
      <c r="A5" s="13" t="s">
        <v>8</v>
      </c>
      <c r="B5" s="13"/>
      <c r="C5" s="13"/>
      <c r="D5" s="13"/>
      <c r="E5" s="13"/>
      <c r="F5" s="13"/>
      <c r="G5" s="24">
        <f t="shared" ref="G5:I5" si="0">G6+G13+G17+G20+G24+G29+G32+G39+G42</f>
        <v>464</v>
      </c>
      <c r="H5" s="24">
        <f t="shared" si="0"/>
        <v>120</v>
      </c>
      <c r="I5" s="24">
        <f t="shared" si="0"/>
        <v>344</v>
      </c>
    </row>
    <row r="6" s="4" customFormat="true" ht="30" customHeight="true" spans="1:9">
      <c r="A6" s="14" t="s">
        <v>11</v>
      </c>
      <c r="B6" s="13" t="s">
        <v>12</v>
      </c>
      <c r="C6" s="13"/>
      <c r="D6" s="13"/>
      <c r="E6" s="13"/>
      <c r="F6" s="13"/>
      <c r="G6" s="25">
        <f>I6+H6</f>
        <v>92.9</v>
      </c>
      <c r="H6" s="25">
        <f>H7+H11</f>
        <v>0</v>
      </c>
      <c r="I6" s="25">
        <f>I7+I11</f>
        <v>92.9</v>
      </c>
    </row>
    <row r="7" s="4" customFormat="true" ht="38" customHeight="true" spans="1:9">
      <c r="A7" s="14"/>
      <c r="B7" s="14" t="s">
        <v>13</v>
      </c>
      <c r="C7" s="13" t="s">
        <v>14</v>
      </c>
      <c r="D7" s="13"/>
      <c r="E7" s="13"/>
      <c r="F7" s="13"/>
      <c r="G7" s="25">
        <f>I7+H7</f>
        <v>81.9</v>
      </c>
      <c r="H7" s="24">
        <f>H8+H9</f>
        <v>0</v>
      </c>
      <c r="I7" s="24">
        <f>I8+I9+I10</f>
        <v>81.9</v>
      </c>
    </row>
    <row r="8" s="5" customFormat="true" ht="38" customHeight="true" spans="1:9">
      <c r="A8" s="14"/>
      <c r="B8" s="14"/>
      <c r="C8" s="15" t="s">
        <v>15</v>
      </c>
      <c r="D8" s="15">
        <v>43013701</v>
      </c>
      <c r="E8" s="18" t="s">
        <v>16</v>
      </c>
      <c r="F8" s="18" t="s">
        <v>17</v>
      </c>
      <c r="G8" s="26">
        <f>I8+H8</f>
        <v>3.9</v>
      </c>
      <c r="H8" s="26"/>
      <c r="I8" s="26">
        <v>3.9</v>
      </c>
    </row>
    <row r="9" s="5" customFormat="true" ht="38" customHeight="true" spans="1:9">
      <c r="A9" s="14"/>
      <c r="B9" s="14"/>
      <c r="C9" s="15" t="s">
        <v>18</v>
      </c>
      <c r="D9" s="15">
        <v>43014311</v>
      </c>
      <c r="E9" s="18" t="s">
        <v>19</v>
      </c>
      <c r="F9" s="18" t="s">
        <v>20</v>
      </c>
      <c r="G9" s="26">
        <f>I9+H9</f>
        <v>49</v>
      </c>
      <c r="H9" s="26"/>
      <c r="I9" s="26">
        <v>49</v>
      </c>
    </row>
    <row r="10" s="5" customFormat="true" ht="38" customHeight="true" spans="1:9">
      <c r="A10" s="14"/>
      <c r="B10" s="14"/>
      <c r="C10" s="15"/>
      <c r="D10" s="15">
        <v>43015211</v>
      </c>
      <c r="E10" s="18" t="s">
        <v>21</v>
      </c>
      <c r="F10" s="18" t="s">
        <v>22</v>
      </c>
      <c r="G10" s="26">
        <f>I10+H10</f>
        <v>29</v>
      </c>
      <c r="H10" s="26"/>
      <c r="I10" s="26">
        <v>29</v>
      </c>
    </row>
    <row r="11" s="5" customFormat="true" ht="38" customHeight="true" spans="1:9">
      <c r="A11" s="14"/>
      <c r="B11" s="15" t="s">
        <v>23</v>
      </c>
      <c r="C11" s="15"/>
      <c r="D11" s="16" t="s">
        <v>24</v>
      </c>
      <c r="E11" s="16"/>
      <c r="F11" s="16"/>
      <c r="G11" s="25">
        <f>I11+H11</f>
        <v>11</v>
      </c>
      <c r="H11" s="25">
        <v>0</v>
      </c>
      <c r="I11" s="25">
        <f>I12</f>
        <v>11</v>
      </c>
    </row>
    <row r="12" s="5" customFormat="true" ht="38" customHeight="true" spans="1:9">
      <c r="A12" s="14"/>
      <c r="B12" s="15"/>
      <c r="C12" s="15"/>
      <c r="D12" s="15">
        <v>43011611</v>
      </c>
      <c r="E12" s="18" t="s">
        <v>25</v>
      </c>
      <c r="F12" s="18" t="s">
        <v>26</v>
      </c>
      <c r="G12" s="26">
        <f>I12+H12</f>
        <v>11</v>
      </c>
      <c r="H12" s="26"/>
      <c r="I12" s="26">
        <v>11</v>
      </c>
    </row>
    <row r="13" s="5" customFormat="true" ht="38" customHeight="true" spans="1:9">
      <c r="A13" s="14" t="s">
        <v>27</v>
      </c>
      <c r="B13" s="13" t="s">
        <v>28</v>
      </c>
      <c r="C13" s="13"/>
      <c r="D13" s="13"/>
      <c r="E13" s="13"/>
      <c r="F13" s="13"/>
      <c r="G13" s="25">
        <f>I13+H13</f>
        <v>63</v>
      </c>
      <c r="H13" s="25">
        <v>0</v>
      </c>
      <c r="I13" s="25">
        <f>I14</f>
        <v>63</v>
      </c>
    </row>
    <row r="14" s="5" customFormat="true" ht="38" customHeight="true" spans="1:9">
      <c r="A14" s="14" t="s">
        <v>27</v>
      </c>
      <c r="B14" s="14" t="s">
        <v>29</v>
      </c>
      <c r="C14" s="14"/>
      <c r="D14" s="13" t="s">
        <v>30</v>
      </c>
      <c r="E14" s="13"/>
      <c r="F14" s="13"/>
      <c r="G14" s="25">
        <f>I14+H14</f>
        <v>63</v>
      </c>
      <c r="H14" s="25">
        <f>H15+H17+H18</f>
        <v>0</v>
      </c>
      <c r="I14" s="25">
        <f>I15+I16</f>
        <v>63</v>
      </c>
    </row>
    <row r="15" s="5" customFormat="true" ht="34" customHeight="true" spans="1:9">
      <c r="A15" s="14"/>
      <c r="B15" s="14"/>
      <c r="C15" s="14"/>
      <c r="D15" s="15">
        <v>43041401</v>
      </c>
      <c r="E15" s="18" t="s">
        <v>31</v>
      </c>
      <c r="F15" s="18" t="s">
        <v>32</v>
      </c>
      <c r="G15" s="26">
        <f>I15+H15</f>
        <v>19</v>
      </c>
      <c r="H15" s="26"/>
      <c r="I15" s="26">
        <v>19</v>
      </c>
    </row>
    <row r="16" s="5" customFormat="true" ht="34" customHeight="true" spans="1:9">
      <c r="A16" s="14"/>
      <c r="B16" s="14"/>
      <c r="C16" s="14"/>
      <c r="D16" s="15">
        <v>43045601</v>
      </c>
      <c r="E16" s="18" t="s">
        <v>33</v>
      </c>
      <c r="F16" s="18" t="s">
        <v>34</v>
      </c>
      <c r="G16" s="26">
        <f>I16+H16</f>
        <v>44</v>
      </c>
      <c r="H16" s="26"/>
      <c r="I16" s="26">
        <v>44</v>
      </c>
    </row>
    <row r="17" s="5" customFormat="true" ht="28" customHeight="true" spans="1:9">
      <c r="A17" s="14" t="s">
        <v>35</v>
      </c>
      <c r="B17" s="17" t="s">
        <v>36</v>
      </c>
      <c r="C17" s="17"/>
      <c r="D17" s="17"/>
      <c r="E17" s="17"/>
      <c r="F17" s="17"/>
      <c r="G17" s="27">
        <f>I17+H17</f>
        <v>19</v>
      </c>
      <c r="H17" s="25">
        <f>H18</f>
        <v>0</v>
      </c>
      <c r="I17" s="25">
        <f>I18</f>
        <v>19</v>
      </c>
    </row>
    <row r="18" s="6" customFormat="true" ht="33" customHeight="true" spans="1:9">
      <c r="A18" s="14"/>
      <c r="B18" s="14" t="s">
        <v>37</v>
      </c>
      <c r="C18" s="16" t="s">
        <v>38</v>
      </c>
      <c r="D18" s="16"/>
      <c r="E18" s="16"/>
      <c r="F18" s="16"/>
      <c r="G18" s="27">
        <f>I18+H18</f>
        <v>19</v>
      </c>
      <c r="H18" s="25">
        <f>H19</f>
        <v>0</v>
      </c>
      <c r="I18" s="25">
        <f>I19</f>
        <v>19</v>
      </c>
    </row>
    <row r="19" s="7" customFormat="true" ht="43" customHeight="true" spans="1:9">
      <c r="A19" s="14"/>
      <c r="B19" s="14"/>
      <c r="C19" s="15" t="s">
        <v>39</v>
      </c>
      <c r="D19" s="15">
        <v>43033101</v>
      </c>
      <c r="E19" s="18" t="s">
        <v>40</v>
      </c>
      <c r="F19" s="18" t="s">
        <v>41</v>
      </c>
      <c r="G19" s="28">
        <f>I19+H19</f>
        <v>19</v>
      </c>
      <c r="H19" s="26"/>
      <c r="I19" s="26">
        <v>19</v>
      </c>
    </row>
    <row r="20" s="5" customFormat="true" ht="28" customHeight="true" spans="1:9">
      <c r="A20" s="14" t="s">
        <v>42</v>
      </c>
      <c r="B20" s="17" t="s">
        <v>43</v>
      </c>
      <c r="C20" s="17"/>
      <c r="D20" s="17"/>
      <c r="E20" s="17"/>
      <c r="F20" s="17"/>
      <c r="G20" s="25">
        <f>I20+H20</f>
        <v>39</v>
      </c>
      <c r="H20" s="25">
        <f>H21</f>
        <v>0</v>
      </c>
      <c r="I20" s="25">
        <f>I21</f>
        <v>39</v>
      </c>
    </row>
    <row r="21" s="5" customFormat="true" ht="28" customHeight="true" spans="1:9">
      <c r="A21" s="14"/>
      <c r="B21" s="14" t="s">
        <v>44</v>
      </c>
      <c r="C21" s="14"/>
      <c r="D21" s="16" t="s">
        <v>45</v>
      </c>
      <c r="E21" s="16"/>
      <c r="F21" s="16"/>
      <c r="G21" s="27">
        <f>I21+H21</f>
        <v>39</v>
      </c>
      <c r="H21" s="25">
        <f>H23</f>
        <v>0</v>
      </c>
      <c r="I21" s="25">
        <f>I23+I22</f>
        <v>39</v>
      </c>
    </row>
    <row r="22" s="5" customFormat="true" ht="28" customHeight="true" spans="1:9">
      <c r="A22" s="14"/>
      <c r="B22" s="14"/>
      <c r="C22" s="14"/>
      <c r="D22" s="18">
        <v>43054401</v>
      </c>
      <c r="E22" s="18" t="s">
        <v>46</v>
      </c>
      <c r="F22" s="18" t="s">
        <v>47</v>
      </c>
      <c r="G22" s="28">
        <v>14</v>
      </c>
      <c r="H22" s="25"/>
      <c r="I22" s="26">
        <v>14</v>
      </c>
    </row>
    <row r="23" s="7" customFormat="true" ht="42" customHeight="true" spans="1:9">
      <c r="A23" s="14"/>
      <c r="B23" s="14"/>
      <c r="C23" s="14"/>
      <c r="D23" s="18">
        <v>43053501</v>
      </c>
      <c r="E23" s="18" t="s">
        <v>48</v>
      </c>
      <c r="F23" s="18" t="s">
        <v>49</v>
      </c>
      <c r="G23" s="28">
        <f t="shared" ref="G23:G48" si="1">I23+H23</f>
        <v>25</v>
      </c>
      <c r="H23" s="26"/>
      <c r="I23" s="26">
        <v>25</v>
      </c>
    </row>
    <row r="24" s="5" customFormat="true" ht="25" customHeight="true" spans="1:9">
      <c r="A24" s="14" t="s">
        <v>50</v>
      </c>
      <c r="B24" s="16" t="s">
        <v>51</v>
      </c>
      <c r="C24" s="16"/>
      <c r="D24" s="16"/>
      <c r="E24" s="16"/>
      <c r="F24" s="16"/>
      <c r="G24" s="25">
        <f t="shared" si="1"/>
        <v>60</v>
      </c>
      <c r="H24" s="25">
        <f>H25+H27</f>
        <v>30</v>
      </c>
      <c r="I24" s="25">
        <f>I25+I27</f>
        <v>30</v>
      </c>
    </row>
    <row r="25" s="5" customFormat="true" ht="25" customHeight="true" spans="1:9">
      <c r="A25" s="14"/>
      <c r="B25" s="14" t="s">
        <v>52</v>
      </c>
      <c r="C25" s="14"/>
      <c r="D25" s="16" t="s">
        <v>53</v>
      </c>
      <c r="E25" s="16"/>
      <c r="F25" s="16"/>
      <c r="G25" s="25">
        <f t="shared" si="1"/>
        <v>30</v>
      </c>
      <c r="H25" s="25">
        <f t="shared" ref="H25:H30" si="2">H26</f>
        <v>0</v>
      </c>
      <c r="I25" s="25">
        <f t="shared" ref="I25:I30" si="3">I26</f>
        <v>30</v>
      </c>
    </row>
    <row r="26" s="7" customFormat="true" ht="42" customHeight="true" spans="1:9">
      <c r="A26" s="14"/>
      <c r="B26" s="14"/>
      <c r="C26" s="14"/>
      <c r="D26" s="15">
        <v>43064401</v>
      </c>
      <c r="E26" s="22" t="s">
        <v>54</v>
      </c>
      <c r="F26" s="18" t="s">
        <v>55</v>
      </c>
      <c r="G26" s="26">
        <f t="shared" si="1"/>
        <v>30</v>
      </c>
      <c r="H26" s="26"/>
      <c r="I26" s="26">
        <v>30</v>
      </c>
    </row>
    <row r="27" s="5" customFormat="true" ht="25" customHeight="true" spans="1:9">
      <c r="A27" s="14"/>
      <c r="B27" s="14" t="s">
        <v>56</v>
      </c>
      <c r="C27" s="14"/>
      <c r="D27" s="16" t="s">
        <v>57</v>
      </c>
      <c r="E27" s="16"/>
      <c r="F27" s="16"/>
      <c r="G27" s="25">
        <f t="shared" si="1"/>
        <v>30</v>
      </c>
      <c r="H27" s="25">
        <f t="shared" si="2"/>
        <v>30</v>
      </c>
      <c r="I27" s="25">
        <f t="shared" si="3"/>
        <v>0</v>
      </c>
    </row>
    <row r="28" s="7" customFormat="true" ht="42" customHeight="true" spans="1:9">
      <c r="A28" s="14"/>
      <c r="B28" s="14"/>
      <c r="C28" s="14"/>
      <c r="D28" s="15">
        <v>43064801</v>
      </c>
      <c r="E28" s="22" t="s">
        <v>58</v>
      </c>
      <c r="F28" s="18" t="s">
        <v>59</v>
      </c>
      <c r="G28" s="26">
        <f t="shared" si="1"/>
        <v>30</v>
      </c>
      <c r="H28" s="26">
        <v>30</v>
      </c>
      <c r="I28" s="26"/>
    </row>
    <row r="29" s="5" customFormat="true" ht="33" customHeight="true" spans="1:9">
      <c r="A29" s="14" t="s">
        <v>60</v>
      </c>
      <c r="B29" s="17" t="s">
        <v>61</v>
      </c>
      <c r="C29" s="17"/>
      <c r="D29" s="17"/>
      <c r="E29" s="17"/>
      <c r="F29" s="17"/>
      <c r="G29" s="25">
        <f t="shared" si="1"/>
        <v>43.8</v>
      </c>
      <c r="H29" s="25">
        <f t="shared" si="2"/>
        <v>0</v>
      </c>
      <c r="I29" s="25">
        <f t="shared" si="3"/>
        <v>43.8</v>
      </c>
    </row>
    <row r="30" s="5" customFormat="true" ht="33" customHeight="true" spans="1:9">
      <c r="A30" s="14"/>
      <c r="B30" s="14" t="s">
        <v>62</v>
      </c>
      <c r="C30" s="16" t="s">
        <v>63</v>
      </c>
      <c r="D30" s="16"/>
      <c r="E30" s="16"/>
      <c r="F30" s="16"/>
      <c r="G30" s="27">
        <f t="shared" si="1"/>
        <v>43.8</v>
      </c>
      <c r="H30" s="25">
        <f t="shared" si="2"/>
        <v>0</v>
      </c>
      <c r="I30" s="25">
        <f t="shared" si="3"/>
        <v>43.8</v>
      </c>
    </row>
    <row r="31" s="7" customFormat="true" ht="48" customHeight="true" spans="1:9">
      <c r="A31" s="14"/>
      <c r="B31" s="14"/>
      <c r="C31" s="15" t="s">
        <v>64</v>
      </c>
      <c r="D31" s="18">
        <v>43085401</v>
      </c>
      <c r="E31" s="18" t="s">
        <v>65</v>
      </c>
      <c r="F31" s="18" t="s">
        <v>66</v>
      </c>
      <c r="G31" s="28">
        <f t="shared" si="1"/>
        <v>43.8</v>
      </c>
      <c r="H31" s="26"/>
      <c r="I31" s="26">
        <v>43.8</v>
      </c>
    </row>
    <row r="32" s="5" customFormat="true" ht="33" customHeight="true" spans="1:9">
      <c r="A32" s="19" t="s">
        <v>67</v>
      </c>
      <c r="B32" s="16" t="s">
        <v>68</v>
      </c>
      <c r="C32" s="16"/>
      <c r="D32" s="16"/>
      <c r="E32" s="16"/>
      <c r="F32" s="16"/>
      <c r="G32" s="25">
        <f t="shared" si="1"/>
        <v>95</v>
      </c>
      <c r="H32" s="25">
        <f>H33+H35+H37</f>
        <v>60</v>
      </c>
      <c r="I32" s="25">
        <f>I33+I35+I37</f>
        <v>35</v>
      </c>
    </row>
    <row r="33" s="5" customFormat="true" ht="33" customHeight="true" spans="1:9">
      <c r="A33" s="20"/>
      <c r="B33" s="14" t="s">
        <v>69</v>
      </c>
      <c r="C33" s="14"/>
      <c r="D33" s="16" t="s">
        <v>70</v>
      </c>
      <c r="E33" s="16"/>
      <c r="F33" s="16"/>
      <c r="G33" s="25">
        <f t="shared" si="1"/>
        <v>35</v>
      </c>
      <c r="H33" s="25">
        <f t="shared" ref="H33:H37" si="4">H34</f>
        <v>0</v>
      </c>
      <c r="I33" s="25">
        <f t="shared" ref="I33:I37" si="5">I34</f>
        <v>35</v>
      </c>
    </row>
    <row r="34" s="7" customFormat="true" ht="33" customHeight="true" spans="1:9">
      <c r="A34" s="21"/>
      <c r="B34" s="14"/>
      <c r="C34" s="14"/>
      <c r="D34" s="18">
        <v>43104001</v>
      </c>
      <c r="E34" s="18" t="s">
        <v>71</v>
      </c>
      <c r="F34" s="18" t="s">
        <v>72</v>
      </c>
      <c r="G34" s="28">
        <f t="shared" si="1"/>
        <v>35</v>
      </c>
      <c r="H34" s="26"/>
      <c r="I34" s="32">
        <v>35</v>
      </c>
    </row>
    <row r="35" s="5" customFormat="true" ht="30" customHeight="true" spans="1:9">
      <c r="A35" s="14" t="s">
        <v>67</v>
      </c>
      <c r="B35" s="14" t="s">
        <v>73</v>
      </c>
      <c r="C35" s="14"/>
      <c r="D35" s="16" t="s">
        <v>74</v>
      </c>
      <c r="E35" s="16"/>
      <c r="F35" s="16"/>
      <c r="G35" s="25">
        <f t="shared" si="1"/>
        <v>30</v>
      </c>
      <c r="H35" s="25">
        <f t="shared" si="4"/>
        <v>30</v>
      </c>
      <c r="I35" s="25">
        <f t="shared" si="5"/>
        <v>0</v>
      </c>
    </row>
    <row r="36" s="7" customFormat="true" ht="43" customHeight="true" spans="1:9">
      <c r="A36" s="14"/>
      <c r="B36" s="14"/>
      <c r="C36" s="14"/>
      <c r="D36" s="18">
        <v>43105401</v>
      </c>
      <c r="E36" s="18" t="s">
        <v>75</v>
      </c>
      <c r="F36" s="18" t="s">
        <v>76</v>
      </c>
      <c r="G36" s="28">
        <f t="shared" si="1"/>
        <v>30</v>
      </c>
      <c r="H36" s="26">
        <v>30</v>
      </c>
      <c r="I36" s="32"/>
    </row>
    <row r="37" s="5" customFormat="true" ht="28" customHeight="true" spans="1:9">
      <c r="A37" s="14"/>
      <c r="B37" s="14" t="s">
        <v>77</v>
      </c>
      <c r="C37" s="14"/>
      <c r="D37" s="16" t="s">
        <v>78</v>
      </c>
      <c r="E37" s="16"/>
      <c r="F37" s="16"/>
      <c r="G37" s="25">
        <f t="shared" si="1"/>
        <v>30</v>
      </c>
      <c r="H37" s="25">
        <f t="shared" si="4"/>
        <v>30</v>
      </c>
      <c r="I37" s="25">
        <f t="shared" si="5"/>
        <v>0</v>
      </c>
    </row>
    <row r="38" s="7" customFormat="true" ht="45" customHeight="true" spans="1:9">
      <c r="A38" s="14"/>
      <c r="B38" s="14"/>
      <c r="C38" s="14"/>
      <c r="D38" s="18">
        <v>43105411</v>
      </c>
      <c r="E38" s="18" t="s">
        <v>79</v>
      </c>
      <c r="F38" s="18" t="s">
        <v>80</v>
      </c>
      <c r="G38" s="28">
        <f t="shared" si="1"/>
        <v>30</v>
      </c>
      <c r="H38" s="26">
        <v>30</v>
      </c>
      <c r="I38" s="32"/>
    </row>
    <row r="39" s="5" customFormat="true" ht="33" customHeight="true" spans="1:9">
      <c r="A39" s="14" t="s">
        <v>81</v>
      </c>
      <c r="B39" s="16" t="s">
        <v>82</v>
      </c>
      <c r="C39" s="16"/>
      <c r="D39" s="16"/>
      <c r="E39" s="16"/>
      <c r="F39" s="16"/>
      <c r="G39" s="25">
        <f t="shared" si="1"/>
        <v>1.6</v>
      </c>
      <c r="H39" s="25">
        <f t="shared" ref="H39:H43" si="6">H40</f>
        <v>0</v>
      </c>
      <c r="I39" s="25">
        <f t="shared" ref="I39:I43" si="7">I40</f>
        <v>1.6</v>
      </c>
    </row>
    <row r="40" s="5" customFormat="true" ht="33" customHeight="true" spans="1:9">
      <c r="A40" s="14"/>
      <c r="B40" s="14" t="s">
        <v>83</v>
      </c>
      <c r="C40" s="16" t="s">
        <v>84</v>
      </c>
      <c r="D40" s="16"/>
      <c r="E40" s="16"/>
      <c r="F40" s="16"/>
      <c r="G40" s="25">
        <f t="shared" si="1"/>
        <v>1.6</v>
      </c>
      <c r="H40" s="25">
        <f t="shared" si="6"/>
        <v>0</v>
      </c>
      <c r="I40" s="25">
        <f t="shared" si="7"/>
        <v>1.6</v>
      </c>
    </row>
    <row r="41" s="7" customFormat="true" ht="56" customHeight="true" spans="1:9">
      <c r="A41" s="14"/>
      <c r="B41" s="14"/>
      <c r="C41" s="18" t="s">
        <v>85</v>
      </c>
      <c r="D41" s="22">
        <v>43114001</v>
      </c>
      <c r="E41" s="18" t="s">
        <v>86</v>
      </c>
      <c r="F41" s="18" t="s">
        <v>87</v>
      </c>
      <c r="G41" s="26">
        <f t="shared" si="1"/>
        <v>1.6</v>
      </c>
      <c r="H41" s="26"/>
      <c r="I41" s="26">
        <v>1.6</v>
      </c>
    </row>
    <row r="42" s="5" customFormat="true" ht="25" customHeight="true" spans="1:9">
      <c r="A42" s="14" t="s">
        <v>88</v>
      </c>
      <c r="B42" s="16" t="s">
        <v>89</v>
      </c>
      <c r="C42" s="16"/>
      <c r="D42" s="16"/>
      <c r="E42" s="16"/>
      <c r="F42" s="16"/>
      <c r="G42" s="25">
        <f t="shared" si="1"/>
        <v>49.7</v>
      </c>
      <c r="H42" s="25">
        <f>H43+H45+H47</f>
        <v>30</v>
      </c>
      <c r="I42" s="25">
        <f>I43+I45+I47</f>
        <v>19.7</v>
      </c>
    </row>
    <row r="43" s="5" customFormat="true" ht="33" customHeight="true" spans="1:9">
      <c r="A43" s="14"/>
      <c r="B43" s="14" t="s">
        <v>90</v>
      </c>
      <c r="C43" s="13" t="s">
        <v>91</v>
      </c>
      <c r="D43" s="13"/>
      <c r="E43" s="13"/>
      <c r="F43" s="13"/>
      <c r="G43" s="25">
        <f t="shared" si="1"/>
        <v>15.7</v>
      </c>
      <c r="H43" s="25">
        <f t="shared" si="6"/>
        <v>0</v>
      </c>
      <c r="I43" s="25">
        <f t="shared" si="7"/>
        <v>15.7</v>
      </c>
    </row>
    <row r="44" s="5" customFormat="true" ht="39" customHeight="true" spans="1:9">
      <c r="A44" s="14"/>
      <c r="B44" s="14"/>
      <c r="C44" s="14" t="s">
        <v>92</v>
      </c>
      <c r="D44" s="15">
        <v>43092701</v>
      </c>
      <c r="E44" s="18" t="s">
        <v>93</v>
      </c>
      <c r="F44" s="18" t="s">
        <v>94</v>
      </c>
      <c r="G44" s="26">
        <f t="shared" si="1"/>
        <v>15.7</v>
      </c>
      <c r="H44" s="26"/>
      <c r="I44" s="26">
        <v>15.7</v>
      </c>
    </row>
    <row r="45" s="5" customFormat="true" ht="33" customHeight="true" spans="1:9">
      <c r="A45" s="14"/>
      <c r="B45" s="14" t="s">
        <v>95</v>
      </c>
      <c r="C45" s="14"/>
      <c r="D45" s="13" t="s">
        <v>96</v>
      </c>
      <c r="E45" s="13"/>
      <c r="F45" s="13"/>
      <c r="G45" s="25">
        <f t="shared" si="1"/>
        <v>4</v>
      </c>
      <c r="H45" s="25">
        <f>H46</f>
        <v>0</v>
      </c>
      <c r="I45" s="25">
        <f>I46</f>
        <v>4</v>
      </c>
    </row>
    <row r="46" s="5" customFormat="true" ht="33" customHeight="true" spans="1:9">
      <c r="A46" s="14"/>
      <c r="B46" s="14"/>
      <c r="C46" s="14"/>
      <c r="D46" s="15">
        <v>43091201</v>
      </c>
      <c r="E46" s="18" t="s">
        <v>97</v>
      </c>
      <c r="F46" s="18" t="s">
        <v>98</v>
      </c>
      <c r="G46" s="26">
        <f t="shared" si="1"/>
        <v>4</v>
      </c>
      <c r="H46" s="26"/>
      <c r="I46" s="26">
        <v>4</v>
      </c>
    </row>
    <row r="47" s="5" customFormat="true" ht="33" customHeight="true" spans="1:9">
      <c r="A47" s="14"/>
      <c r="B47" s="14" t="s">
        <v>99</v>
      </c>
      <c r="C47" s="14"/>
      <c r="D47" s="13" t="s">
        <v>100</v>
      </c>
      <c r="E47" s="13"/>
      <c r="F47" s="13"/>
      <c r="G47" s="25">
        <f t="shared" si="1"/>
        <v>30</v>
      </c>
      <c r="H47" s="25">
        <f>H48</f>
        <v>30</v>
      </c>
      <c r="I47" s="25">
        <f>I48</f>
        <v>0</v>
      </c>
    </row>
    <row r="48" s="5" customFormat="true" ht="41" customHeight="true" spans="1:9">
      <c r="A48" s="14"/>
      <c r="B48" s="14"/>
      <c r="C48" s="14"/>
      <c r="D48" s="15">
        <v>43093301</v>
      </c>
      <c r="E48" s="18" t="s">
        <v>101</v>
      </c>
      <c r="F48" s="18" t="s">
        <v>102</v>
      </c>
      <c r="G48" s="26">
        <f t="shared" si="1"/>
        <v>30</v>
      </c>
      <c r="H48" s="26">
        <v>30</v>
      </c>
      <c r="I48" s="26"/>
    </row>
  </sheetData>
  <mergeCells count="53">
    <mergeCell ref="A1:B1"/>
    <mergeCell ref="A2:I2"/>
    <mergeCell ref="A5:F5"/>
    <mergeCell ref="B6:F6"/>
    <mergeCell ref="C7:F7"/>
    <mergeCell ref="D11:F11"/>
    <mergeCell ref="B13:F13"/>
    <mergeCell ref="D14:F14"/>
    <mergeCell ref="B17:F17"/>
    <mergeCell ref="C18:F18"/>
    <mergeCell ref="B20:F20"/>
    <mergeCell ref="D21:F21"/>
    <mergeCell ref="B24:F24"/>
    <mergeCell ref="D25:F25"/>
    <mergeCell ref="D27:F27"/>
    <mergeCell ref="B29:F29"/>
    <mergeCell ref="C30:F30"/>
    <mergeCell ref="B32:F32"/>
    <mergeCell ref="D33:F33"/>
    <mergeCell ref="D35:F35"/>
    <mergeCell ref="D37:F37"/>
    <mergeCell ref="B39:F39"/>
    <mergeCell ref="C40:F40"/>
    <mergeCell ref="B42:F42"/>
    <mergeCell ref="C43:F43"/>
    <mergeCell ref="D45:F45"/>
    <mergeCell ref="D47:F47"/>
    <mergeCell ref="A6:A12"/>
    <mergeCell ref="A14:A16"/>
    <mergeCell ref="A17:A19"/>
    <mergeCell ref="A20:A23"/>
    <mergeCell ref="A24:A28"/>
    <mergeCell ref="A29:A31"/>
    <mergeCell ref="A32:A34"/>
    <mergeCell ref="A35:A38"/>
    <mergeCell ref="A39:A41"/>
    <mergeCell ref="A42:A48"/>
    <mergeCell ref="B7:B10"/>
    <mergeCell ref="B18:B19"/>
    <mergeCell ref="B30:B31"/>
    <mergeCell ref="B40:B41"/>
    <mergeCell ref="B43:B44"/>
    <mergeCell ref="C9:C10"/>
    <mergeCell ref="B11:C12"/>
    <mergeCell ref="B27:C28"/>
    <mergeCell ref="B35:C36"/>
    <mergeCell ref="B37:C38"/>
    <mergeCell ref="B47:C48"/>
    <mergeCell ref="B14:C16"/>
    <mergeCell ref="B21:C23"/>
    <mergeCell ref="B25:C26"/>
    <mergeCell ref="B33:C34"/>
    <mergeCell ref="B45:C46"/>
  </mergeCells>
  <conditionalFormatting sqref="A14">
    <cfRule type="duplicateValues" dxfId="0" priority="3"/>
  </conditionalFormatting>
  <conditionalFormatting sqref="D22:F22">
    <cfRule type="duplicateValues" dxfId="0" priority="1"/>
  </conditionalFormatting>
  <conditionalFormatting sqref="A35">
    <cfRule type="duplicateValues" dxfId="0" priority="2"/>
  </conditionalFormatting>
  <conditionalFormatting sqref="A2:A3">
    <cfRule type="duplicateValues" dxfId="0" priority="6"/>
  </conditionalFormatting>
  <conditionalFormatting sqref="D2:D3">
    <cfRule type="duplicateValues" dxfId="0" priority="5"/>
  </conditionalFormatting>
  <conditionalFormatting sqref="C1:F10 D12:F12 A13:F13 D11 A1:B11 A12 E26:F26 E24:F24 A28 A23 A27:B27 D24:D28 C24 A26 A24:B25 E28:F28 A54:F1048576 B35 A29:F32 E34:F34 E36:F36 B37 D38:F38 D45:D48 B33 A47:B47 A48 A39:B45 A46 E48:F48 E46:F46 C39:F44 D33:D37 D23:F23 A17:B22 D14:D21 E15:F20 C17:C20 B1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2025-06-25T00:05:00Z</dcterms:created>
  <dcterms:modified xsi:type="dcterms:W3CDTF">2025-06-27T17:58:54Z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3957C064BBA84BD5BAB47785DAD1D706_11</vt:lpwstr>
  </property>
  <property fmtid="{D5CDD505-2E9C-101B-9397-08002B2CF9AE}" pid="3" name="KSOProductBuildVer">
    <vt:lpwstr>2052-11.8.2.10125</vt:lpwstr>
  </property>
</Properties>
</file>