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/>
  </bookViews>
  <sheets>
    <sheet name="2023年" sheetId="3" r:id="rId1"/>
  </sheets>
  <calcPr calcId="144525"/>
</workbook>
</file>

<file path=xl/sharedStrings.xml><?xml version="1.0" encoding="utf-8"?>
<sst xmlns="http://schemas.openxmlformats.org/spreadsheetml/2006/main" count="34" uniqueCount="32">
  <si>
    <t>附件</t>
  </si>
  <si>
    <t>2024年工会专项补助资金明细表</t>
  </si>
  <si>
    <t>单位：万元</t>
  </si>
  <si>
    <t>地  区</t>
  </si>
  <si>
    <t>劳模专项补助</t>
  </si>
  <si>
    <t>职工帮扶资金</t>
  </si>
  <si>
    <t>合计</t>
  </si>
  <si>
    <t>春节慰问金</t>
  </si>
  <si>
    <t>生活困难补助金</t>
  </si>
  <si>
    <t>特殊困难帮扶金</t>
  </si>
  <si>
    <t>劳模疗休养资金</t>
  </si>
  <si>
    <t>小计</t>
  </si>
  <si>
    <t>农民工尘肺病救治救助</t>
  </si>
  <si>
    <t>困难职工专项帮扶</t>
  </si>
  <si>
    <t>常态化送温暖</t>
  </si>
  <si>
    <t>市州小计</t>
  </si>
  <si>
    <t>长沙市</t>
  </si>
  <si>
    <t>株洲市</t>
  </si>
  <si>
    <t>湘潭市</t>
  </si>
  <si>
    <t>衡阳市</t>
  </si>
  <si>
    <t>邵阳市</t>
  </si>
  <si>
    <t>岳阳市</t>
  </si>
  <si>
    <t>常德市</t>
  </si>
  <si>
    <t>张家界市</t>
  </si>
  <si>
    <t>益阳市</t>
  </si>
  <si>
    <t>郴州市</t>
  </si>
  <si>
    <t>永州市</t>
  </si>
  <si>
    <t>怀化市</t>
  </si>
  <si>
    <t>娄底市</t>
  </si>
  <si>
    <t>湘西土家族苗族自治州</t>
  </si>
  <si>
    <t>省直部门小计</t>
  </si>
  <si>
    <t>省总工会</t>
  </si>
</sst>
</file>

<file path=xl/styles.xml><?xml version="1.0" encoding="utf-8"?>
<styleSheet xmlns="http://schemas.openxmlformats.org/spreadsheetml/2006/main">
  <numFmts count="6">
    <numFmt numFmtId="176" formatCode="0.00_ "/>
    <numFmt numFmtId="44" formatCode="_ &quot;￥&quot;* #,##0.00_ ;_ &quot;￥&quot;* \-#,##0.00_ ;_ &quot;￥&quot;* &quot;-&quot;??_ ;_ @_ "/>
    <numFmt numFmtId="177" formatCode="0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4"/>
      <color theme="1"/>
      <name val="方正小标宋_GBK"/>
      <charset val="134"/>
    </font>
    <font>
      <sz val="12"/>
      <color theme="1"/>
      <name val="方正小标宋_GBK"/>
      <charset val="134"/>
    </font>
    <font>
      <b/>
      <sz val="12"/>
      <color theme="1"/>
      <name val="仿宋_GB2312"/>
      <charset val="134"/>
    </font>
    <font>
      <b/>
      <sz val="12"/>
      <color theme="1"/>
      <name val="Times New Roman"/>
      <charset val="134"/>
    </font>
    <font>
      <sz val="12"/>
      <color theme="1"/>
      <name val="仿宋_GB2312"/>
      <charset val="134"/>
    </font>
    <font>
      <sz val="12"/>
      <color theme="1"/>
      <name val="Times New Roman"/>
      <charset val="134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2" fillId="14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8" fillId="11" borderId="6" applyNumberFormat="false" applyAlignment="false" applyProtection="false">
      <alignment vertical="center"/>
    </xf>
    <xf numFmtId="0" fontId="16" fillId="9" borderId="5" applyNumberFormat="false" applyAlignment="false" applyProtection="false">
      <alignment vertical="center"/>
    </xf>
    <xf numFmtId="0" fontId="21" fillId="13" borderId="0" applyNumberFormat="false" applyBorder="false" applyAlignment="false" applyProtection="false">
      <alignment vertical="center"/>
    </xf>
    <xf numFmtId="0" fontId="20" fillId="0" borderId="7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4" fillId="0" borderId="7" applyNumberFormat="false" applyFill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5" fillId="0" borderId="4" applyNumberFormat="false" applyFill="false" applyAlignment="false" applyProtection="false">
      <alignment vertical="center"/>
    </xf>
    <xf numFmtId="0" fontId="14" fillId="0" borderId="2" applyNumberFormat="false" applyFill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28" fillId="0" borderId="9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0" fontId="0" fillId="5" borderId="3" applyNumberFormat="false" applyFont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0" fontId="19" fillId="12" borderId="0" applyNumberFormat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25" fillId="18" borderId="0" applyNumberFormat="false" applyBorder="false" applyAlignment="false" applyProtection="false">
      <alignment vertical="center"/>
    </xf>
    <xf numFmtId="0" fontId="26" fillId="11" borderId="8" applyNumberFormat="false" applyAlignment="false" applyProtection="false">
      <alignment vertical="center"/>
    </xf>
    <xf numFmtId="0" fontId="12" fillId="27" borderId="0" applyNumberFormat="false" applyBorder="false" applyAlignment="false" applyProtection="false">
      <alignment vertical="center"/>
    </xf>
    <xf numFmtId="0" fontId="12" fillId="28" borderId="0" applyNumberFormat="false" applyBorder="false" applyAlignment="false" applyProtection="false">
      <alignment vertical="center"/>
    </xf>
    <xf numFmtId="0" fontId="12" fillId="29" borderId="0" applyNumberFormat="false" applyBorder="false" applyAlignment="false" applyProtection="false">
      <alignment vertical="center"/>
    </xf>
    <xf numFmtId="0" fontId="12" fillId="30" borderId="0" applyNumberFormat="false" applyBorder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2" fillId="32" borderId="0" applyNumberFormat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23" fillId="15" borderId="8" applyNumberFormat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0" fontId="12" fillId="17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true" applyFill="true">
      <alignment vertical="center"/>
    </xf>
    <xf numFmtId="0" fontId="2" fillId="0" borderId="0" xfId="0" applyFont="true" applyFill="true">
      <alignment vertical="center"/>
    </xf>
    <xf numFmtId="0" fontId="3" fillId="0" borderId="0" xfId="0" applyFont="true" applyFill="true">
      <alignment vertical="center"/>
    </xf>
    <xf numFmtId="0" fontId="1" fillId="0" borderId="0" xfId="0" applyFont="true" applyFill="true" applyAlignment="true">
      <alignment horizontal="left" vertical="center"/>
    </xf>
    <xf numFmtId="0" fontId="4" fillId="0" borderId="0" xfId="0" applyFont="true" applyFill="true" applyAlignment="true">
      <alignment horizontal="center" vertical="center"/>
    </xf>
    <xf numFmtId="0" fontId="1" fillId="0" borderId="0" xfId="0" applyFont="true" applyFill="true" applyAlignment="true">
      <alignment horizontal="center" vertical="center"/>
    </xf>
    <xf numFmtId="0" fontId="5" fillId="0" borderId="0" xfId="0" applyFont="true" applyFill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/>
    </xf>
    <xf numFmtId="49" fontId="6" fillId="0" borderId="1" xfId="0" applyNumberFormat="true" applyFont="true" applyFill="true" applyBorder="true" applyAlignment="true">
      <alignment horizontal="center" vertical="center" wrapText="true"/>
    </xf>
    <xf numFmtId="49" fontId="7" fillId="0" borderId="1" xfId="0" applyNumberFormat="true" applyFont="true" applyFill="true" applyBorder="true" applyAlignment="true">
      <alignment horizontal="center" vertical="center"/>
    </xf>
    <xf numFmtId="49" fontId="8" fillId="0" borderId="1" xfId="0" applyNumberFormat="true" applyFont="true" applyFill="true" applyBorder="true" applyAlignment="true">
      <alignment horizontal="center" vertical="center" wrapText="true"/>
    </xf>
    <xf numFmtId="49" fontId="9" fillId="0" borderId="1" xfId="0" applyNumberFormat="true" applyFont="true" applyFill="true" applyBorder="true" applyAlignment="true">
      <alignment horizontal="center" vertical="center" wrapText="true"/>
    </xf>
    <xf numFmtId="0" fontId="9" fillId="0" borderId="1" xfId="0" applyNumberFormat="true" applyFont="true" applyFill="true" applyBorder="true" applyAlignment="true">
      <alignment horizontal="center" vertical="center" wrapText="true"/>
    </xf>
    <xf numFmtId="49" fontId="7" fillId="0" borderId="1" xfId="0" applyNumberFormat="true" applyFont="true" applyFill="true" applyBorder="true" applyAlignment="true">
      <alignment horizontal="center" vertical="center" wrapText="true"/>
    </xf>
    <xf numFmtId="177" fontId="7" fillId="0" borderId="1" xfId="0" applyNumberFormat="true" applyFont="true" applyFill="true" applyBorder="true" applyAlignment="true">
      <alignment horizontal="center" vertical="center"/>
    </xf>
    <xf numFmtId="176" fontId="7" fillId="0" borderId="1" xfId="0" applyNumberFormat="true" applyFont="true" applyFill="true" applyBorder="true" applyAlignment="true">
      <alignment horizontal="center" vertical="center"/>
    </xf>
    <xf numFmtId="176" fontId="7" fillId="0" borderId="1" xfId="0" applyNumberFormat="true" applyFont="true" applyFill="true" applyBorder="true" applyAlignment="true">
      <alignment horizontal="center" vertical="center" wrapText="true"/>
    </xf>
    <xf numFmtId="176" fontId="9" fillId="0" borderId="1" xfId="0" applyNumberFormat="true" applyFont="true" applyFill="true" applyBorder="true" applyAlignment="true">
      <alignment horizontal="center" vertical="center" wrapText="true"/>
    </xf>
    <xf numFmtId="0" fontId="3" fillId="0" borderId="0" xfId="0" applyFont="true" applyFill="true" applyAlignment="true">
      <alignment horizontal="center" vertical="center"/>
    </xf>
    <xf numFmtId="0" fontId="1" fillId="0" borderId="1" xfId="0" applyFont="true" applyBorder="true" applyAlignment="true">
      <alignment horizontal="center" vertical="center" wrapText="true"/>
    </xf>
    <xf numFmtId="176" fontId="9" fillId="0" borderId="1" xfId="0" applyNumberFormat="true" applyFont="true" applyFill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K25"/>
  <sheetViews>
    <sheetView tabSelected="1" workbookViewId="0">
      <selection activeCell="J19" sqref="J19"/>
    </sheetView>
  </sheetViews>
  <sheetFormatPr defaultColWidth="9" defaultRowHeight="14.25"/>
  <cols>
    <col min="1" max="1" width="16" style="3" customWidth="true"/>
    <col min="2" max="11" width="12.5" style="3" customWidth="true"/>
    <col min="12" max="16384" width="9" style="3"/>
  </cols>
  <sheetData>
    <row r="1" ht="31" customHeight="true" spans="1:6">
      <c r="A1" s="4" t="s">
        <v>0</v>
      </c>
      <c r="B1" s="4"/>
      <c r="C1" s="4"/>
      <c r="D1" s="4"/>
      <c r="E1" s="4"/>
      <c r="F1" s="4"/>
    </row>
    <row r="2" ht="48" customHeight="true" spans="1:11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ht="21" customHeight="true" spans="1:11">
      <c r="A3" s="7"/>
      <c r="B3" s="7"/>
      <c r="C3" s="7"/>
      <c r="D3" s="7"/>
      <c r="E3" s="7"/>
      <c r="F3" s="7"/>
      <c r="J3" s="20" t="s">
        <v>2</v>
      </c>
      <c r="K3" s="20"/>
    </row>
    <row r="4" s="1" customFormat="true" ht="23.6" customHeight="true" spans="1:11">
      <c r="A4" s="8" t="s">
        <v>3</v>
      </c>
      <c r="B4" s="9" t="s">
        <v>4</v>
      </c>
      <c r="C4" s="9"/>
      <c r="D4" s="9"/>
      <c r="E4" s="9"/>
      <c r="F4" s="9"/>
      <c r="G4" s="9" t="s">
        <v>5</v>
      </c>
      <c r="H4" s="9"/>
      <c r="I4" s="9"/>
      <c r="J4" s="9"/>
      <c r="K4" s="9" t="s">
        <v>6</v>
      </c>
    </row>
    <row r="5" s="1" customFormat="true" ht="27" customHeight="true" spans="1:11">
      <c r="A5" s="8"/>
      <c r="B5" s="8" t="s">
        <v>7</v>
      </c>
      <c r="C5" s="8" t="s">
        <v>8</v>
      </c>
      <c r="D5" s="8" t="s">
        <v>9</v>
      </c>
      <c r="E5" s="8" t="s">
        <v>10</v>
      </c>
      <c r="F5" s="8" t="s">
        <v>11</v>
      </c>
      <c r="G5" s="8" t="s">
        <v>12</v>
      </c>
      <c r="H5" s="8" t="s">
        <v>13</v>
      </c>
      <c r="I5" s="21" t="s">
        <v>14</v>
      </c>
      <c r="J5" s="21" t="s">
        <v>11</v>
      </c>
      <c r="K5" s="9"/>
    </row>
    <row r="6" s="1" customFormat="true" ht="30" customHeight="true" spans="1:11">
      <c r="A6" s="8"/>
      <c r="B6" s="8"/>
      <c r="C6" s="8"/>
      <c r="D6" s="8"/>
      <c r="E6" s="8"/>
      <c r="F6" s="8"/>
      <c r="G6" s="8"/>
      <c r="H6" s="8"/>
      <c r="I6" s="21"/>
      <c r="J6" s="21"/>
      <c r="K6" s="9"/>
    </row>
    <row r="7" s="1" customFormat="true" spans="1:11">
      <c r="A7" s="8"/>
      <c r="B7" s="8"/>
      <c r="C7" s="8"/>
      <c r="D7" s="8"/>
      <c r="E7" s="8"/>
      <c r="F7" s="8"/>
      <c r="G7" s="8"/>
      <c r="H7" s="8"/>
      <c r="I7" s="21"/>
      <c r="J7" s="21"/>
      <c r="K7" s="9"/>
    </row>
    <row r="8" s="2" customFormat="true" ht="34" customHeight="true" spans="1:11">
      <c r="A8" s="10" t="s">
        <v>6</v>
      </c>
      <c r="B8" s="11">
        <f>B9+B24</f>
        <v>711.7</v>
      </c>
      <c r="C8" s="11">
        <f t="shared" ref="C8:K8" si="0">C9+C24</f>
        <v>1500</v>
      </c>
      <c r="D8" s="11">
        <f t="shared" si="0"/>
        <v>638.3</v>
      </c>
      <c r="E8" s="11">
        <f t="shared" si="0"/>
        <v>150</v>
      </c>
      <c r="F8" s="16">
        <f t="shared" si="0"/>
        <v>3000</v>
      </c>
      <c r="G8" s="11">
        <f t="shared" si="0"/>
        <v>1000</v>
      </c>
      <c r="H8" s="11">
        <f t="shared" si="0"/>
        <v>1000</v>
      </c>
      <c r="I8" s="11">
        <f t="shared" si="0"/>
        <v>1000</v>
      </c>
      <c r="J8" s="11">
        <f t="shared" si="0"/>
        <v>3000</v>
      </c>
      <c r="K8" s="11">
        <f t="shared" si="0"/>
        <v>6000</v>
      </c>
    </row>
    <row r="9" s="2" customFormat="true" ht="34" customHeight="true" spans="1:11">
      <c r="A9" s="10" t="s">
        <v>15</v>
      </c>
      <c r="B9" s="11">
        <f>SUM(B10:B23)</f>
        <v>577</v>
      </c>
      <c r="C9" s="11">
        <f t="shared" ref="C9:K9" si="1">SUM(C10:C23)</f>
        <v>1421</v>
      </c>
      <c r="D9" s="11">
        <f t="shared" si="1"/>
        <v>592.8</v>
      </c>
      <c r="E9" s="11">
        <f t="shared" si="1"/>
        <v>143</v>
      </c>
      <c r="F9" s="17">
        <f t="shared" si="1"/>
        <v>2733.8</v>
      </c>
      <c r="G9" s="11">
        <f t="shared" si="1"/>
        <v>1000</v>
      </c>
      <c r="H9" s="11">
        <f t="shared" si="1"/>
        <v>977.12</v>
      </c>
      <c r="I9" s="11">
        <f t="shared" si="1"/>
        <v>960</v>
      </c>
      <c r="J9" s="11">
        <f t="shared" si="1"/>
        <v>2937.12</v>
      </c>
      <c r="K9" s="11">
        <f t="shared" si="1"/>
        <v>5670.92</v>
      </c>
    </row>
    <row r="10" ht="34" customHeight="true" spans="1:11">
      <c r="A10" s="12" t="s">
        <v>16</v>
      </c>
      <c r="B10" s="13">
        <v>67.5</v>
      </c>
      <c r="C10" s="14">
        <v>160</v>
      </c>
      <c r="D10" s="13">
        <v>73</v>
      </c>
      <c r="E10" s="13">
        <v>17</v>
      </c>
      <c r="F10" s="14">
        <f>B10+C10+D10+E10</f>
        <v>317.5</v>
      </c>
      <c r="G10" s="13"/>
      <c r="H10" s="14">
        <v>86.44</v>
      </c>
      <c r="I10" s="14">
        <v>100</v>
      </c>
      <c r="J10" s="19">
        <f>H10+I10+G10</f>
        <v>186.44</v>
      </c>
      <c r="K10" s="22">
        <f>F10+J10</f>
        <v>503.94</v>
      </c>
    </row>
    <row r="11" ht="34" customHeight="true" spans="1:11">
      <c r="A11" s="12" t="s">
        <v>17</v>
      </c>
      <c r="B11" s="14">
        <v>52.4</v>
      </c>
      <c r="C11" s="14">
        <v>140</v>
      </c>
      <c r="D11" s="14">
        <v>53.5</v>
      </c>
      <c r="E11" s="13">
        <v>13</v>
      </c>
      <c r="F11" s="14">
        <f t="shared" ref="F11:F23" si="2">B11+C11+D11+E11</f>
        <v>258.9</v>
      </c>
      <c r="G11" s="13"/>
      <c r="H11" s="14">
        <v>29.02</v>
      </c>
      <c r="I11" s="14">
        <v>85</v>
      </c>
      <c r="J11" s="19">
        <f t="shared" ref="J11:J23" si="3">H11+I11+G11</f>
        <v>114.02</v>
      </c>
      <c r="K11" s="22">
        <f t="shared" ref="K11:K23" si="4">F11+J11</f>
        <v>372.92</v>
      </c>
    </row>
    <row r="12" ht="34" customHeight="true" spans="1:11">
      <c r="A12" s="12" t="s">
        <v>18</v>
      </c>
      <c r="B12" s="14">
        <v>40.3</v>
      </c>
      <c r="C12" s="14">
        <v>133</v>
      </c>
      <c r="D12" s="14">
        <v>40</v>
      </c>
      <c r="E12" s="13">
        <v>13</v>
      </c>
      <c r="F12" s="14">
        <f t="shared" si="2"/>
        <v>226.3</v>
      </c>
      <c r="G12" s="13"/>
      <c r="H12" s="14">
        <v>59.08</v>
      </c>
      <c r="I12" s="14">
        <v>60</v>
      </c>
      <c r="J12" s="19">
        <f t="shared" si="3"/>
        <v>119.08</v>
      </c>
      <c r="K12" s="22">
        <f t="shared" si="4"/>
        <v>345.38</v>
      </c>
    </row>
    <row r="13" ht="34" customHeight="true" spans="1:11">
      <c r="A13" s="12" t="s">
        <v>19</v>
      </c>
      <c r="B13" s="14">
        <v>56.7</v>
      </c>
      <c r="C13" s="14">
        <v>140</v>
      </c>
      <c r="D13" s="14">
        <v>45</v>
      </c>
      <c r="E13" s="13">
        <v>15</v>
      </c>
      <c r="F13" s="14">
        <f t="shared" si="2"/>
        <v>256.7</v>
      </c>
      <c r="G13" s="13"/>
      <c r="H13" s="14">
        <v>78.7</v>
      </c>
      <c r="I13" s="14">
        <v>85</v>
      </c>
      <c r="J13" s="19">
        <f t="shared" si="3"/>
        <v>163.7</v>
      </c>
      <c r="K13" s="22">
        <f t="shared" si="4"/>
        <v>420.4</v>
      </c>
    </row>
    <row r="14" ht="34" customHeight="true" spans="1:11">
      <c r="A14" s="12" t="s">
        <v>20</v>
      </c>
      <c r="B14" s="14">
        <v>41.4</v>
      </c>
      <c r="C14" s="13">
        <v>105</v>
      </c>
      <c r="D14" s="14">
        <v>45</v>
      </c>
      <c r="E14" s="13">
        <v>10</v>
      </c>
      <c r="F14" s="14">
        <f t="shared" si="2"/>
        <v>201.4</v>
      </c>
      <c r="G14" s="14">
        <v>622.27</v>
      </c>
      <c r="H14" s="14">
        <v>78.7</v>
      </c>
      <c r="I14" s="14">
        <v>85</v>
      </c>
      <c r="J14" s="19">
        <f t="shared" si="3"/>
        <v>785.97</v>
      </c>
      <c r="K14" s="22">
        <f t="shared" si="4"/>
        <v>987.37</v>
      </c>
    </row>
    <row r="15" ht="34" customHeight="true" spans="1:11">
      <c r="A15" s="12" t="s">
        <v>21</v>
      </c>
      <c r="B15" s="14">
        <v>50.2</v>
      </c>
      <c r="C15" s="13">
        <v>110</v>
      </c>
      <c r="D15" s="14">
        <v>55</v>
      </c>
      <c r="E15" s="13">
        <v>12</v>
      </c>
      <c r="F15" s="14">
        <f t="shared" si="2"/>
        <v>227.2</v>
      </c>
      <c r="G15" s="13"/>
      <c r="H15" s="14">
        <v>48.28</v>
      </c>
      <c r="I15" s="14">
        <v>85</v>
      </c>
      <c r="J15" s="19">
        <f t="shared" si="3"/>
        <v>133.28</v>
      </c>
      <c r="K15" s="22">
        <f t="shared" si="4"/>
        <v>360.48</v>
      </c>
    </row>
    <row r="16" ht="34" customHeight="true" spans="1:11">
      <c r="A16" s="12" t="s">
        <v>22</v>
      </c>
      <c r="B16" s="14">
        <v>52.5</v>
      </c>
      <c r="C16" s="14">
        <v>130</v>
      </c>
      <c r="D16" s="14">
        <v>35</v>
      </c>
      <c r="E16" s="13">
        <v>12</v>
      </c>
      <c r="F16" s="14">
        <f t="shared" si="2"/>
        <v>229.5</v>
      </c>
      <c r="G16" s="13"/>
      <c r="H16" s="14">
        <v>67.92</v>
      </c>
      <c r="I16" s="13">
        <v>60</v>
      </c>
      <c r="J16" s="19">
        <f t="shared" si="3"/>
        <v>127.92</v>
      </c>
      <c r="K16" s="22">
        <f t="shared" si="4"/>
        <v>357.42</v>
      </c>
    </row>
    <row r="17" ht="34" customHeight="true" spans="1:11">
      <c r="A17" s="12" t="s">
        <v>23</v>
      </c>
      <c r="B17" s="14">
        <v>15.5</v>
      </c>
      <c r="C17" s="13">
        <v>22</v>
      </c>
      <c r="D17" s="14">
        <v>20</v>
      </c>
      <c r="E17" s="13">
        <v>3</v>
      </c>
      <c r="F17" s="14">
        <f t="shared" si="2"/>
        <v>60.5</v>
      </c>
      <c r="G17" s="13">
        <v>17.73</v>
      </c>
      <c r="H17" s="14">
        <v>29.92</v>
      </c>
      <c r="I17" s="14">
        <v>50</v>
      </c>
      <c r="J17" s="19">
        <f t="shared" si="3"/>
        <v>97.65</v>
      </c>
      <c r="K17" s="22">
        <f t="shared" si="4"/>
        <v>158.15</v>
      </c>
    </row>
    <row r="18" ht="34" customHeight="true" spans="1:11">
      <c r="A18" s="12" t="s">
        <v>24</v>
      </c>
      <c r="B18" s="14">
        <v>38.7</v>
      </c>
      <c r="C18" s="13">
        <v>86</v>
      </c>
      <c r="D18" s="14">
        <v>40</v>
      </c>
      <c r="E18" s="13">
        <v>8</v>
      </c>
      <c r="F18" s="14">
        <f t="shared" si="2"/>
        <v>172.7</v>
      </c>
      <c r="G18" s="13"/>
      <c r="H18" s="14">
        <v>81.42</v>
      </c>
      <c r="I18" s="14">
        <v>60</v>
      </c>
      <c r="J18" s="19">
        <f t="shared" si="3"/>
        <v>141.42</v>
      </c>
      <c r="K18" s="22">
        <f t="shared" si="4"/>
        <v>314.12</v>
      </c>
    </row>
    <row r="19" ht="34" customHeight="true" spans="1:11">
      <c r="A19" s="12" t="s">
        <v>25</v>
      </c>
      <c r="B19" s="14">
        <v>41.1</v>
      </c>
      <c r="C19" s="14">
        <v>85</v>
      </c>
      <c r="D19" s="14">
        <v>45</v>
      </c>
      <c r="E19" s="13">
        <v>9</v>
      </c>
      <c r="F19" s="14">
        <f t="shared" si="2"/>
        <v>180.1</v>
      </c>
      <c r="G19" s="13"/>
      <c r="H19" s="14">
        <v>36.58</v>
      </c>
      <c r="I19" s="13">
        <v>60</v>
      </c>
      <c r="J19" s="19">
        <f t="shared" si="3"/>
        <v>96.58</v>
      </c>
      <c r="K19" s="22">
        <f t="shared" si="4"/>
        <v>276.68</v>
      </c>
    </row>
    <row r="20" ht="34" customHeight="true" spans="1:11">
      <c r="A20" s="12" t="s">
        <v>26</v>
      </c>
      <c r="B20" s="14">
        <v>30.2</v>
      </c>
      <c r="C20" s="14">
        <v>85</v>
      </c>
      <c r="D20" s="14">
        <v>45</v>
      </c>
      <c r="E20" s="13">
        <v>9</v>
      </c>
      <c r="F20" s="14">
        <f t="shared" si="2"/>
        <v>169.2</v>
      </c>
      <c r="G20" s="13"/>
      <c r="H20" s="14">
        <v>63.78</v>
      </c>
      <c r="I20" s="13">
        <v>60</v>
      </c>
      <c r="J20" s="19">
        <f t="shared" si="3"/>
        <v>123.78</v>
      </c>
      <c r="K20" s="22">
        <f t="shared" si="4"/>
        <v>292.98</v>
      </c>
    </row>
    <row r="21" ht="34" customHeight="true" spans="1:11">
      <c r="A21" s="12" t="s">
        <v>27</v>
      </c>
      <c r="B21" s="14">
        <v>32.3</v>
      </c>
      <c r="C21" s="14">
        <v>95</v>
      </c>
      <c r="D21" s="14">
        <v>40.5</v>
      </c>
      <c r="E21" s="13">
        <v>8</v>
      </c>
      <c r="F21" s="14">
        <f t="shared" si="2"/>
        <v>175.8</v>
      </c>
      <c r="G21" s="14">
        <v>47.73</v>
      </c>
      <c r="H21" s="14">
        <v>74.76</v>
      </c>
      <c r="I21" s="13">
        <v>60</v>
      </c>
      <c r="J21" s="19">
        <f t="shared" si="3"/>
        <v>182.49</v>
      </c>
      <c r="K21" s="22">
        <f t="shared" si="4"/>
        <v>358.29</v>
      </c>
    </row>
    <row r="22" ht="34" customHeight="true" spans="1:11">
      <c r="A22" s="12" t="s">
        <v>28</v>
      </c>
      <c r="B22" s="13">
        <v>33.4</v>
      </c>
      <c r="C22" s="14">
        <v>90</v>
      </c>
      <c r="D22" s="14">
        <v>30.8</v>
      </c>
      <c r="E22" s="13">
        <v>9</v>
      </c>
      <c r="F22" s="14">
        <f t="shared" si="2"/>
        <v>163.2</v>
      </c>
      <c r="G22" s="14">
        <v>297.27</v>
      </c>
      <c r="H22" s="14">
        <v>149.34</v>
      </c>
      <c r="I22" s="13">
        <v>60</v>
      </c>
      <c r="J22" s="19">
        <f t="shared" si="3"/>
        <v>506.61</v>
      </c>
      <c r="K22" s="22">
        <f t="shared" si="4"/>
        <v>669.81</v>
      </c>
    </row>
    <row r="23" ht="34" customHeight="true" spans="1:11">
      <c r="A23" s="12" t="s">
        <v>29</v>
      </c>
      <c r="B23" s="14">
        <v>24.8</v>
      </c>
      <c r="C23" s="13">
        <v>40</v>
      </c>
      <c r="D23" s="13">
        <v>25</v>
      </c>
      <c r="E23" s="13">
        <v>5</v>
      </c>
      <c r="F23" s="14">
        <f t="shared" si="2"/>
        <v>94.8</v>
      </c>
      <c r="G23" s="13">
        <v>15</v>
      </c>
      <c r="H23" s="14">
        <v>93.18</v>
      </c>
      <c r="I23" s="14">
        <v>50</v>
      </c>
      <c r="J23" s="19">
        <f t="shared" si="3"/>
        <v>158.18</v>
      </c>
      <c r="K23" s="22">
        <f t="shared" si="4"/>
        <v>252.98</v>
      </c>
    </row>
    <row r="24" s="2" customFormat="true" ht="34" customHeight="true" spans="1:11">
      <c r="A24" s="10" t="s">
        <v>30</v>
      </c>
      <c r="B24" s="15">
        <f>B25</f>
        <v>134.7</v>
      </c>
      <c r="C24" s="15">
        <f t="shared" ref="C24:K24" si="5">C25</f>
        <v>79</v>
      </c>
      <c r="D24" s="15">
        <f t="shared" si="5"/>
        <v>45.5</v>
      </c>
      <c r="E24" s="15">
        <f t="shared" si="5"/>
        <v>7</v>
      </c>
      <c r="F24" s="18">
        <f t="shared" si="5"/>
        <v>266.2</v>
      </c>
      <c r="G24" s="15">
        <f t="shared" si="5"/>
        <v>0</v>
      </c>
      <c r="H24" s="15">
        <f t="shared" si="5"/>
        <v>22.88</v>
      </c>
      <c r="I24" s="15">
        <f t="shared" si="5"/>
        <v>40</v>
      </c>
      <c r="J24" s="15">
        <f t="shared" si="5"/>
        <v>62.88</v>
      </c>
      <c r="K24" s="18">
        <f t="shared" si="5"/>
        <v>329.08</v>
      </c>
    </row>
    <row r="25" ht="34" customHeight="true" spans="1:11">
      <c r="A25" s="12" t="s">
        <v>31</v>
      </c>
      <c r="B25" s="14">
        <v>134.7</v>
      </c>
      <c r="C25" s="13">
        <v>79</v>
      </c>
      <c r="D25" s="14">
        <v>45.5</v>
      </c>
      <c r="E25" s="13">
        <v>7</v>
      </c>
      <c r="F25" s="19">
        <f>B25+C25+D25+E25</f>
        <v>266.2</v>
      </c>
      <c r="G25" s="13">
        <v>0</v>
      </c>
      <c r="H25" s="14">
        <v>22.88</v>
      </c>
      <c r="I25" s="13">
        <v>40</v>
      </c>
      <c r="J25" s="19">
        <f>G25+H25+I25</f>
        <v>62.88</v>
      </c>
      <c r="K25" s="22">
        <f>F25+J25</f>
        <v>329.08</v>
      </c>
    </row>
  </sheetData>
  <mergeCells count="17">
    <mergeCell ref="A1:F1"/>
    <mergeCell ref="A2:K2"/>
    <mergeCell ref="A3:F3"/>
    <mergeCell ref="J3:K3"/>
    <mergeCell ref="B4:F4"/>
    <mergeCell ref="G4:J4"/>
    <mergeCell ref="A4:A7"/>
    <mergeCell ref="B5:B7"/>
    <mergeCell ref="C5:C7"/>
    <mergeCell ref="D5:D7"/>
    <mergeCell ref="E5:E7"/>
    <mergeCell ref="F5:F7"/>
    <mergeCell ref="G5:G7"/>
    <mergeCell ref="H5:H7"/>
    <mergeCell ref="I5:I7"/>
    <mergeCell ref="J5:J7"/>
    <mergeCell ref="K4:K7"/>
  </mergeCells>
  <pageMargins left="0.7" right="0.7" top="0.75" bottom="0.75" header="0.3" footer="0.3"/>
  <pageSetup paperSize="9" scale="95" fitToHeight="0" orientation="landscape"/>
  <headerFooter/>
  <ignoredErrors>
    <ignoredError sqref="K24 F24" formula="true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greatwall</cp:lastModifiedBy>
  <dcterms:created xsi:type="dcterms:W3CDTF">2023-02-05T00:06:00Z</dcterms:created>
  <cp:lastPrinted>2023-02-24T00:43:00Z</cp:lastPrinted>
  <dcterms:modified xsi:type="dcterms:W3CDTF">2024-06-19T15:47:36Z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31C6EFC29913435FABDF5D181A8076DA_13</vt:lpwstr>
  </property>
  <property fmtid="{D5CDD505-2E9C-101B-9397-08002B2CF9AE}" pid="3" name="KSOProductBuildVer">
    <vt:lpwstr>2052-11.8.2.10125</vt:lpwstr>
  </property>
</Properties>
</file>