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25" windowHeight="12540"/>
  </bookViews>
  <sheets>
    <sheet name="Sheet1" sheetId="2" r:id="rId1"/>
  </sheets>
  <definedNames>
    <definedName name="_xlnm._FilterDatabase" localSheetId="0" hidden="1">Sheet1!$A$4:$O$38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38" i="2" l="1"/>
  <c r="F37" i="2"/>
  <c r="E37" i="2"/>
  <c r="E36" i="2"/>
  <c r="E35" i="2"/>
  <c r="G34" i="2"/>
  <c r="F34" i="2"/>
  <c r="E34" i="2"/>
  <c r="E33" i="2"/>
  <c r="F32" i="2"/>
  <c r="E32" i="2"/>
  <c r="E31" i="2"/>
  <c r="E30" i="2"/>
  <c r="E29" i="2"/>
  <c r="F28" i="2"/>
  <c r="E28" i="2"/>
  <c r="E27" i="2"/>
  <c r="F26" i="2"/>
  <c r="E26" i="2"/>
  <c r="E25" i="2"/>
  <c r="E24" i="2"/>
  <c r="F23" i="2"/>
  <c r="E23" i="2"/>
  <c r="F22" i="2"/>
  <c r="E22" i="2"/>
  <c r="E21" i="2"/>
  <c r="E20" i="2"/>
  <c r="E19" i="2"/>
  <c r="F18" i="2"/>
  <c r="E18" i="2" s="1"/>
  <c r="E17" i="2"/>
  <c r="E16" i="2"/>
  <c r="E15" i="2"/>
  <c r="E14" i="2"/>
  <c r="E13" i="2"/>
  <c r="E12" i="2"/>
  <c r="E11" i="2"/>
  <c r="F10" i="2"/>
  <c r="E10" i="2"/>
  <c r="G9" i="2"/>
  <c r="F9" i="2"/>
  <c r="E9" i="2" s="1"/>
  <c r="E8" i="2"/>
  <c r="F7" i="2"/>
  <c r="F6" i="2" s="1"/>
  <c r="E7" i="2"/>
  <c r="G5" i="2"/>
  <c r="E6" i="2" l="1"/>
  <c r="F5" i="2"/>
  <c r="E5" i="2" s="1"/>
</calcChain>
</file>

<file path=xl/sharedStrings.xml><?xml version="1.0" encoding="utf-8"?>
<sst xmlns="http://schemas.openxmlformats.org/spreadsheetml/2006/main" count="133" uniqueCount="79">
  <si>
    <t>附件</t>
  </si>
  <si>
    <t>单位：万元</t>
  </si>
  <si>
    <t>市州</t>
  </si>
  <si>
    <t>县市区/单位</t>
  </si>
  <si>
    <t>项目承担单位
(负责人）</t>
  </si>
  <si>
    <t>金额
（万元）</t>
  </si>
  <si>
    <t>湖南省院士专家工作站建设项目</t>
  </si>
  <si>
    <t>“三下乡”活动捐赠</t>
  </si>
  <si>
    <t>功能科
目编码</t>
  </si>
  <si>
    <t>功能科目
名称</t>
  </si>
  <si>
    <t>政府经济
科目编码</t>
  </si>
  <si>
    <t>政府收支
分类科目名称</t>
  </si>
  <si>
    <t>部门经济
科目编码</t>
  </si>
  <si>
    <t>部门经济
科目名称</t>
  </si>
  <si>
    <t>摘要/备注</t>
  </si>
  <si>
    <t>合计</t>
  </si>
  <si>
    <t>省直小计</t>
  </si>
  <si>
    <t>湖南省教育厅</t>
  </si>
  <si>
    <t>湖南省教育厅小计</t>
  </si>
  <si>
    <t>邵阳学院</t>
  </si>
  <si>
    <t>学术交流活动</t>
  </si>
  <si>
    <t>其他对事业单位补助</t>
  </si>
  <si>
    <t>其他商品和服务支出</t>
  </si>
  <si>
    <t>2022年度模范院士专家工作站建设项目</t>
  </si>
  <si>
    <t>市州小计</t>
  </si>
  <si>
    <t>长沙市</t>
  </si>
  <si>
    <t>长沙市小计</t>
  </si>
  <si>
    <t>长沙市本级及所辖区</t>
  </si>
  <si>
    <t>绝味食品股份有限公司</t>
  </si>
  <si>
    <t>对企业补助</t>
  </si>
  <si>
    <t>湖南省院士专家工作站认定项目</t>
  </si>
  <si>
    <t>中国建筑第五工程局有限公司</t>
  </si>
  <si>
    <t>中国铁建重工集团股份有限公司</t>
  </si>
  <si>
    <t>金龙电缆科技有限公司</t>
  </si>
  <si>
    <t>湖南天剑海洋工程设备有限公司</t>
  </si>
  <si>
    <t>爱尔眼科医院集团股份有限公司</t>
  </si>
  <si>
    <t>2022年度模范专家工作站建设项目</t>
  </si>
  <si>
    <t>湖南绿蔓生物科技股份有限公司</t>
  </si>
  <si>
    <t>株洲市</t>
  </si>
  <si>
    <t>株洲市小计</t>
  </si>
  <si>
    <t>株洲市本级及所辖区</t>
  </si>
  <si>
    <t>湖南联诚轨道装备有限公司</t>
  </si>
  <si>
    <t>中车株洲电力机车研究所有限公司</t>
  </si>
  <si>
    <t>中车株洲电机有限公司</t>
  </si>
  <si>
    <t>湘潭市</t>
  </si>
  <si>
    <t>湘潭市小计</t>
  </si>
  <si>
    <t>湘潭市本级及所辖区</t>
  </si>
  <si>
    <t>湘潭市本级及所辖区小计</t>
  </si>
  <si>
    <t>湘潭华进重装有限公司</t>
  </si>
  <si>
    <t>湘潭县</t>
  </si>
  <si>
    <t>湘潭建联丰禾生物科技有限责任公司</t>
  </si>
  <si>
    <t>邵阳市</t>
  </si>
  <si>
    <t>邵阳市小计</t>
  </si>
  <si>
    <t>邵阳市本级及所辖区</t>
  </si>
  <si>
    <t>湖南军杰食品科技有限公司</t>
  </si>
  <si>
    <t>益阳市</t>
  </si>
  <si>
    <t>益阳市小计</t>
  </si>
  <si>
    <t>益阳市本级及所辖区</t>
  </si>
  <si>
    <t>沅江市芦小妹食品有限公司</t>
  </si>
  <si>
    <t>湖南诺泽生物科技有限公司</t>
  </si>
  <si>
    <t>益阳富佳科技有限公司</t>
  </si>
  <si>
    <t>郴州市</t>
  </si>
  <si>
    <t>郴州市小计</t>
  </si>
  <si>
    <t>安仁县</t>
  </si>
  <si>
    <t>安仁县鑫亮粮油发展有限公司</t>
  </si>
  <si>
    <t>怀化市</t>
  </si>
  <si>
    <t>怀化市小计</t>
  </si>
  <si>
    <t>怀化市本级及所辖区</t>
  </si>
  <si>
    <t>湖南正清制药集团股份有限公司</t>
  </si>
  <si>
    <t>芷江县</t>
  </si>
  <si>
    <t>芷江县财政局</t>
  </si>
  <si>
    <t>科普活动</t>
  </si>
  <si>
    <t>机关商品和服务支出</t>
  </si>
  <si>
    <t>三下乡活动捐赠</t>
  </si>
  <si>
    <t>娄底市</t>
  </si>
  <si>
    <t>娄底市小计</t>
  </si>
  <si>
    <t>娄底市本级及所辖区</t>
  </si>
  <si>
    <t>湖南华菱涟源钢铁有限公司</t>
  </si>
  <si>
    <t>2023年省级科学普及专项资金（第二批）安排表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</si>
</sst>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0_ "/>
  </numFmts>
  <fonts count="20" x14ac:knownFonts="1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9"/>
      <name val="黑体"/>
      <family val="3"/>
      <charset val="134"/>
    </font>
    <font>
      <sz val="22"/>
      <name val="方正小标宋简体"/>
      <family val="3"/>
      <charset val="134"/>
    </font>
    <font>
      <sz val="9"/>
      <name val="方正小标宋简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color theme="1"/>
      <name val="宋体"/>
      <family val="3"/>
      <charset val="134"/>
    </font>
    <font>
      <sz val="10"/>
      <name val="方正小标宋简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 wrapText="1"/>
    </xf>
    <xf numFmtId="0" fontId="10" fillId="0" borderId="2" xfId="2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shrinkToFi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  <colors>
    <mruColors>
      <color rgb="FFFFFF00"/>
      <color rgb="FF0000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110" zoomScaleNormal="110" workbookViewId="0">
      <pane ySplit="5" topLeftCell="A6" activePane="bottomLeft" state="frozen"/>
      <selection pane="bottomLeft" activeCell="K18" sqref="K18"/>
    </sheetView>
  </sheetViews>
  <sheetFormatPr defaultColWidth="10.625" defaultRowHeight="20.100000000000001" customHeight="1" x14ac:dyDescent="0.15"/>
  <cols>
    <col min="1" max="1" width="9.25" style="2" customWidth="1"/>
    <col min="2" max="2" width="11.5" style="2" customWidth="1"/>
    <col min="3" max="3" width="13.25" style="2" customWidth="1"/>
    <col min="4" max="4" width="7.125" style="2" customWidth="1"/>
    <col min="5" max="5" width="5.25" style="3" customWidth="1"/>
    <col min="6" max="7" width="7.25" style="3" customWidth="1"/>
    <col min="8" max="8" width="6.875" style="3" customWidth="1"/>
    <col min="9" max="9" width="11" style="3" customWidth="1"/>
    <col min="10" max="10" width="7.25" style="3" customWidth="1"/>
    <col min="11" max="11" width="11.875" style="3" customWidth="1"/>
    <col min="12" max="12" width="8.25" style="3" customWidth="1"/>
    <col min="13" max="13" width="10.625" style="2" customWidth="1"/>
    <col min="14" max="14" width="23.75" style="4" customWidth="1"/>
    <col min="15" max="16384" width="10.625" style="3"/>
  </cols>
  <sheetData>
    <row r="1" spans="1:15" ht="20.100000000000001" customHeight="1" x14ac:dyDescent="0.15">
      <c r="A1" s="29" t="s">
        <v>0</v>
      </c>
      <c r="B1" s="30"/>
      <c r="C1" s="29"/>
      <c r="D1" s="29"/>
      <c r="E1" s="5"/>
    </row>
    <row r="2" spans="1:15" ht="36" customHeight="1" x14ac:dyDescent="0.15">
      <c r="A2" s="31" t="s">
        <v>78</v>
      </c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3"/>
    </row>
    <row r="3" spans="1:15" ht="28.5" customHeight="1" x14ac:dyDescent="0.15">
      <c r="A3" s="34" t="s">
        <v>1</v>
      </c>
      <c r="B3" s="3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6"/>
    </row>
    <row r="4" spans="1:15" ht="51.75" customHeight="1" x14ac:dyDescent="0.15">
      <c r="A4" s="6" t="s">
        <v>2</v>
      </c>
      <c r="B4" s="7" t="s">
        <v>3</v>
      </c>
      <c r="C4" s="37" t="s">
        <v>4</v>
      </c>
      <c r="D4" s="37"/>
      <c r="E4" s="8" t="s">
        <v>5</v>
      </c>
      <c r="F4" s="8" t="s">
        <v>6</v>
      </c>
      <c r="G4" s="8" t="s">
        <v>7</v>
      </c>
      <c r="H4" s="8" t="s">
        <v>8</v>
      </c>
      <c r="I4" s="6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21" t="s">
        <v>14</v>
      </c>
    </row>
    <row r="5" spans="1:15" s="1" customFormat="1" ht="24.95" customHeight="1" x14ac:dyDescent="0.15">
      <c r="A5" s="38" t="s">
        <v>15</v>
      </c>
      <c r="B5" s="38"/>
      <c r="C5" s="38"/>
      <c r="D5" s="38"/>
      <c r="E5" s="9">
        <f>F5+G5</f>
        <v>286</v>
      </c>
      <c r="F5" s="10">
        <f>F6+F9</f>
        <v>280</v>
      </c>
      <c r="G5" s="10">
        <f>G9</f>
        <v>6</v>
      </c>
      <c r="H5" s="9"/>
      <c r="I5" s="9"/>
      <c r="J5" s="9"/>
      <c r="K5" s="9"/>
      <c r="L5" s="9"/>
      <c r="M5" s="22"/>
      <c r="N5" s="23"/>
      <c r="O5" s="24"/>
    </row>
    <row r="6" spans="1:15" s="1" customFormat="1" ht="24.95" customHeight="1" x14ac:dyDescent="0.15">
      <c r="A6" s="38" t="s">
        <v>16</v>
      </c>
      <c r="B6" s="38"/>
      <c r="C6" s="38"/>
      <c r="D6" s="38"/>
      <c r="E6" s="9">
        <f t="shared" ref="E6:E35" si="0">F6</f>
        <v>10</v>
      </c>
      <c r="F6" s="11">
        <f>F7</f>
        <v>10</v>
      </c>
      <c r="G6" s="11"/>
      <c r="H6" s="9"/>
      <c r="I6" s="9"/>
      <c r="J6" s="9"/>
      <c r="K6" s="9"/>
      <c r="L6" s="9"/>
      <c r="M6" s="22"/>
      <c r="N6" s="23"/>
      <c r="O6" s="24"/>
    </row>
    <row r="7" spans="1:15" s="1" customFormat="1" ht="24.95" customHeight="1" x14ac:dyDescent="0.15">
      <c r="A7" s="56" t="s">
        <v>17</v>
      </c>
      <c r="B7" s="39" t="s">
        <v>18</v>
      </c>
      <c r="C7" s="39"/>
      <c r="D7" s="39"/>
      <c r="E7" s="9">
        <f t="shared" si="0"/>
        <v>10</v>
      </c>
      <c r="F7" s="11">
        <f>F8</f>
        <v>10</v>
      </c>
      <c r="G7" s="11"/>
      <c r="H7" s="13"/>
      <c r="I7" s="13"/>
      <c r="J7" s="13"/>
      <c r="K7" s="25"/>
      <c r="L7" s="15"/>
      <c r="M7" s="26"/>
      <c r="N7" s="27"/>
      <c r="O7" s="24"/>
    </row>
    <row r="8" spans="1:15" ht="27" customHeight="1" x14ac:dyDescent="0.15">
      <c r="A8" s="56"/>
      <c r="B8" s="40" t="s">
        <v>19</v>
      </c>
      <c r="C8" s="41"/>
      <c r="D8" s="42"/>
      <c r="E8" s="9">
        <f t="shared" si="0"/>
        <v>10</v>
      </c>
      <c r="F8" s="14">
        <v>10</v>
      </c>
      <c r="G8" s="14"/>
      <c r="H8" s="13">
        <v>2060704</v>
      </c>
      <c r="I8" s="13" t="s">
        <v>20</v>
      </c>
      <c r="J8" s="13">
        <v>50599</v>
      </c>
      <c r="K8" s="25" t="s">
        <v>21</v>
      </c>
      <c r="L8" s="15">
        <v>30299</v>
      </c>
      <c r="M8" s="26" t="s">
        <v>22</v>
      </c>
      <c r="N8" s="25" t="s">
        <v>23</v>
      </c>
    </row>
    <row r="9" spans="1:15" s="1" customFormat="1" ht="27" customHeight="1" x14ac:dyDescent="0.15">
      <c r="A9" s="43" t="s">
        <v>24</v>
      </c>
      <c r="B9" s="44"/>
      <c r="C9" s="44"/>
      <c r="D9" s="45"/>
      <c r="E9" s="9">
        <f>F9+G9</f>
        <v>276</v>
      </c>
      <c r="F9" s="11">
        <f>F10+F18+F22+F26+F28+F32+F34+F37</f>
        <v>270</v>
      </c>
      <c r="G9" s="11">
        <f>G34</f>
        <v>6</v>
      </c>
      <c r="H9" s="13"/>
      <c r="I9" s="13"/>
      <c r="J9" s="13"/>
      <c r="K9" s="25"/>
      <c r="L9" s="15"/>
      <c r="M9" s="26"/>
      <c r="N9" s="23"/>
      <c r="O9" s="24"/>
    </row>
    <row r="10" spans="1:15" s="1" customFormat="1" ht="20.100000000000001" customHeight="1" x14ac:dyDescent="0.15">
      <c r="A10" s="56" t="s">
        <v>25</v>
      </c>
      <c r="B10" s="38" t="s">
        <v>26</v>
      </c>
      <c r="C10" s="38"/>
      <c r="D10" s="38"/>
      <c r="E10" s="9">
        <f t="shared" si="0"/>
        <v>150</v>
      </c>
      <c r="F10" s="11">
        <f>SUM(F11:F17)</f>
        <v>150</v>
      </c>
      <c r="G10" s="11"/>
      <c r="H10" s="13"/>
      <c r="I10" s="13"/>
      <c r="J10" s="13"/>
      <c r="K10" s="25"/>
      <c r="L10" s="15"/>
      <c r="M10" s="26"/>
      <c r="N10" s="23"/>
      <c r="O10" s="24"/>
    </row>
    <row r="11" spans="1:15" ht="20.100000000000001" customHeight="1" x14ac:dyDescent="0.15">
      <c r="A11" s="56"/>
      <c r="B11" s="59" t="s">
        <v>27</v>
      </c>
      <c r="C11" s="46" t="s">
        <v>28</v>
      </c>
      <c r="D11" s="47"/>
      <c r="E11" s="9">
        <f t="shared" si="0"/>
        <v>50</v>
      </c>
      <c r="F11" s="15">
        <v>50</v>
      </c>
      <c r="G11" s="15"/>
      <c r="H11" s="13">
        <v>2060704</v>
      </c>
      <c r="I11" s="13" t="s">
        <v>20</v>
      </c>
      <c r="J11" s="13">
        <v>507</v>
      </c>
      <c r="K11" s="25" t="s">
        <v>29</v>
      </c>
      <c r="L11" s="15"/>
      <c r="M11" s="26"/>
      <c r="N11" s="16" t="s">
        <v>30</v>
      </c>
    </row>
    <row r="12" spans="1:15" ht="20.100000000000001" customHeight="1" x14ac:dyDescent="0.15">
      <c r="A12" s="56"/>
      <c r="B12" s="59"/>
      <c r="C12" s="46" t="s">
        <v>31</v>
      </c>
      <c r="D12" s="47"/>
      <c r="E12" s="9">
        <f t="shared" si="0"/>
        <v>50</v>
      </c>
      <c r="F12" s="15">
        <v>50</v>
      </c>
      <c r="G12" s="15"/>
      <c r="H12" s="13">
        <v>2060704</v>
      </c>
      <c r="I12" s="13" t="s">
        <v>20</v>
      </c>
      <c r="J12" s="13">
        <v>507</v>
      </c>
      <c r="K12" s="25" t="s">
        <v>29</v>
      </c>
      <c r="L12" s="15"/>
      <c r="M12" s="26"/>
      <c r="N12" s="16" t="s">
        <v>30</v>
      </c>
    </row>
    <row r="13" spans="1:15" ht="27" customHeight="1" x14ac:dyDescent="0.15">
      <c r="A13" s="56"/>
      <c r="B13" s="59"/>
      <c r="C13" s="40" t="s">
        <v>32</v>
      </c>
      <c r="D13" s="42"/>
      <c r="E13" s="9">
        <f t="shared" si="0"/>
        <v>10</v>
      </c>
      <c r="F13" s="12">
        <v>10</v>
      </c>
      <c r="G13" s="12"/>
      <c r="H13" s="13">
        <v>2060704</v>
      </c>
      <c r="I13" s="13" t="s">
        <v>20</v>
      </c>
      <c r="J13" s="13">
        <v>507</v>
      </c>
      <c r="K13" s="25" t="s">
        <v>29</v>
      </c>
      <c r="L13" s="15"/>
      <c r="M13" s="26"/>
      <c r="N13" s="25" t="s">
        <v>23</v>
      </c>
    </row>
    <row r="14" spans="1:15" ht="27" customHeight="1" x14ac:dyDescent="0.15">
      <c r="A14" s="56"/>
      <c r="B14" s="59"/>
      <c r="C14" s="40" t="s">
        <v>33</v>
      </c>
      <c r="D14" s="42"/>
      <c r="E14" s="9">
        <f t="shared" si="0"/>
        <v>10</v>
      </c>
      <c r="F14" s="12">
        <v>10</v>
      </c>
      <c r="G14" s="12"/>
      <c r="H14" s="13">
        <v>2060704</v>
      </c>
      <c r="I14" s="13" t="s">
        <v>20</v>
      </c>
      <c r="J14" s="13">
        <v>507</v>
      </c>
      <c r="K14" s="25" t="s">
        <v>29</v>
      </c>
      <c r="L14" s="15"/>
      <c r="M14" s="26"/>
      <c r="N14" s="25" t="s">
        <v>23</v>
      </c>
    </row>
    <row r="15" spans="1:15" ht="27" customHeight="1" x14ac:dyDescent="0.15">
      <c r="A15" s="56"/>
      <c r="B15" s="59"/>
      <c r="C15" s="40" t="s">
        <v>34</v>
      </c>
      <c r="D15" s="42"/>
      <c r="E15" s="9">
        <f t="shared" si="0"/>
        <v>10</v>
      </c>
      <c r="F15" s="12">
        <v>10</v>
      </c>
      <c r="G15" s="12"/>
      <c r="H15" s="13">
        <v>2060704</v>
      </c>
      <c r="I15" s="13" t="s">
        <v>20</v>
      </c>
      <c r="J15" s="13">
        <v>507</v>
      </c>
      <c r="K15" s="25" t="s">
        <v>29</v>
      </c>
      <c r="L15" s="15"/>
      <c r="M15" s="26"/>
      <c r="N15" s="25" t="s">
        <v>23</v>
      </c>
    </row>
    <row r="16" spans="1:15" ht="27" customHeight="1" x14ac:dyDescent="0.15">
      <c r="A16" s="56"/>
      <c r="B16" s="59"/>
      <c r="C16" s="48" t="s">
        <v>35</v>
      </c>
      <c r="D16" s="49"/>
      <c r="E16" s="9">
        <f t="shared" si="0"/>
        <v>10</v>
      </c>
      <c r="F16" s="14">
        <v>10</v>
      </c>
      <c r="G16" s="14"/>
      <c r="H16" s="13">
        <v>2060704</v>
      </c>
      <c r="I16" s="13" t="s">
        <v>20</v>
      </c>
      <c r="J16" s="13">
        <v>507</v>
      </c>
      <c r="K16" s="25" t="s">
        <v>29</v>
      </c>
      <c r="L16" s="15"/>
      <c r="M16" s="26"/>
      <c r="N16" s="25" t="s">
        <v>36</v>
      </c>
    </row>
    <row r="17" spans="1:14" ht="27" customHeight="1" x14ac:dyDescent="0.15">
      <c r="A17" s="56"/>
      <c r="B17" s="58"/>
      <c r="C17" s="48" t="s">
        <v>37</v>
      </c>
      <c r="D17" s="49"/>
      <c r="E17" s="9">
        <f t="shared" si="0"/>
        <v>10</v>
      </c>
      <c r="F17" s="14">
        <v>10</v>
      </c>
      <c r="G17" s="14"/>
      <c r="H17" s="13">
        <v>2060704</v>
      </c>
      <c r="I17" s="13" t="s">
        <v>20</v>
      </c>
      <c r="J17" s="13">
        <v>507</v>
      </c>
      <c r="K17" s="25" t="s">
        <v>29</v>
      </c>
      <c r="L17" s="14"/>
      <c r="M17" s="14"/>
      <c r="N17" s="25" t="s">
        <v>36</v>
      </c>
    </row>
    <row r="18" spans="1:14" ht="20.100000000000001" customHeight="1" x14ac:dyDescent="0.15">
      <c r="A18" s="56" t="s">
        <v>38</v>
      </c>
      <c r="B18" s="50" t="s">
        <v>39</v>
      </c>
      <c r="C18" s="50"/>
      <c r="D18" s="50"/>
      <c r="E18" s="9">
        <f t="shared" si="0"/>
        <v>30</v>
      </c>
      <c r="F18" s="11">
        <f>SUM(F19:F21)</f>
        <v>30</v>
      </c>
      <c r="G18" s="11"/>
      <c r="H18" s="13"/>
      <c r="I18" s="13"/>
      <c r="J18" s="13"/>
      <c r="K18" s="25"/>
      <c r="L18" s="15"/>
      <c r="M18" s="26"/>
      <c r="N18" s="28"/>
    </row>
    <row r="19" spans="1:14" ht="20.100000000000001" customHeight="1" x14ac:dyDescent="0.15">
      <c r="A19" s="56"/>
      <c r="B19" s="56" t="s">
        <v>40</v>
      </c>
      <c r="C19" s="48" t="s">
        <v>41</v>
      </c>
      <c r="D19" s="49"/>
      <c r="E19" s="9">
        <f t="shared" si="0"/>
        <v>10</v>
      </c>
      <c r="F19" s="14">
        <v>10</v>
      </c>
      <c r="G19" s="14"/>
      <c r="H19" s="13">
        <v>2060704</v>
      </c>
      <c r="I19" s="13" t="s">
        <v>20</v>
      </c>
      <c r="J19" s="13">
        <v>507</v>
      </c>
      <c r="K19" s="25" t="s">
        <v>29</v>
      </c>
      <c r="L19" s="14"/>
      <c r="M19" s="14"/>
      <c r="N19" s="25" t="s">
        <v>36</v>
      </c>
    </row>
    <row r="20" spans="1:14" ht="27" customHeight="1" x14ac:dyDescent="0.15">
      <c r="A20" s="56"/>
      <c r="B20" s="56"/>
      <c r="C20" s="51" t="s">
        <v>42</v>
      </c>
      <c r="D20" s="51"/>
      <c r="E20" s="9">
        <f t="shared" si="0"/>
        <v>10</v>
      </c>
      <c r="F20" s="14">
        <v>10</v>
      </c>
      <c r="G20" s="14"/>
      <c r="H20" s="13">
        <v>2060704</v>
      </c>
      <c r="I20" s="13" t="s">
        <v>20</v>
      </c>
      <c r="J20" s="13">
        <v>507</v>
      </c>
      <c r="K20" s="25" t="s">
        <v>29</v>
      </c>
      <c r="L20" s="15"/>
      <c r="M20" s="26"/>
      <c r="N20" s="25" t="s">
        <v>23</v>
      </c>
    </row>
    <row r="21" spans="1:14" ht="27" customHeight="1" x14ac:dyDescent="0.15">
      <c r="A21" s="56"/>
      <c r="B21" s="56"/>
      <c r="C21" s="51" t="s">
        <v>43</v>
      </c>
      <c r="D21" s="51"/>
      <c r="E21" s="9">
        <f t="shared" si="0"/>
        <v>10</v>
      </c>
      <c r="F21" s="14">
        <v>10</v>
      </c>
      <c r="G21" s="14"/>
      <c r="H21" s="13">
        <v>2060704</v>
      </c>
      <c r="I21" s="13" t="s">
        <v>20</v>
      </c>
      <c r="J21" s="13">
        <v>507</v>
      </c>
      <c r="K21" s="25" t="s">
        <v>29</v>
      </c>
      <c r="L21" s="15"/>
      <c r="M21" s="26"/>
      <c r="N21" s="25" t="s">
        <v>23</v>
      </c>
    </row>
    <row r="22" spans="1:14" ht="20.100000000000001" customHeight="1" x14ac:dyDescent="0.15">
      <c r="A22" s="56" t="s">
        <v>44</v>
      </c>
      <c r="B22" s="50" t="s">
        <v>45</v>
      </c>
      <c r="C22" s="50"/>
      <c r="D22" s="50"/>
      <c r="E22" s="9">
        <f t="shared" si="0"/>
        <v>20</v>
      </c>
      <c r="F22" s="11">
        <f>F23+F25</f>
        <v>20</v>
      </c>
      <c r="G22" s="11"/>
      <c r="H22" s="13"/>
      <c r="I22" s="13"/>
      <c r="J22" s="13"/>
      <c r="K22" s="25"/>
      <c r="L22" s="15"/>
      <c r="M22" s="26"/>
      <c r="N22" s="27"/>
    </row>
    <row r="23" spans="1:14" ht="20.100000000000001" customHeight="1" x14ac:dyDescent="0.15">
      <c r="A23" s="56"/>
      <c r="B23" s="57" t="s">
        <v>46</v>
      </c>
      <c r="C23" s="52" t="s">
        <v>47</v>
      </c>
      <c r="D23" s="53"/>
      <c r="E23" s="9">
        <f t="shared" si="0"/>
        <v>10</v>
      </c>
      <c r="F23" s="11">
        <f>SUM(F24:F24)</f>
        <v>10</v>
      </c>
      <c r="G23" s="11"/>
      <c r="H23" s="13"/>
      <c r="I23" s="13"/>
      <c r="J23" s="13"/>
      <c r="K23" s="25"/>
      <c r="L23" s="15"/>
      <c r="M23" s="26"/>
      <c r="N23" s="27"/>
    </row>
    <row r="24" spans="1:14" ht="20.100000000000001" customHeight="1" x14ac:dyDescent="0.15">
      <c r="A24" s="56"/>
      <c r="B24" s="59"/>
      <c r="C24" s="54" t="s">
        <v>48</v>
      </c>
      <c r="D24" s="54"/>
      <c r="E24" s="9">
        <f t="shared" si="0"/>
        <v>10</v>
      </c>
      <c r="F24" s="14">
        <v>10</v>
      </c>
      <c r="G24" s="14"/>
      <c r="H24" s="13">
        <v>2060704</v>
      </c>
      <c r="I24" s="13" t="s">
        <v>20</v>
      </c>
      <c r="J24" s="13">
        <v>507</v>
      </c>
      <c r="K24" s="25" t="s">
        <v>29</v>
      </c>
      <c r="L24" s="15"/>
      <c r="M24" s="26"/>
      <c r="N24" s="25" t="s">
        <v>36</v>
      </c>
    </row>
    <row r="25" spans="1:14" ht="27" customHeight="1" x14ac:dyDescent="0.15">
      <c r="A25" s="56"/>
      <c r="B25" s="16" t="s">
        <v>49</v>
      </c>
      <c r="C25" s="48" t="s">
        <v>50</v>
      </c>
      <c r="D25" s="49"/>
      <c r="E25" s="9">
        <f t="shared" si="0"/>
        <v>10</v>
      </c>
      <c r="F25" s="14">
        <v>10</v>
      </c>
      <c r="G25" s="14"/>
      <c r="H25" s="13">
        <v>2060704</v>
      </c>
      <c r="I25" s="13" t="s">
        <v>20</v>
      </c>
      <c r="J25" s="13">
        <v>507</v>
      </c>
      <c r="K25" s="25" t="s">
        <v>29</v>
      </c>
      <c r="L25" s="14"/>
      <c r="M25" s="14"/>
      <c r="N25" s="25" t="s">
        <v>36</v>
      </c>
    </row>
    <row r="26" spans="1:14" ht="20.100000000000001" customHeight="1" x14ac:dyDescent="0.15">
      <c r="A26" s="57" t="s">
        <v>51</v>
      </c>
      <c r="B26" s="43" t="s">
        <v>52</v>
      </c>
      <c r="C26" s="44"/>
      <c r="D26" s="45"/>
      <c r="E26" s="9">
        <f t="shared" si="0"/>
        <v>10</v>
      </c>
      <c r="F26" s="11">
        <f>SUM(F27:F27)</f>
        <v>10</v>
      </c>
      <c r="G26" s="11"/>
      <c r="H26" s="13"/>
      <c r="I26" s="13"/>
      <c r="J26" s="13"/>
      <c r="K26" s="25"/>
      <c r="L26" s="15"/>
      <c r="M26" s="26"/>
      <c r="N26" s="28"/>
    </row>
    <row r="27" spans="1:14" ht="27" customHeight="1" x14ac:dyDescent="0.15">
      <c r="A27" s="58"/>
      <c r="B27" s="17" t="s">
        <v>53</v>
      </c>
      <c r="C27" s="40" t="s">
        <v>54</v>
      </c>
      <c r="D27" s="42"/>
      <c r="E27" s="9">
        <f t="shared" si="0"/>
        <v>10</v>
      </c>
      <c r="F27" s="14">
        <v>10</v>
      </c>
      <c r="G27" s="14"/>
      <c r="H27" s="13">
        <v>2060704</v>
      </c>
      <c r="I27" s="13" t="s">
        <v>20</v>
      </c>
      <c r="J27" s="13">
        <v>507</v>
      </c>
      <c r="K27" s="25" t="s">
        <v>29</v>
      </c>
      <c r="L27" s="14"/>
      <c r="M27" s="3"/>
      <c r="N27" s="25" t="s">
        <v>23</v>
      </c>
    </row>
    <row r="28" spans="1:14" ht="20.100000000000001" customHeight="1" x14ac:dyDescent="0.15">
      <c r="A28" s="59" t="s">
        <v>55</v>
      </c>
      <c r="B28" s="38" t="s">
        <v>56</v>
      </c>
      <c r="C28" s="38"/>
      <c r="D28" s="38"/>
      <c r="E28" s="9">
        <f t="shared" si="0"/>
        <v>30</v>
      </c>
      <c r="F28" s="11">
        <f>SUM(F29:F31)</f>
        <v>30</v>
      </c>
      <c r="G28" s="11"/>
      <c r="H28" s="13"/>
      <c r="I28" s="13"/>
      <c r="J28" s="13"/>
      <c r="K28" s="25"/>
      <c r="L28" s="15"/>
      <c r="M28" s="26"/>
      <c r="N28" s="27"/>
    </row>
    <row r="29" spans="1:14" ht="20.100000000000001" customHeight="1" x14ac:dyDescent="0.15">
      <c r="A29" s="59"/>
      <c r="B29" s="61" t="s">
        <v>57</v>
      </c>
      <c r="C29" s="55" t="s">
        <v>58</v>
      </c>
      <c r="D29" s="55"/>
      <c r="E29" s="9">
        <f t="shared" si="0"/>
        <v>10</v>
      </c>
      <c r="F29" s="14">
        <v>10</v>
      </c>
      <c r="G29" s="14"/>
      <c r="H29" s="13">
        <v>2060704</v>
      </c>
      <c r="I29" s="13" t="s">
        <v>20</v>
      </c>
      <c r="J29" s="13">
        <v>507</v>
      </c>
      <c r="K29" s="25" t="s">
        <v>29</v>
      </c>
      <c r="L29" s="14"/>
      <c r="M29" s="14"/>
      <c r="N29" s="25" t="s">
        <v>36</v>
      </c>
    </row>
    <row r="30" spans="1:14" ht="20.100000000000001" customHeight="1" x14ac:dyDescent="0.15">
      <c r="A30" s="59"/>
      <c r="B30" s="61"/>
      <c r="C30" s="48" t="s">
        <v>59</v>
      </c>
      <c r="D30" s="49"/>
      <c r="E30" s="9">
        <f t="shared" si="0"/>
        <v>10</v>
      </c>
      <c r="F30" s="14">
        <v>10</v>
      </c>
      <c r="G30" s="14"/>
      <c r="H30" s="13">
        <v>2060704</v>
      </c>
      <c r="I30" s="13" t="s">
        <v>20</v>
      </c>
      <c r="J30" s="13">
        <v>507</v>
      </c>
      <c r="K30" s="25" t="s">
        <v>29</v>
      </c>
      <c r="L30" s="15"/>
      <c r="M30" s="26"/>
      <c r="N30" s="25" t="s">
        <v>36</v>
      </c>
    </row>
    <row r="31" spans="1:14" ht="20.100000000000001" customHeight="1" x14ac:dyDescent="0.15">
      <c r="A31" s="59"/>
      <c r="B31" s="61"/>
      <c r="C31" s="54" t="s">
        <v>60</v>
      </c>
      <c r="D31" s="54"/>
      <c r="E31" s="9">
        <f t="shared" si="0"/>
        <v>10</v>
      </c>
      <c r="F31" s="14">
        <v>10</v>
      </c>
      <c r="G31" s="14"/>
      <c r="H31" s="13">
        <v>2060704</v>
      </c>
      <c r="I31" s="13" t="s">
        <v>20</v>
      </c>
      <c r="J31" s="13">
        <v>507</v>
      </c>
      <c r="K31" s="25" t="s">
        <v>29</v>
      </c>
      <c r="L31" s="15"/>
      <c r="M31" s="26"/>
      <c r="N31" s="25" t="s">
        <v>36</v>
      </c>
    </row>
    <row r="32" spans="1:14" ht="20.100000000000001" customHeight="1" x14ac:dyDescent="0.15">
      <c r="A32" s="57" t="s">
        <v>61</v>
      </c>
      <c r="B32" s="38" t="s">
        <v>62</v>
      </c>
      <c r="C32" s="38"/>
      <c r="D32" s="38"/>
      <c r="E32" s="9">
        <f t="shared" si="0"/>
        <v>10</v>
      </c>
      <c r="F32" s="11">
        <f>F33</f>
        <v>10</v>
      </c>
      <c r="G32" s="11"/>
      <c r="H32" s="13"/>
      <c r="I32" s="13"/>
      <c r="J32" s="13"/>
      <c r="K32" s="25"/>
      <c r="L32" s="15"/>
      <c r="M32" s="26"/>
      <c r="N32" s="28"/>
    </row>
    <row r="33" spans="1:14" ht="20.100000000000001" customHeight="1" x14ac:dyDescent="0.15">
      <c r="A33" s="60"/>
      <c r="B33" s="14" t="s">
        <v>63</v>
      </c>
      <c r="C33" s="48" t="s">
        <v>64</v>
      </c>
      <c r="D33" s="49"/>
      <c r="E33" s="9">
        <f t="shared" si="0"/>
        <v>10</v>
      </c>
      <c r="F33" s="14">
        <v>10</v>
      </c>
      <c r="G33" s="14"/>
      <c r="H33" s="13">
        <v>2060704</v>
      </c>
      <c r="I33" s="13" t="s">
        <v>20</v>
      </c>
      <c r="J33" s="13">
        <v>507</v>
      </c>
      <c r="K33" s="25" t="s">
        <v>29</v>
      </c>
      <c r="L33" s="15"/>
      <c r="M33" s="14"/>
      <c r="N33" s="25" t="s">
        <v>36</v>
      </c>
    </row>
    <row r="34" spans="1:14" ht="20.100000000000001" customHeight="1" x14ac:dyDescent="0.15">
      <c r="A34" s="59" t="s">
        <v>65</v>
      </c>
      <c r="B34" s="43" t="s">
        <v>66</v>
      </c>
      <c r="C34" s="44"/>
      <c r="D34" s="45"/>
      <c r="E34" s="9">
        <f>F34+G34</f>
        <v>16</v>
      </c>
      <c r="F34" s="11">
        <f>SUM(F35:F35)</f>
        <v>10</v>
      </c>
      <c r="G34" s="11">
        <f>SUM(G35:G36)</f>
        <v>6</v>
      </c>
      <c r="H34" s="13"/>
      <c r="I34" s="13"/>
      <c r="J34" s="13"/>
      <c r="K34" s="25"/>
      <c r="L34" s="15"/>
      <c r="M34" s="26"/>
      <c r="N34" s="28"/>
    </row>
    <row r="35" spans="1:14" ht="27" customHeight="1" x14ac:dyDescent="0.15">
      <c r="A35" s="59"/>
      <c r="B35" s="19" t="s">
        <v>67</v>
      </c>
      <c r="C35" s="40" t="s">
        <v>68</v>
      </c>
      <c r="D35" s="42"/>
      <c r="E35" s="9">
        <f t="shared" si="0"/>
        <v>10</v>
      </c>
      <c r="F35" s="14">
        <v>10</v>
      </c>
      <c r="G35" s="14"/>
      <c r="H35" s="13">
        <v>2060704</v>
      </c>
      <c r="I35" s="13" t="s">
        <v>20</v>
      </c>
      <c r="J35" s="13">
        <v>507</v>
      </c>
      <c r="K35" s="25" t="s">
        <v>29</v>
      </c>
      <c r="L35" s="14"/>
      <c r="M35" s="14"/>
      <c r="N35" s="25" t="s">
        <v>23</v>
      </c>
    </row>
    <row r="36" spans="1:14" ht="20.100000000000001" customHeight="1" x14ac:dyDescent="0.15">
      <c r="A36" s="58"/>
      <c r="B36" s="20" t="s">
        <v>69</v>
      </c>
      <c r="C36" s="40" t="s">
        <v>70</v>
      </c>
      <c r="D36" s="42"/>
      <c r="E36" s="9">
        <f>G36</f>
        <v>6</v>
      </c>
      <c r="F36" s="14"/>
      <c r="G36" s="14">
        <v>6</v>
      </c>
      <c r="H36" s="13">
        <v>2060702</v>
      </c>
      <c r="I36" s="12" t="s">
        <v>71</v>
      </c>
      <c r="J36" s="12">
        <v>502</v>
      </c>
      <c r="K36" s="16" t="s">
        <v>72</v>
      </c>
      <c r="L36" s="12"/>
      <c r="M36" s="18"/>
      <c r="N36" s="25" t="s">
        <v>73</v>
      </c>
    </row>
    <row r="37" spans="1:14" ht="20.100000000000001" customHeight="1" x14ac:dyDescent="0.15">
      <c r="A37" s="56" t="s">
        <v>74</v>
      </c>
      <c r="B37" s="38" t="s">
        <v>75</v>
      </c>
      <c r="C37" s="38"/>
      <c r="D37" s="38"/>
      <c r="E37" s="9">
        <f>F37</f>
        <v>10</v>
      </c>
      <c r="F37" s="14">
        <f>F38</f>
        <v>10</v>
      </c>
      <c r="G37" s="14"/>
      <c r="H37" s="13"/>
      <c r="I37" s="13"/>
      <c r="J37" s="13"/>
      <c r="K37" s="25"/>
      <c r="L37" s="15"/>
      <c r="M37" s="26"/>
      <c r="N37" s="28"/>
    </row>
    <row r="38" spans="1:14" ht="32.1" customHeight="1" x14ac:dyDescent="0.15">
      <c r="A38" s="56"/>
      <c r="B38" s="15" t="s">
        <v>76</v>
      </c>
      <c r="C38" s="55" t="s">
        <v>77</v>
      </c>
      <c r="D38" s="55"/>
      <c r="E38" s="9">
        <f>F38</f>
        <v>10</v>
      </c>
      <c r="F38" s="14">
        <v>10</v>
      </c>
      <c r="G38" s="14"/>
      <c r="H38" s="13">
        <v>2060704</v>
      </c>
      <c r="I38" s="13" t="s">
        <v>20</v>
      </c>
      <c r="J38" s="13">
        <v>507</v>
      </c>
      <c r="K38" s="25" t="s">
        <v>29</v>
      </c>
      <c r="L38" s="15"/>
      <c r="M38" s="26"/>
      <c r="N38" s="25" t="s">
        <v>36</v>
      </c>
    </row>
  </sheetData>
  <autoFilter ref="A4:O38"/>
  <mergeCells count="51">
    <mergeCell ref="C36:D36"/>
    <mergeCell ref="B37:D37"/>
    <mergeCell ref="C38:D38"/>
    <mergeCell ref="A7:A8"/>
    <mergeCell ref="A10:A17"/>
    <mergeCell ref="A18:A21"/>
    <mergeCell ref="A22:A25"/>
    <mergeCell ref="A26:A27"/>
    <mergeCell ref="A28:A31"/>
    <mergeCell ref="A32:A33"/>
    <mergeCell ref="A34:A36"/>
    <mergeCell ref="A37:A38"/>
    <mergeCell ref="B11:B17"/>
    <mergeCell ref="B19:B21"/>
    <mergeCell ref="B23:B24"/>
    <mergeCell ref="B29:B31"/>
    <mergeCell ref="C31:D31"/>
    <mergeCell ref="B32:D32"/>
    <mergeCell ref="C33:D33"/>
    <mergeCell ref="B34:D34"/>
    <mergeCell ref="C35:D35"/>
    <mergeCell ref="B26:D26"/>
    <mergeCell ref="C27:D27"/>
    <mergeCell ref="B28:D28"/>
    <mergeCell ref="C29:D29"/>
    <mergeCell ref="C30:D30"/>
    <mergeCell ref="C21:D21"/>
    <mergeCell ref="B22:D22"/>
    <mergeCell ref="C23:D23"/>
    <mergeCell ref="C24:D24"/>
    <mergeCell ref="C25:D25"/>
    <mergeCell ref="C16:D16"/>
    <mergeCell ref="C17:D17"/>
    <mergeCell ref="B18:D18"/>
    <mergeCell ref="C19:D19"/>
    <mergeCell ref="C20:D20"/>
    <mergeCell ref="C11:D11"/>
    <mergeCell ref="C12:D12"/>
    <mergeCell ref="C13:D13"/>
    <mergeCell ref="C14:D14"/>
    <mergeCell ref="C15:D15"/>
    <mergeCell ref="A6:D6"/>
    <mergeCell ref="B7:D7"/>
    <mergeCell ref="B8:D8"/>
    <mergeCell ref="A9:D9"/>
    <mergeCell ref="B10:D10"/>
    <mergeCell ref="A1:D1"/>
    <mergeCell ref="A2:N2"/>
    <mergeCell ref="A3:N3"/>
    <mergeCell ref="C4:D4"/>
    <mergeCell ref="A5:D5"/>
  </mergeCells>
  <phoneticPr fontId="10" type="noConversion"/>
  <printOptions horizontalCentered="1"/>
  <pageMargins left="0.35433070866141703" right="0.118110236220472" top="0.59055118110236204" bottom="0.43307086614173201" header="0.15748031496063" footer="0.27559055118110198"/>
  <pageSetup paperSize="9" fitToWidth="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邹倩 null</cp:lastModifiedBy>
  <cp:lastPrinted>2023-06-26T07:09:00Z</cp:lastPrinted>
  <dcterms:created xsi:type="dcterms:W3CDTF">2006-09-15T11:21:00Z</dcterms:created>
  <dcterms:modified xsi:type="dcterms:W3CDTF">2023-07-03T03:53:55Z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12914DDD94F64FAFA4095E9C33D278E0</vt:lpwstr>
  </property>
</Properties>
</file>