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2" activeTab="7"/>
  </bookViews>
  <sheets>
    <sheet name="汇总表" sheetId="2" r:id="rId1"/>
    <sheet name="市州增量切块资金明细表" sheetId="6" r:id="rId2"/>
    <sheet name="县市区增量切块资金明细表" sheetId="7" r:id="rId3"/>
    <sheet name="真抓实干激励资金" sheetId="3" r:id="rId4"/>
    <sheet name="铁路沿线环境整治" sheetId="5" r:id="rId5"/>
    <sheet name="第四批农村公路安防" sheetId="8" r:id="rId6"/>
    <sheet name="省级其他交通资金明细表" sheetId="9" r:id="rId7"/>
    <sheet name="绩效目标分解表" sheetId="10" r:id="rId8"/>
  </sheets>
  <definedNames>
    <definedName name="_xlnm.Print_Titles" localSheetId="5">第四批农村公路安防!$1:$5</definedName>
  </definedNames>
  <calcPr calcId="144525"/>
</workbook>
</file>

<file path=xl/sharedStrings.xml><?xml version="1.0" encoding="utf-8"?>
<sst xmlns="http://schemas.openxmlformats.org/spreadsheetml/2006/main" count="1656" uniqueCount="233">
  <si>
    <t>附件1</t>
  </si>
  <si>
    <t>2024年第四批交通运输事业发展专项资金汇总表</t>
  </si>
  <si>
    <t>单位：万元</t>
  </si>
  <si>
    <t>项目名称</t>
  </si>
  <si>
    <t>金额</t>
  </si>
  <si>
    <t>备注</t>
  </si>
  <si>
    <t>合计</t>
  </si>
  <si>
    <t>一、2024年第二批国省道养护市州增量切块资金</t>
  </si>
  <si>
    <t>附件2，支出功能分类科目“2140106.公路养护”</t>
  </si>
  <si>
    <t>二、2024年第二批国省道养护县市区增量切块资金</t>
  </si>
  <si>
    <t>附件3，支出功能分类科目“2140106.公路养护”</t>
  </si>
  <si>
    <t>三、2023年度交通强国真抓实干激励资金</t>
  </si>
  <si>
    <t>附件4，支出功能分类科目“2140199.其他公路水路运输支出”</t>
  </si>
  <si>
    <t>四、2023年度铁路沿线环境综合整治真抓实干激励资金</t>
  </si>
  <si>
    <t>附件5，支出功能分类科目“2140199.其他公路水路运输支出”</t>
  </si>
  <si>
    <t>五、2024年第四批农村公路安防补助资金</t>
  </si>
  <si>
    <t>附件6，支出功能分类科目“2140106.公路养护”</t>
  </si>
  <si>
    <t>六、2024年第二批省级其他交通资金</t>
  </si>
  <si>
    <t>附件7，支出功能分类科目“2140199.其他公路水路运输支出”</t>
  </si>
  <si>
    <t>附件2</t>
  </si>
  <si>
    <t>2024年第二批国省道养护市州增量切块资金明细表</t>
  </si>
  <si>
    <t>市州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</si>
  <si>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</si>
  <si>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</si>
  <si>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</si>
  <si>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</si>
  <si>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</si>
  <si>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</si>
  <si>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</si>
  <si>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</si>
  <si>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</si>
  <si>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</si>
  <si>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</si>
  <si>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</si>
  <si>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</si>
  <si>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湘西州</t>
  </si>
  <si>
    <t>附件3</t>
  </si>
  <si>
    <t>2024年国省道养护县市区增量切块资金明细表</t>
  </si>
  <si>
    <t>县区</t>
  </si>
  <si>
    <t>长沙市小计</t>
  </si>
  <si>
    <t>雨花区</t>
  </si>
  <si>
    <t>望城区</t>
  </si>
  <si>
    <t>长沙县</t>
  </si>
  <si>
    <t>浏阳市</t>
  </si>
  <si>
    <t>宁乡市</t>
  </si>
  <si>
    <t>株洲市小计</t>
  </si>
  <si>
    <t>渌口区</t>
  </si>
  <si>
    <t>攸县</t>
  </si>
  <si>
    <t>茶陵县</t>
  </si>
  <si>
    <t>炎陵县</t>
  </si>
  <si>
    <t>醴陵市</t>
  </si>
  <si>
    <t>湘潭市小计</t>
  </si>
  <si>
    <t>雨湖区</t>
  </si>
  <si>
    <t>岳塘区</t>
  </si>
  <si>
    <t>湘潭县</t>
  </si>
  <si>
    <t>湘乡市</t>
  </si>
  <si>
    <t>韶山市</t>
  </si>
  <si>
    <t>衡阳市小计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</si>
  <si>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</si>
  <si>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</si>
  <si>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</si>
  <si>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</si>
  <si>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</si>
  <si>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</si>
  <si>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</si>
  <si>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</si>
  <si>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</si>
  <si>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</si>
  <si>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</si>
  <si>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</si>
  <si>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邵阳市小计</t>
  </si>
  <si>
    <t>双清区</t>
  </si>
  <si>
    <t>大祥区</t>
  </si>
  <si>
    <t>北塔区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</si>
  <si>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</si>
  <si>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</si>
  <si>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</si>
  <si>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</si>
  <si>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</si>
  <si>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</si>
  <si>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</si>
  <si>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</si>
  <si>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</si>
  <si>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岳阳市小计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</si>
  <si>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</si>
  <si>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</si>
  <si>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</si>
  <si>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</si>
  <si>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</si>
  <si>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</si>
  <si>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</si>
  <si>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</si>
  <si>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</si>
  <si>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常德市小计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</si>
  <si>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</si>
  <si>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</si>
  <si>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</si>
  <si>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</si>
  <si>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</si>
  <si>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</si>
  <si>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</si>
  <si>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</si>
  <si>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</si>
  <si>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张家界市小计</t>
  </si>
  <si>
    <t>永定区</t>
  </si>
  <si>
    <t>武陵源区</t>
  </si>
  <si>
    <t>慈利县</t>
  </si>
  <si>
    <t>桑植县</t>
  </si>
  <si>
    <t>益阳市小计</t>
  </si>
  <si>
    <t>资阳区</t>
  </si>
  <si>
    <t>赫山区</t>
  </si>
  <si>
    <t>南县</t>
  </si>
  <si>
    <t>桃江县</t>
  </si>
  <si>
    <t>安化县</t>
  </si>
  <si>
    <t>沅江市</t>
  </si>
  <si>
    <t>郴州市小计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</si>
  <si>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</si>
  <si>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</si>
  <si>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</si>
  <si>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</si>
  <si>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</si>
  <si>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</si>
  <si>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</si>
  <si>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</si>
  <si>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</si>
  <si>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</si>
  <si>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</si>
  <si>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永州市小计</t>
  </si>
  <si>
    <t>零陵区</t>
  </si>
  <si>
    <t>冷水滩区</t>
  </si>
  <si>
    <t>祁阳市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</si>
  <si>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</si>
  <si>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</si>
  <si>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</si>
  <si>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</si>
  <si>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</si>
  <si>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</si>
  <si>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</si>
  <si>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</si>
  <si>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怀化市小计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</si>
  <si>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</si>
  <si>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</si>
  <si>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</si>
  <si>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</si>
  <si>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</si>
  <si>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</si>
  <si>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</si>
  <si>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</si>
  <si>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</si>
  <si>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</si>
  <si>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</si>
  <si>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</si>
  <si>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洪江区</t>
  </si>
  <si>
    <t>娄底市小计</t>
  </si>
  <si>
    <t>资金拨付到市本级</t>
  </si>
  <si>
    <t>市本级</t>
  </si>
  <si>
    <t>湘西市小计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</si>
  <si>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</si>
  <si>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</si>
  <si>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</si>
  <si>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</si>
  <si>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</si>
  <si>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</si>
  <si>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</si>
  <si>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</si>
  <si>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附件4</t>
  </si>
  <si>
    <t>2023年度交通强国真抓实干激励资金明细表</t>
  </si>
  <si>
    <t>县市区</t>
  </si>
  <si>
    <t>小计</t>
  </si>
  <si>
    <t>娄星区</t>
  </si>
  <si>
    <t>附件5</t>
  </si>
  <si>
    <t>2023年度铁路沿线环境综合整治真抓实干激励资金明细表</t>
  </si>
  <si>
    <t>天心区</t>
  </si>
  <si>
    <t>荷塘区</t>
  </si>
  <si>
    <t>冷水江市</t>
  </si>
  <si>
    <t>附件6</t>
  </si>
  <si>
    <t>2024年第四批农村公路安防补助资金明细表</t>
  </si>
  <si>
    <t>此次下达资金</t>
  </si>
  <si>
    <t>湘江新区</t>
  </si>
  <si>
    <t>芦淞区</t>
  </si>
  <si>
    <t>石峰区</t>
  </si>
  <si>
    <t>天元区</t>
  </si>
  <si>
    <t>岳阳经开区</t>
  </si>
  <si>
    <t>屈原区</t>
  </si>
  <si>
    <t>常德经开区</t>
  </si>
  <si>
    <t>大通湖区</t>
  </si>
  <si>
    <t>回龙圩管理区21万元，金洞管理区4万元</t>
  </si>
  <si>
    <t>双峰县</t>
  </si>
  <si>
    <t>新化县</t>
  </si>
  <si>
    <t>涟源市</t>
  </si>
  <si>
    <t>附件7</t>
  </si>
  <si>
    <t>2024年第二批省级其他交通资金明细表</t>
  </si>
  <si>
    <t>2022年省级公交优先示范城市奖补</t>
  </si>
  <si>
    <t>血防经费</t>
  </si>
  <si>
    <t>附件8</t>
  </si>
  <si>
    <t>绩效目标分解表</t>
  </si>
  <si>
    <t>市州/（单位）</t>
  </si>
  <si>
    <t>产出指标</t>
  </si>
  <si>
    <t>效益指标</t>
  </si>
  <si>
    <t>满意度指标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</si>
  <si>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</si>
  <si>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</si>
  <si>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</si>
  <si>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</si>
  <si>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</si>
  <si>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</si>
  <si>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</si>
  <si>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</si>
  <si>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服务对象满意度指标</t>
  </si>
  <si>
    <t>干线公路县市区日常养护和养护工程里程</t>
  </si>
  <si>
    <t>年度支持农村公路安防工程建设（公里）</t>
  </si>
  <si>
    <t>完工项目验收合格率</t>
  </si>
  <si>
    <t>项目按时完工率（从项目实际开始日计算）</t>
  </si>
  <si>
    <t>项目建设竣工决算超预算值</t>
  </si>
  <si>
    <t>普通国省道养护资金投资拉动率（地方配套部分除以省补资金）</t>
  </si>
  <si>
    <t>全省省养干线公路优良路率</t>
  </si>
  <si>
    <t>施工占用基本农田面积</t>
  </si>
  <si>
    <t>保证今后一定时期国省道路段交通畅通、安全、舒适</t>
  </si>
  <si>
    <t>公众满意率</t>
  </si>
  <si>
    <t>施工企业农民工满意率</t>
  </si>
  <si>
    <t>≤10%</t>
  </si>
  <si>
    <t>≥0.25</t>
  </si>
  <si>
    <t>≥85</t>
  </si>
  <si>
    <t>不占用</t>
  </si>
  <si>
    <t>≤5年</t>
  </si>
  <si>
    <t>≥90%　</t>
  </si>
  <si>
    <t>城步苗族自治县</t>
  </si>
  <si>
    <t>屈原管理区</t>
  </si>
  <si>
    <t>柳叶湖度假区</t>
  </si>
  <si>
    <t>西湖管理区</t>
  </si>
  <si>
    <t>桃花源管理区</t>
  </si>
  <si>
    <t>江华瑶族自治县</t>
  </si>
  <si>
    <t>湘西州小计</t>
  </si>
</sst>
</file>

<file path=xl/styles.xml><?xml version="1.0" encoding="utf-8"?>
<styleSheet xmlns="http://schemas.openxmlformats.org/spreadsheetml/2006/main">
  <numFmts count="8">
    <numFmt numFmtId="176" formatCode="0_ "/>
    <numFmt numFmtId="42" formatCode="_ &quot;￥&quot;* #,##0_ ;_ &quot;￥&quot;* \-#,##0_ ;_ &quot;￥&quot;* &quot;-&quot;_ ;_ @_ "/>
    <numFmt numFmtId="177" formatCode="0.000_ "/>
    <numFmt numFmtId="41" formatCode="_ * #,##0_ ;_ * \-#,##0_ ;_ * &quot;-&quot;_ ;_ @_ "/>
    <numFmt numFmtId="178" formatCode="0.000;[Red]0.000"/>
    <numFmt numFmtId="179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ajor"/>
    </font>
    <font>
      <b/>
      <sz val="10"/>
      <name val="仿宋_GB2312"/>
      <charset val="134"/>
    </font>
    <font>
      <b/>
      <sz val="12"/>
      <name val="Times New Roman"/>
      <charset val="134"/>
    </font>
    <font>
      <sz val="10"/>
      <name val="仿宋_GB2312"/>
      <charset val="134"/>
    </font>
    <font>
      <sz val="12"/>
      <name val="Times New Roman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34" fillId="2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3" fillId="6" borderId="8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17" borderId="14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2" fillId="18" borderId="1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4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</cellXfs>
  <cellStyles count="50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12" sqref="F12"/>
    </sheetView>
  </sheetViews>
  <sheetFormatPr defaultColWidth="9" defaultRowHeight="14.25" outlineLevelCol="2"/>
  <cols>
    <col min="1" max="1" width="28" customWidth="1"/>
    <col min="2" max="3" width="24" customWidth="1"/>
  </cols>
  <sheetData>
    <row r="1" spans="1:3">
      <c r="A1" s="85" t="s">
        <v>0</v>
      </c>
      <c r="B1" s="86"/>
      <c r="C1" s="86"/>
    </row>
    <row r="2" ht="22.5" spans="1:3">
      <c r="A2" s="87" t="s">
        <v>1</v>
      </c>
      <c r="B2" s="87"/>
      <c r="C2" s="87"/>
    </row>
    <row r="3" ht="26" customHeight="1" spans="1:3">
      <c r="A3" s="88"/>
      <c r="B3" s="89"/>
      <c r="C3" s="90" t="s">
        <v>2</v>
      </c>
    </row>
    <row r="4" ht="46" customHeight="1" spans="1:3">
      <c r="A4" s="91" t="s">
        <v>3</v>
      </c>
      <c r="B4" s="91" t="s">
        <v>4</v>
      </c>
      <c r="C4" s="91" t="s">
        <v>5</v>
      </c>
    </row>
    <row r="5" ht="46" customHeight="1" spans="1:3">
      <c r="A5" s="91" t="s">
        <v>6</v>
      </c>
      <c r="B5" s="92">
        <f>SUM(B6:B11)</f>
        <v>21139</v>
      </c>
      <c r="C5" s="91"/>
    </row>
    <row r="6" ht="46" customHeight="1" spans="1:3">
      <c r="A6" s="93" t="s">
        <v>7</v>
      </c>
      <c r="B6" s="64">
        <v>7000</v>
      </c>
      <c r="C6" s="94" t="s">
        <v>8</v>
      </c>
    </row>
    <row r="7" ht="46" customHeight="1" spans="1:3">
      <c r="A7" s="93" t="s">
        <v>9</v>
      </c>
      <c r="B7" s="64">
        <v>4559</v>
      </c>
      <c r="C7" s="94" t="s">
        <v>10</v>
      </c>
    </row>
    <row r="8" ht="46" customHeight="1" spans="1:3">
      <c r="A8" s="93" t="s">
        <v>11</v>
      </c>
      <c r="B8" s="64">
        <v>4400</v>
      </c>
      <c r="C8" s="94" t="s">
        <v>12</v>
      </c>
    </row>
    <row r="9" ht="46" customHeight="1" spans="1:3">
      <c r="A9" s="93" t="s">
        <v>13</v>
      </c>
      <c r="B9" s="64">
        <v>1200</v>
      </c>
      <c r="C9" s="94" t="s">
        <v>14</v>
      </c>
    </row>
    <row r="10" ht="46" customHeight="1" spans="1:3">
      <c r="A10" s="93" t="s">
        <v>15</v>
      </c>
      <c r="B10" s="64">
        <v>2440</v>
      </c>
      <c r="C10" s="94" t="s">
        <v>16</v>
      </c>
    </row>
    <row r="11" ht="46" customHeight="1" spans="1:3">
      <c r="A11" s="93" t="s">
        <v>17</v>
      </c>
      <c r="B11" s="95">
        <v>1540</v>
      </c>
      <c r="C11" s="94" t="s">
        <v>18</v>
      </c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6" sqref="B6:B19"/>
    </sheetView>
  </sheetViews>
  <sheetFormatPr defaultColWidth="9" defaultRowHeight="14.25" outlineLevelCol="2"/>
  <cols>
    <col min="1" max="3" width="22.25" customWidth="1"/>
  </cols>
  <sheetData>
    <row r="1" spans="1:1">
      <c r="A1" s="78" t="s">
        <v>19</v>
      </c>
    </row>
    <row r="2" ht="44" customHeight="1" spans="1:3">
      <c r="A2" s="79" t="s">
        <v>20</v>
      </c>
      <c r="B2" s="79"/>
      <c r="C2" s="79"/>
    </row>
    <row r="3" ht="20.25" spans="1:2">
      <c r="A3" s="79"/>
      <c r="B3" s="80"/>
    </row>
    <row r="4" ht="26" customHeight="1" spans="1:3">
      <c r="A4" s="81" t="s">
        <v>21</v>
      </c>
      <c r="B4" s="81" t="s">
        <v>4</v>
      </c>
      <c r="C4" s="32" t="s">
        <v>5</v>
      </c>
    </row>
    <row r="5" ht="26" customHeight="1" spans="1:3">
      <c r="A5" s="81" t="s">
        <v>6</v>
      </c>
      <c r="B5" s="82">
        <v>7000</v>
      </c>
      <c r="C5" s="83"/>
    </row>
    <row r="6" ht="26" customHeight="1" spans="1:3">
      <c r="A6" s="75" t="s">
        <v>22</v>
      </c>
      <c r="B6" s="84">
        <v>732</v>
      </c>
      <c r="C6" s="83"/>
    </row>
    <row r="7" ht="26" customHeight="1" spans="1:3">
      <c r="A7" s="75" t="s">
        <v>23</v>
      </c>
      <c r="B7" s="84">
        <v>561</v>
      </c>
      <c r="C7" s="83"/>
    </row>
    <row r="8" ht="26" customHeight="1" spans="1:3">
      <c r="A8" s="75" t="s">
        <v>24</v>
      </c>
      <c r="B8" s="84">
        <v>243</v>
      </c>
      <c r="C8" s="83"/>
    </row>
    <row r="9" ht="26" customHeight="1" spans="1:3">
      <c r="A9" s="75" t="s">
        <v>25</v>
      </c>
      <c r="B9" s="84">
        <v>325</v>
      </c>
      <c r="C9" s="83"/>
    </row>
    <row r="10" ht="26" customHeight="1" spans="1:3">
      <c r="A10" s="75" t="s">
        <v>26</v>
      </c>
      <c r="B10" s="84">
        <v>691</v>
      </c>
      <c r="C10" s="83"/>
    </row>
    <row r="11" ht="26" customHeight="1" spans="1:3">
      <c r="A11" s="75" t="s">
        <v>27</v>
      </c>
      <c r="B11" s="84">
        <v>260</v>
      </c>
      <c r="C11" s="83"/>
    </row>
    <row r="12" ht="26" customHeight="1" spans="1:3">
      <c r="A12" s="75" t="s">
        <v>28</v>
      </c>
      <c r="B12" s="84">
        <v>564</v>
      </c>
      <c r="C12" s="83"/>
    </row>
    <row r="13" ht="26" customHeight="1" spans="1:3">
      <c r="A13" s="75" t="s">
        <v>29</v>
      </c>
      <c r="B13" s="84">
        <v>318</v>
      </c>
      <c r="C13" s="83"/>
    </row>
    <row r="14" ht="26" customHeight="1" spans="1:3">
      <c r="A14" s="75" t="s">
        <v>30</v>
      </c>
      <c r="B14" s="84">
        <v>711</v>
      </c>
      <c r="C14" s="83"/>
    </row>
    <row r="15" ht="26" customHeight="1" spans="1:3">
      <c r="A15" s="75" t="s">
        <v>31</v>
      </c>
      <c r="B15" s="84">
        <v>316</v>
      </c>
      <c r="C15" s="83"/>
    </row>
    <row r="16" ht="26" customHeight="1" spans="1:3">
      <c r="A16" s="75" t="s">
        <v>32</v>
      </c>
      <c r="B16" s="84">
        <v>719</v>
      </c>
      <c r="C16" s="83"/>
    </row>
    <row r="17" ht="26" customHeight="1" spans="1:3">
      <c r="A17" s="75" t="s">
        <v>33</v>
      </c>
      <c r="B17" s="84">
        <v>690</v>
      </c>
      <c r="C17" s="83"/>
    </row>
    <row r="18" ht="26" customHeight="1" spans="1:3">
      <c r="A18" s="75" t="s">
        <v>34</v>
      </c>
      <c r="B18" s="84">
        <v>374</v>
      </c>
      <c r="C18" s="83"/>
    </row>
    <row r="19" ht="26" customHeight="1" spans="1:3">
      <c r="A19" s="75" t="s">
        <v>35</v>
      </c>
      <c r="B19" s="84">
        <v>496</v>
      </c>
      <c r="C19" s="83"/>
    </row>
  </sheetData>
  <mergeCells count="1">
    <mergeCell ref="A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opLeftCell="A115" workbookViewId="0">
      <selection activeCell="C57" sqref="C57"/>
    </sheetView>
  </sheetViews>
  <sheetFormatPr defaultColWidth="9" defaultRowHeight="14.25" outlineLevelCol="3"/>
  <cols>
    <col min="1" max="4" width="19.375" customWidth="1"/>
  </cols>
  <sheetData>
    <row r="1" spans="1:1">
      <c r="A1" t="s">
        <v>36</v>
      </c>
    </row>
    <row r="2" ht="54" customHeight="1" spans="1:4">
      <c r="A2" s="69" t="s">
        <v>37</v>
      </c>
      <c r="B2" s="69"/>
      <c r="C2" s="69"/>
      <c r="D2" s="69"/>
    </row>
    <row r="4" ht="24" customHeight="1" spans="1:4">
      <c r="A4" s="70" t="s">
        <v>21</v>
      </c>
      <c r="B4" s="70" t="s">
        <v>38</v>
      </c>
      <c r="C4" s="71" t="s">
        <v>4</v>
      </c>
      <c r="D4" s="72" t="s">
        <v>5</v>
      </c>
    </row>
    <row r="5" ht="24" customHeight="1" spans="1:4">
      <c r="A5" s="43"/>
      <c r="B5" s="43"/>
      <c r="C5" s="43">
        <v>4559</v>
      </c>
      <c r="D5" s="73"/>
    </row>
    <row r="6" ht="24" customHeight="1" spans="1:4">
      <c r="A6" s="43" t="s">
        <v>39</v>
      </c>
      <c r="B6" s="43"/>
      <c r="C6" s="43">
        <v>445</v>
      </c>
      <c r="D6" s="74"/>
    </row>
    <row r="7" ht="24" customHeight="1" spans="1:4">
      <c r="A7" s="75" t="s">
        <v>22</v>
      </c>
      <c r="B7" s="75" t="s">
        <v>40</v>
      </c>
      <c r="C7" s="76">
        <v>10</v>
      </c>
      <c r="D7" s="76"/>
    </row>
    <row r="8" ht="24" customHeight="1" spans="1:4">
      <c r="A8" s="75" t="s">
        <v>22</v>
      </c>
      <c r="B8" s="75" t="s">
        <v>41</v>
      </c>
      <c r="C8" s="76">
        <v>32</v>
      </c>
      <c r="D8" s="76"/>
    </row>
    <row r="9" ht="24" customHeight="1" spans="1:4">
      <c r="A9" s="75" t="s">
        <v>22</v>
      </c>
      <c r="B9" s="75" t="s">
        <v>42</v>
      </c>
      <c r="C9" s="76">
        <v>44</v>
      </c>
      <c r="D9" s="76"/>
    </row>
    <row r="10" ht="24" customHeight="1" spans="1:4">
      <c r="A10" s="75" t="s">
        <v>22</v>
      </c>
      <c r="B10" s="75" t="s">
        <v>43</v>
      </c>
      <c r="C10" s="76">
        <v>220</v>
      </c>
      <c r="D10" s="76"/>
    </row>
    <row r="11" ht="24" customHeight="1" spans="1:4">
      <c r="A11" s="75" t="s">
        <v>22</v>
      </c>
      <c r="B11" s="75" t="s">
        <v>44</v>
      </c>
      <c r="C11" s="76">
        <v>139</v>
      </c>
      <c r="D11" s="76"/>
    </row>
    <row r="12" ht="24" customHeight="1" spans="1:4">
      <c r="A12" s="43" t="s">
        <v>45</v>
      </c>
      <c r="B12" s="43"/>
      <c r="C12" s="43">
        <v>255</v>
      </c>
      <c r="D12" s="74"/>
    </row>
    <row r="13" ht="24" customHeight="1" spans="1:4">
      <c r="A13" s="75" t="s">
        <v>23</v>
      </c>
      <c r="B13" s="75" t="s">
        <v>46</v>
      </c>
      <c r="C13" s="76">
        <v>42</v>
      </c>
      <c r="D13" s="76"/>
    </row>
    <row r="14" ht="24" customHeight="1" spans="1:4">
      <c r="A14" s="75" t="s">
        <v>23</v>
      </c>
      <c r="B14" s="75" t="s">
        <v>47</v>
      </c>
      <c r="C14" s="76">
        <v>98</v>
      </c>
      <c r="D14" s="76"/>
    </row>
    <row r="15" ht="24" customHeight="1" spans="1:4">
      <c r="A15" s="75" t="s">
        <v>23</v>
      </c>
      <c r="B15" s="75" t="s">
        <v>48</v>
      </c>
      <c r="C15" s="76">
        <v>61</v>
      </c>
      <c r="D15" s="76"/>
    </row>
    <row r="16" ht="24" customHeight="1" spans="1:4">
      <c r="A16" s="75" t="s">
        <v>23</v>
      </c>
      <c r="B16" s="75" t="s">
        <v>49</v>
      </c>
      <c r="C16" s="76">
        <v>0</v>
      </c>
      <c r="D16" s="76"/>
    </row>
    <row r="17" ht="24" customHeight="1" spans="1:4">
      <c r="A17" s="75" t="s">
        <v>23</v>
      </c>
      <c r="B17" s="75" t="s">
        <v>50</v>
      </c>
      <c r="C17" s="76">
        <v>54</v>
      </c>
      <c r="D17" s="76"/>
    </row>
    <row r="18" ht="24" customHeight="1" spans="1:4">
      <c r="A18" s="43" t="s">
        <v>51</v>
      </c>
      <c r="B18" s="43"/>
      <c r="C18" s="43">
        <v>183</v>
      </c>
      <c r="D18" s="74"/>
    </row>
    <row r="19" ht="24" customHeight="1" spans="1:4">
      <c r="A19" s="75" t="s">
        <v>24</v>
      </c>
      <c r="B19" s="75" t="s">
        <v>52</v>
      </c>
      <c r="C19" s="76">
        <v>4</v>
      </c>
      <c r="D19" s="76"/>
    </row>
    <row r="20" ht="24" customHeight="1" spans="1:4">
      <c r="A20" s="75" t="s">
        <v>24</v>
      </c>
      <c r="B20" s="75" t="s">
        <v>53</v>
      </c>
      <c r="C20" s="76">
        <v>0</v>
      </c>
      <c r="D20" s="76"/>
    </row>
    <row r="21" ht="24" customHeight="1" spans="1:4">
      <c r="A21" s="75" t="s">
        <v>24</v>
      </c>
      <c r="B21" s="75" t="s">
        <v>54</v>
      </c>
      <c r="C21" s="76">
        <v>74</v>
      </c>
      <c r="D21" s="76"/>
    </row>
    <row r="22" ht="24" customHeight="1" spans="1:4">
      <c r="A22" s="75" t="s">
        <v>24</v>
      </c>
      <c r="B22" s="75" t="s">
        <v>55</v>
      </c>
      <c r="C22" s="76">
        <v>86</v>
      </c>
      <c r="D22" s="76"/>
    </row>
    <row r="23" ht="24" customHeight="1" spans="1:4">
      <c r="A23" s="75" t="s">
        <v>24</v>
      </c>
      <c r="B23" s="75" t="s">
        <v>56</v>
      </c>
      <c r="C23" s="76">
        <v>19</v>
      </c>
      <c r="D23" s="76"/>
    </row>
    <row r="24" ht="24" customHeight="1" spans="1:4">
      <c r="A24" s="43" t="s">
        <v>57</v>
      </c>
      <c r="B24" s="43"/>
      <c r="C24" s="43">
        <v>273</v>
      </c>
      <c r="D24" s="74"/>
    </row>
    <row r="25" ht="24" customHeight="1" spans="1:4">
      <c r="A25" s="75" t="s">
        <v>25</v>
      </c>
      <c r="B25" s="75" t="s">
        <v>58</v>
      </c>
      <c r="C25" s="76">
        <v>7</v>
      </c>
      <c r="D25" s="76"/>
    </row>
    <row r="26" ht="24" customHeight="1" spans="1:4">
      <c r="A26" s="75" t="s">
        <v>25</v>
      </c>
      <c r="B26" s="75" t="s">
        <v>59</v>
      </c>
      <c r="C26" s="76">
        <v>1</v>
      </c>
      <c r="D26" s="76"/>
    </row>
    <row r="27" ht="24" customHeight="1" spans="1:4">
      <c r="A27" s="75" t="s">
        <v>25</v>
      </c>
      <c r="B27" s="75" t="s">
        <v>60</v>
      </c>
      <c r="C27" s="76">
        <v>1</v>
      </c>
      <c r="D27" s="76"/>
    </row>
    <row r="28" ht="24" customHeight="1" spans="1:4">
      <c r="A28" s="75" t="s">
        <v>25</v>
      </c>
      <c r="B28" s="75" t="s">
        <v>61</v>
      </c>
      <c r="C28" s="76">
        <v>3</v>
      </c>
      <c r="D28" s="76"/>
    </row>
    <row r="29" ht="24" customHeight="1" spans="1:4">
      <c r="A29" s="75" t="s">
        <v>25</v>
      </c>
      <c r="B29" s="75" t="s">
        <v>62</v>
      </c>
      <c r="C29" s="76">
        <v>6</v>
      </c>
      <c r="D29" s="76"/>
    </row>
    <row r="30" ht="24" customHeight="1" spans="1:4">
      <c r="A30" s="75" t="s">
        <v>25</v>
      </c>
      <c r="B30" s="75" t="s">
        <v>63</v>
      </c>
      <c r="C30" s="76">
        <v>27</v>
      </c>
      <c r="D30" s="76"/>
    </row>
    <row r="31" ht="24" customHeight="1" spans="1:4">
      <c r="A31" s="75" t="s">
        <v>25</v>
      </c>
      <c r="B31" s="75" t="s">
        <v>64</v>
      </c>
      <c r="C31" s="76">
        <v>56</v>
      </c>
      <c r="D31" s="76"/>
    </row>
    <row r="32" ht="24" customHeight="1" spans="1:4">
      <c r="A32" s="75" t="s">
        <v>25</v>
      </c>
      <c r="B32" s="75" t="s">
        <v>65</v>
      </c>
      <c r="C32" s="76">
        <v>37</v>
      </c>
      <c r="D32" s="76"/>
    </row>
    <row r="33" ht="24" customHeight="1" spans="1:4">
      <c r="A33" s="75" t="s">
        <v>25</v>
      </c>
      <c r="B33" s="75" t="s">
        <v>66</v>
      </c>
      <c r="C33" s="76">
        <v>61</v>
      </c>
      <c r="D33" s="76"/>
    </row>
    <row r="34" ht="24" customHeight="1" spans="1:4">
      <c r="A34" s="75" t="s">
        <v>25</v>
      </c>
      <c r="B34" s="75" t="s">
        <v>67</v>
      </c>
      <c r="C34" s="76">
        <v>0</v>
      </c>
      <c r="D34" s="76"/>
    </row>
    <row r="35" ht="24" customHeight="1" spans="1:4">
      <c r="A35" s="75" t="s">
        <v>25</v>
      </c>
      <c r="B35" s="75" t="s">
        <v>68</v>
      </c>
      <c r="C35" s="76">
        <v>42</v>
      </c>
      <c r="D35" s="76"/>
    </row>
    <row r="36" ht="24" customHeight="1" spans="1:4">
      <c r="A36" s="75" t="s">
        <v>25</v>
      </c>
      <c r="B36" s="75" t="s">
        <v>69</v>
      </c>
      <c r="C36" s="76">
        <v>32</v>
      </c>
      <c r="D36" s="76"/>
    </row>
    <row r="37" ht="24" customHeight="1" spans="1:4">
      <c r="A37" s="43" t="s">
        <v>70</v>
      </c>
      <c r="B37" s="43"/>
      <c r="C37" s="43">
        <v>435</v>
      </c>
      <c r="D37" s="74"/>
    </row>
    <row r="38" ht="24" customHeight="1" spans="1:4">
      <c r="A38" s="75" t="s">
        <v>26</v>
      </c>
      <c r="B38" s="75" t="s">
        <v>71</v>
      </c>
      <c r="C38" s="76">
        <v>3</v>
      </c>
      <c r="D38" s="76"/>
    </row>
    <row r="39" ht="24" customHeight="1" spans="1:4">
      <c r="A39" s="75" t="s">
        <v>26</v>
      </c>
      <c r="B39" s="75" t="s">
        <v>72</v>
      </c>
      <c r="C39" s="76">
        <v>0</v>
      </c>
      <c r="D39" s="76"/>
    </row>
    <row r="40" ht="24" customHeight="1" spans="1:4">
      <c r="A40" s="75" t="s">
        <v>26</v>
      </c>
      <c r="B40" s="75" t="s">
        <v>73</v>
      </c>
      <c r="C40" s="76">
        <v>4</v>
      </c>
      <c r="D40" s="76"/>
    </row>
    <row r="41" ht="24" customHeight="1" spans="1:4">
      <c r="A41" s="75" t="s">
        <v>26</v>
      </c>
      <c r="B41" s="75" t="s">
        <v>74</v>
      </c>
      <c r="C41" s="76">
        <v>48</v>
      </c>
      <c r="D41" s="76"/>
    </row>
    <row r="42" ht="24" customHeight="1" spans="1:4">
      <c r="A42" s="75" t="s">
        <v>26</v>
      </c>
      <c r="B42" s="75" t="s">
        <v>75</v>
      </c>
      <c r="C42" s="76">
        <v>32</v>
      </c>
      <c r="D42" s="76"/>
    </row>
    <row r="43" ht="24" customHeight="1" spans="1:4">
      <c r="A43" s="75" t="s">
        <v>26</v>
      </c>
      <c r="B43" s="75" t="s">
        <v>76</v>
      </c>
      <c r="C43" s="76">
        <v>61</v>
      </c>
      <c r="D43" s="76"/>
    </row>
    <row r="44" ht="24" customHeight="1" spans="1:4">
      <c r="A44" s="75" t="s">
        <v>26</v>
      </c>
      <c r="B44" s="75" t="s">
        <v>77</v>
      </c>
      <c r="C44" s="76">
        <v>77</v>
      </c>
      <c r="D44" s="76"/>
    </row>
    <row r="45" ht="24" customHeight="1" spans="1:4">
      <c r="A45" s="75" t="s">
        <v>26</v>
      </c>
      <c r="B45" s="75" t="s">
        <v>78</v>
      </c>
      <c r="C45" s="76">
        <v>36</v>
      </c>
      <c r="D45" s="76"/>
    </row>
    <row r="46" ht="24" customHeight="1" spans="1:4">
      <c r="A46" s="75" t="s">
        <v>26</v>
      </c>
      <c r="B46" s="75" t="s">
        <v>79</v>
      </c>
      <c r="C46" s="76">
        <v>37</v>
      </c>
      <c r="D46" s="76"/>
    </row>
    <row r="47" ht="24" customHeight="1" spans="1:4">
      <c r="A47" s="75" t="s">
        <v>26</v>
      </c>
      <c r="B47" s="75" t="s">
        <v>80</v>
      </c>
      <c r="C47" s="76">
        <v>59</v>
      </c>
      <c r="D47" s="76"/>
    </row>
    <row r="48" ht="24" customHeight="1" spans="1:4">
      <c r="A48" s="75" t="s">
        <v>26</v>
      </c>
      <c r="B48" s="75" t="s">
        <v>81</v>
      </c>
      <c r="C48" s="76">
        <v>38</v>
      </c>
      <c r="D48" s="76"/>
    </row>
    <row r="49" ht="24" customHeight="1" spans="1:4">
      <c r="A49" s="75" t="s">
        <v>26</v>
      </c>
      <c r="B49" s="75" t="s">
        <v>82</v>
      </c>
      <c r="C49" s="76">
        <v>40</v>
      </c>
      <c r="D49" s="76"/>
    </row>
    <row r="50" ht="24" customHeight="1" spans="1:4">
      <c r="A50" s="43" t="s">
        <v>83</v>
      </c>
      <c r="B50" s="43"/>
      <c r="C50" s="43">
        <v>252</v>
      </c>
      <c r="D50" s="74"/>
    </row>
    <row r="51" ht="24" customHeight="1" spans="1:4">
      <c r="A51" s="75" t="s">
        <v>27</v>
      </c>
      <c r="B51" s="75" t="s">
        <v>84</v>
      </c>
      <c r="C51" s="76">
        <v>15</v>
      </c>
      <c r="D51" s="76"/>
    </row>
    <row r="52" ht="24" customHeight="1" spans="1:4">
      <c r="A52" s="75" t="s">
        <v>27</v>
      </c>
      <c r="B52" s="75" t="s">
        <v>85</v>
      </c>
      <c r="C52" s="76">
        <v>0</v>
      </c>
      <c r="D52" s="76"/>
    </row>
    <row r="53" ht="24" customHeight="1" spans="1:4">
      <c r="A53" s="75" t="s">
        <v>27</v>
      </c>
      <c r="B53" s="75" t="s">
        <v>86</v>
      </c>
      <c r="C53" s="76">
        <v>16</v>
      </c>
      <c r="D53" s="76"/>
    </row>
    <row r="54" ht="24" customHeight="1" spans="1:4">
      <c r="A54" s="75" t="s">
        <v>27</v>
      </c>
      <c r="B54" s="75" t="s">
        <v>87</v>
      </c>
      <c r="C54" s="76">
        <v>0</v>
      </c>
      <c r="D54" s="76"/>
    </row>
    <row r="55" ht="24" customHeight="1" spans="1:4">
      <c r="A55" s="75" t="s">
        <v>27</v>
      </c>
      <c r="B55" s="75" t="s">
        <v>88</v>
      </c>
      <c r="C55" s="76">
        <v>31</v>
      </c>
      <c r="D55" s="76"/>
    </row>
    <row r="56" ht="24" customHeight="1" spans="1:4">
      <c r="A56" s="75" t="s">
        <v>27</v>
      </c>
      <c r="B56" s="75" t="s">
        <v>89</v>
      </c>
      <c r="C56" s="76">
        <v>20</v>
      </c>
      <c r="D56" s="76"/>
    </row>
    <row r="57" ht="24" customHeight="1" spans="1:4">
      <c r="A57" s="75" t="s">
        <v>27</v>
      </c>
      <c r="B57" s="75" t="s">
        <v>90</v>
      </c>
      <c r="C57" s="76">
        <v>72</v>
      </c>
      <c r="D57" s="76"/>
    </row>
    <row r="58" ht="24" customHeight="1" spans="1:4">
      <c r="A58" s="75" t="s">
        <v>27</v>
      </c>
      <c r="B58" s="75" t="s">
        <v>91</v>
      </c>
      <c r="C58" s="76">
        <v>40</v>
      </c>
      <c r="D58" s="76"/>
    </row>
    <row r="59" ht="24" customHeight="1" spans="1:4">
      <c r="A59" s="75" t="s">
        <v>27</v>
      </c>
      <c r="B59" s="75" t="s">
        <v>92</v>
      </c>
      <c r="C59" s="76">
        <v>58</v>
      </c>
      <c r="D59" s="76"/>
    </row>
    <row r="60" ht="24" customHeight="1" spans="1:4">
      <c r="A60" s="43" t="s">
        <v>93</v>
      </c>
      <c r="B60" s="43"/>
      <c r="C60" s="43">
        <v>419</v>
      </c>
      <c r="D60" s="43"/>
    </row>
    <row r="61" ht="24" customHeight="1" spans="1:4">
      <c r="A61" s="75" t="s">
        <v>28</v>
      </c>
      <c r="B61" s="75" t="s">
        <v>94</v>
      </c>
      <c r="C61" s="76">
        <v>0</v>
      </c>
      <c r="D61" s="76"/>
    </row>
    <row r="62" ht="24" customHeight="1" spans="1:4">
      <c r="A62" s="75" t="s">
        <v>28</v>
      </c>
      <c r="B62" s="75" t="s">
        <v>95</v>
      </c>
      <c r="C62" s="76">
        <v>48</v>
      </c>
      <c r="D62" s="76"/>
    </row>
    <row r="63" ht="24" customHeight="1" spans="1:4">
      <c r="A63" s="75" t="s">
        <v>28</v>
      </c>
      <c r="B63" s="75" t="s">
        <v>96</v>
      </c>
      <c r="C63" s="76">
        <v>33</v>
      </c>
      <c r="D63" s="76"/>
    </row>
    <row r="64" ht="24" customHeight="1" spans="1:4">
      <c r="A64" s="75" t="s">
        <v>28</v>
      </c>
      <c r="B64" s="75" t="s">
        <v>97</v>
      </c>
      <c r="C64" s="76">
        <v>60</v>
      </c>
      <c r="D64" s="76"/>
    </row>
    <row r="65" ht="24" customHeight="1" spans="1:4">
      <c r="A65" s="75" t="s">
        <v>28</v>
      </c>
      <c r="B65" s="75" t="s">
        <v>98</v>
      </c>
      <c r="C65" s="76">
        <v>42</v>
      </c>
      <c r="D65" s="76"/>
    </row>
    <row r="66" ht="24" customHeight="1" spans="1:4">
      <c r="A66" s="75" t="s">
        <v>28</v>
      </c>
      <c r="B66" s="75" t="s">
        <v>99</v>
      </c>
      <c r="C66" s="76">
        <v>31</v>
      </c>
      <c r="D66" s="76"/>
    </row>
    <row r="67" ht="24" customHeight="1" spans="1:4">
      <c r="A67" s="75" t="s">
        <v>28</v>
      </c>
      <c r="B67" s="75" t="s">
        <v>100</v>
      </c>
      <c r="C67" s="76">
        <v>95</v>
      </c>
      <c r="D67" s="76"/>
    </row>
    <row r="68" ht="24" customHeight="1" spans="1:4">
      <c r="A68" s="75" t="s">
        <v>28</v>
      </c>
      <c r="B68" s="75" t="s">
        <v>101</v>
      </c>
      <c r="C68" s="76">
        <v>110</v>
      </c>
      <c r="D68" s="76"/>
    </row>
    <row r="69" ht="24" customHeight="1" spans="1:4">
      <c r="A69" s="75" t="s">
        <v>28</v>
      </c>
      <c r="B69" s="75" t="s">
        <v>102</v>
      </c>
      <c r="C69" s="76">
        <v>0</v>
      </c>
      <c r="D69" s="76"/>
    </row>
    <row r="70" ht="24" customHeight="1" spans="1:4">
      <c r="A70" s="43" t="s">
        <v>103</v>
      </c>
      <c r="B70" s="43"/>
      <c r="C70" s="43">
        <v>171</v>
      </c>
      <c r="D70" s="43"/>
    </row>
    <row r="71" ht="24" customHeight="1" spans="1:4">
      <c r="A71" s="75" t="s">
        <v>29</v>
      </c>
      <c r="B71" s="75" t="s">
        <v>104</v>
      </c>
      <c r="C71" s="76">
        <v>41</v>
      </c>
      <c r="D71" s="76"/>
    </row>
    <row r="72" ht="24" customHeight="1" spans="1:4">
      <c r="A72" s="75" t="s">
        <v>29</v>
      </c>
      <c r="B72" s="75" t="s">
        <v>105</v>
      </c>
      <c r="C72" s="76">
        <v>8</v>
      </c>
      <c r="D72" s="76"/>
    </row>
    <row r="73" ht="24" customHeight="1" spans="1:4">
      <c r="A73" s="75" t="s">
        <v>29</v>
      </c>
      <c r="B73" s="75" t="s">
        <v>106</v>
      </c>
      <c r="C73" s="76">
        <v>63</v>
      </c>
      <c r="D73" s="76"/>
    </row>
    <row r="74" ht="24" customHeight="1" spans="1:4">
      <c r="A74" s="75" t="s">
        <v>29</v>
      </c>
      <c r="B74" s="75" t="s">
        <v>107</v>
      </c>
      <c r="C74" s="76">
        <v>59</v>
      </c>
      <c r="D74" s="76"/>
    </row>
    <row r="75" ht="24" customHeight="1" spans="1:4">
      <c r="A75" s="43" t="s">
        <v>108</v>
      </c>
      <c r="B75" s="43"/>
      <c r="C75" s="43">
        <v>332</v>
      </c>
      <c r="D75" s="43"/>
    </row>
    <row r="76" ht="24" customHeight="1" spans="1:4">
      <c r="A76" s="75" t="s">
        <v>30</v>
      </c>
      <c r="B76" s="75" t="s">
        <v>109</v>
      </c>
      <c r="C76" s="76">
        <v>30</v>
      </c>
      <c r="D76" s="76"/>
    </row>
    <row r="77" ht="24" customHeight="1" spans="1:4">
      <c r="A77" s="75" t="s">
        <v>30</v>
      </c>
      <c r="B77" s="75" t="s">
        <v>110</v>
      </c>
      <c r="C77" s="76">
        <v>35</v>
      </c>
      <c r="D77" s="76"/>
    </row>
    <row r="78" ht="24" customHeight="1" spans="1:4">
      <c r="A78" s="75" t="s">
        <v>30</v>
      </c>
      <c r="B78" s="75" t="s">
        <v>111</v>
      </c>
      <c r="C78" s="76">
        <v>36</v>
      </c>
      <c r="D78" s="77"/>
    </row>
    <row r="79" ht="24" customHeight="1" spans="1:4">
      <c r="A79" s="75" t="s">
        <v>30</v>
      </c>
      <c r="B79" s="75" t="s">
        <v>112</v>
      </c>
      <c r="C79" s="76">
        <v>75</v>
      </c>
      <c r="D79" s="76"/>
    </row>
    <row r="80" ht="24" customHeight="1" spans="1:4">
      <c r="A80" s="75" t="s">
        <v>30</v>
      </c>
      <c r="B80" s="75" t="s">
        <v>113</v>
      </c>
      <c r="C80" s="76">
        <v>136</v>
      </c>
      <c r="D80" s="76"/>
    </row>
    <row r="81" ht="24" customHeight="1" spans="1:4">
      <c r="A81" s="75" t="s">
        <v>30</v>
      </c>
      <c r="B81" s="75" t="s">
        <v>114</v>
      </c>
      <c r="C81" s="76">
        <v>20</v>
      </c>
      <c r="D81" s="76"/>
    </row>
    <row r="82" ht="24" customHeight="1" spans="1:4">
      <c r="A82" s="43" t="s">
        <v>115</v>
      </c>
      <c r="B82" s="43"/>
      <c r="C82" s="43">
        <v>245</v>
      </c>
      <c r="D82" s="74"/>
    </row>
    <row r="83" ht="24" customHeight="1" spans="1:4">
      <c r="A83" s="75" t="s">
        <v>31</v>
      </c>
      <c r="B83" s="75" t="s">
        <v>116</v>
      </c>
      <c r="C83" s="76">
        <v>9</v>
      </c>
      <c r="D83" s="76"/>
    </row>
    <row r="84" ht="24" customHeight="1" spans="1:4">
      <c r="A84" s="75" t="s">
        <v>31</v>
      </c>
      <c r="B84" s="75" t="s">
        <v>117</v>
      </c>
      <c r="C84" s="76">
        <v>13</v>
      </c>
      <c r="D84" s="76"/>
    </row>
    <row r="85" ht="24" customHeight="1" spans="1:4">
      <c r="A85" s="75" t="s">
        <v>31</v>
      </c>
      <c r="B85" s="75" t="s">
        <v>118</v>
      </c>
      <c r="C85" s="76">
        <v>31</v>
      </c>
      <c r="D85" s="76"/>
    </row>
    <row r="86" ht="24" customHeight="1" spans="1:4">
      <c r="A86" s="75" t="s">
        <v>31</v>
      </c>
      <c r="B86" s="75" t="s">
        <v>119</v>
      </c>
      <c r="C86" s="76">
        <v>42</v>
      </c>
      <c r="D86" s="76"/>
    </row>
    <row r="87" ht="24" customHeight="1" spans="1:4">
      <c r="A87" s="75" t="s">
        <v>31</v>
      </c>
      <c r="B87" s="75" t="s">
        <v>120</v>
      </c>
      <c r="C87" s="76">
        <v>30</v>
      </c>
      <c r="D87" s="76"/>
    </row>
    <row r="88" ht="24" customHeight="1" spans="1:4">
      <c r="A88" s="75" t="s">
        <v>31</v>
      </c>
      <c r="B88" s="75" t="s">
        <v>121</v>
      </c>
      <c r="C88" s="76">
        <v>13</v>
      </c>
      <c r="D88" s="76"/>
    </row>
    <row r="89" ht="24" customHeight="1" spans="1:4">
      <c r="A89" s="75" t="s">
        <v>31</v>
      </c>
      <c r="B89" s="75" t="s">
        <v>122</v>
      </c>
      <c r="C89" s="76">
        <v>16</v>
      </c>
      <c r="D89" s="76"/>
    </row>
    <row r="90" ht="24" customHeight="1" spans="1:4">
      <c r="A90" s="75" t="s">
        <v>31</v>
      </c>
      <c r="B90" s="75" t="s">
        <v>123</v>
      </c>
      <c r="C90" s="76">
        <v>36</v>
      </c>
      <c r="D90" s="76"/>
    </row>
    <row r="91" ht="24" customHeight="1" spans="1:4">
      <c r="A91" s="75" t="s">
        <v>31</v>
      </c>
      <c r="B91" s="75" t="s">
        <v>124</v>
      </c>
      <c r="C91" s="76">
        <v>11</v>
      </c>
      <c r="D91" s="76"/>
    </row>
    <row r="92" ht="24" customHeight="1" spans="1:4">
      <c r="A92" s="75" t="s">
        <v>31</v>
      </c>
      <c r="B92" s="75" t="s">
        <v>125</v>
      </c>
      <c r="C92" s="76">
        <v>22</v>
      </c>
      <c r="D92" s="76"/>
    </row>
    <row r="93" ht="24" customHeight="1" spans="1:4">
      <c r="A93" s="75" t="s">
        <v>31</v>
      </c>
      <c r="B93" s="75" t="s">
        <v>126</v>
      </c>
      <c r="C93" s="76">
        <v>22</v>
      </c>
      <c r="D93" s="76"/>
    </row>
    <row r="94" ht="24" customHeight="1" spans="1:4">
      <c r="A94" s="43" t="s">
        <v>127</v>
      </c>
      <c r="B94" s="43"/>
      <c r="C94" s="43">
        <v>471</v>
      </c>
      <c r="D94" s="74"/>
    </row>
    <row r="95" ht="24" customHeight="1" spans="1:4">
      <c r="A95" s="75" t="s">
        <v>32</v>
      </c>
      <c r="B95" s="75" t="s">
        <v>128</v>
      </c>
      <c r="C95" s="76">
        <v>42</v>
      </c>
      <c r="D95" s="76"/>
    </row>
    <row r="96" ht="24" customHeight="1" spans="1:4">
      <c r="A96" s="75" t="s">
        <v>32</v>
      </c>
      <c r="B96" s="75" t="s">
        <v>129</v>
      </c>
      <c r="C96" s="76">
        <v>27</v>
      </c>
      <c r="D96" s="76"/>
    </row>
    <row r="97" ht="24" customHeight="1" spans="1:4">
      <c r="A97" s="75" t="s">
        <v>32</v>
      </c>
      <c r="B97" s="75" t="s">
        <v>130</v>
      </c>
      <c r="C97" s="76">
        <v>40</v>
      </c>
      <c r="D97" s="76"/>
    </row>
    <row r="98" ht="24" customHeight="1" spans="1:4">
      <c r="A98" s="75" t="s">
        <v>32</v>
      </c>
      <c r="B98" s="75" t="s">
        <v>131</v>
      </c>
      <c r="C98" s="76">
        <v>44</v>
      </c>
      <c r="D98" s="76"/>
    </row>
    <row r="99" ht="24" customHeight="1" spans="1:4">
      <c r="A99" s="75" t="s">
        <v>32</v>
      </c>
      <c r="B99" s="75" t="s">
        <v>132</v>
      </c>
      <c r="C99" s="76">
        <v>37</v>
      </c>
      <c r="D99" s="76"/>
    </row>
    <row r="100" ht="24" customHeight="1" spans="1:4">
      <c r="A100" s="75" t="s">
        <v>32</v>
      </c>
      <c r="B100" s="75" t="s">
        <v>133</v>
      </c>
      <c r="C100" s="76">
        <v>63</v>
      </c>
      <c r="D100" s="76"/>
    </row>
    <row r="101" ht="24" customHeight="1" spans="1:4">
      <c r="A101" s="75" t="s">
        <v>32</v>
      </c>
      <c r="B101" s="75" t="s">
        <v>134</v>
      </c>
      <c r="C101" s="76">
        <v>40</v>
      </c>
      <c r="D101" s="76"/>
    </row>
    <row r="102" ht="24" customHeight="1" spans="1:4">
      <c r="A102" s="75" t="s">
        <v>32</v>
      </c>
      <c r="B102" s="75" t="s">
        <v>135</v>
      </c>
      <c r="C102" s="76">
        <v>63</v>
      </c>
      <c r="D102" s="76"/>
    </row>
    <row r="103" ht="24" customHeight="1" spans="1:4">
      <c r="A103" s="75" t="s">
        <v>32</v>
      </c>
      <c r="B103" s="75" t="s">
        <v>136</v>
      </c>
      <c r="C103" s="76">
        <v>35</v>
      </c>
      <c r="D103" s="76"/>
    </row>
    <row r="104" ht="24" customHeight="1" spans="1:4">
      <c r="A104" s="75" t="s">
        <v>32</v>
      </c>
      <c r="B104" s="75" t="s">
        <v>137</v>
      </c>
      <c r="C104" s="76">
        <v>34</v>
      </c>
      <c r="D104" s="76"/>
    </row>
    <row r="105" ht="24" customHeight="1" spans="1:4">
      <c r="A105" s="75" t="s">
        <v>32</v>
      </c>
      <c r="B105" s="75" t="s">
        <v>138</v>
      </c>
      <c r="C105" s="76">
        <v>46</v>
      </c>
      <c r="D105" s="76"/>
    </row>
    <row r="106" ht="24" customHeight="1" spans="1:4">
      <c r="A106" s="43" t="s">
        <v>139</v>
      </c>
      <c r="B106" s="43"/>
      <c r="C106" s="43">
        <v>520</v>
      </c>
      <c r="D106" s="74"/>
    </row>
    <row r="107" ht="24" customHeight="1" spans="1:4">
      <c r="A107" s="75" t="s">
        <v>33</v>
      </c>
      <c r="B107" s="75" t="s">
        <v>140</v>
      </c>
      <c r="C107" s="76">
        <v>19</v>
      </c>
      <c r="D107" s="76"/>
    </row>
    <row r="108" ht="24" customHeight="1" spans="1:4">
      <c r="A108" s="75" t="s">
        <v>33</v>
      </c>
      <c r="B108" s="75" t="s">
        <v>141</v>
      </c>
      <c r="C108" s="76">
        <v>24</v>
      </c>
      <c r="D108" s="76"/>
    </row>
    <row r="109" ht="24" customHeight="1" spans="1:4">
      <c r="A109" s="75" t="s">
        <v>33</v>
      </c>
      <c r="B109" s="75" t="s">
        <v>142</v>
      </c>
      <c r="C109" s="76">
        <v>77</v>
      </c>
      <c r="D109" s="76"/>
    </row>
    <row r="110" ht="24" customHeight="1" spans="1:4">
      <c r="A110" s="75" t="s">
        <v>33</v>
      </c>
      <c r="B110" s="75" t="s">
        <v>143</v>
      </c>
      <c r="C110" s="76">
        <v>27</v>
      </c>
      <c r="D110" s="76"/>
    </row>
    <row r="111" ht="24" customHeight="1" spans="1:4">
      <c r="A111" s="75" t="s">
        <v>33</v>
      </c>
      <c r="B111" s="75" t="s">
        <v>144</v>
      </c>
      <c r="C111" s="76">
        <v>66</v>
      </c>
      <c r="D111" s="76"/>
    </row>
    <row r="112" ht="24" customHeight="1" spans="1:4">
      <c r="A112" s="75" t="s">
        <v>33</v>
      </c>
      <c r="B112" s="75" t="s">
        <v>145</v>
      </c>
      <c r="C112" s="76">
        <v>45</v>
      </c>
      <c r="D112" s="76"/>
    </row>
    <row r="113" ht="24" customHeight="1" spans="1:4">
      <c r="A113" s="75" t="s">
        <v>33</v>
      </c>
      <c r="B113" s="75" t="s">
        <v>146</v>
      </c>
      <c r="C113" s="76">
        <v>24</v>
      </c>
      <c r="D113" s="76"/>
    </row>
    <row r="114" ht="24" customHeight="1" spans="1:4">
      <c r="A114" s="75" t="s">
        <v>33</v>
      </c>
      <c r="B114" s="75" t="s">
        <v>147</v>
      </c>
      <c r="C114" s="76">
        <v>36</v>
      </c>
      <c r="D114" s="76"/>
    </row>
    <row r="115" ht="24" customHeight="1" spans="1:4">
      <c r="A115" s="75" t="s">
        <v>33</v>
      </c>
      <c r="B115" s="75" t="s">
        <v>148</v>
      </c>
      <c r="C115" s="76">
        <v>25</v>
      </c>
      <c r="D115" s="76"/>
    </row>
    <row r="116" ht="24" customHeight="1" spans="1:4">
      <c r="A116" s="75" t="s">
        <v>33</v>
      </c>
      <c r="B116" s="75" t="s">
        <v>149</v>
      </c>
      <c r="C116" s="76">
        <v>62</v>
      </c>
      <c r="D116" s="76"/>
    </row>
    <row r="117" ht="24" customHeight="1" spans="1:4">
      <c r="A117" s="75" t="s">
        <v>33</v>
      </c>
      <c r="B117" s="75" t="s">
        <v>150</v>
      </c>
      <c r="C117" s="76">
        <v>64</v>
      </c>
      <c r="D117" s="76"/>
    </row>
    <row r="118" ht="24" customHeight="1" spans="1:4">
      <c r="A118" s="75" t="s">
        <v>33</v>
      </c>
      <c r="B118" s="75" t="s">
        <v>151</v>
      </c>
      <c r="C118" s="76">
        <v>45</v>
      </c>
      <c r="D118" s="76"/>
    </row>
    <row r="119" ht="24" customHeight="1" spans="1:4">
      <c r="A119" s="75" t="s">
        <v>33</v>
      </c>
      <c r="B119" s="75" t="s">
        <v>152</v>
      </c>
      <c r="C119" s="76">
        <v>6</v>
      </c>
      <c r="D119" s="76"/>
    </row>
    <row r="120" ht="24" customHeight="1" spans="1:4">
      <c r="A120" s="43" t="s">
        <v>153</v>
      </c>
      <c r="B120" s="43"/>
      <c r="C120" s="43">
        <v>240</v>
      </c>
      <c r="D120" s="76" t="s">
        <v>154</v>
      </c>
    </row>
    <row r="121" ht="24" customHeight="1" spans="1:4">
      <c r="A121" s="75" t="s">
        <v>34</v>
      </c>
      <c r="B121" s="75" t="s">
        <v>155</v>
      </c>
      <c r="C121" s="76">
        <v>240</v>
      </c>
      <c r="D121" s="76"/>
    </row>
    <row r="122" ht="24" customHeight="1" spans="1:4">
      <c r="A122" s="43" t="s">
        <v>156</v>
      </c>
      <c r="B122" s="43"/>
      <c r="C122" s="43">
        <v>318</v>
      </c>
      <c r="D122" s="74"/>
    </row>
    <row r="123" ht="24" customHeight="1" spans="1:4">
      <c r="A123" s="75" t="s">
        <v>35</v>
      </c>
      <c r="B123" s="75" t="s">
        <v>157</v>
      </c>
      <c r="C123" s="76">
        <v>30</v>
      </c>
      <c r="D123" s="76"/>
    </row>
    <row r="124" ht="24" customHeight="1" spans="1:4">
      <c r="A124" s="75" t="s">
        <v>35</v>
      </c>
      <c r="B124" s="75" t="s">
        <v>158</v>
      </c>
      <c r="C124" s="76">
        <v>21</v>
      </c>
      <c r="D124" s="76"/>
    </row>
    <row r="125" ht="24" customHeight="1" spans="1:4">
      <c r="A125" s="75" t="s">
        <v>35</v>
      </c>
      <c r="B125" s="75" t="s">
        <v>159</v>
      </c>
      <c r="C125" s="76">
        <v>33</v>
      </c>
      <c r="D125" s="76"/>
    </row>
    <row r="126" ht="24" customHeight="1" spans="1:4">
      <c r="A126" s="75" t="s">
        <v>35</v>
      </c>
      <c r="B126" s="75" t="s">
        <v>160</v>
      </c>
      <c r="C126" s="76">
        <v>30</v>
      </c>
      <c r="D126" s="76"/>
    </row>
    <row r="127" ht="24" customHeight="1" spans="1:4">
      <c r="A127" s="75" t="s">
        <v>35</v>
      </c>
      <c r="B127" s="75" t="s">
        <v>161</v>
      </c>
      <c r="C127" s="76">
        <v>29</v>
      </c>
      <c r="D127" s="76"/>
    </row>
    <row r="128" ht="24" customHeight="1" spans="1:4">
      <c r="A128" s="75" t="s">
        <v>35</v>
      </c>
      <c r="B128" s="75" t="s">
        <v>162</v>
      </c>
      <c r="C128" s="76">
        <v>15</v>
      </c>
      <c r="D128" s="76"/>
    </row>
    <row r="129" ht="24" customHeight="1" spans="1:4">
      <c r="A129" s="75" t="s">
        <v>35</v>
      </c>
      <c r="B129" s="75" t="s">
        <v>163</v>
      </c>
      <c r="C129" s="76">
        <v>82</v>
      </c>
      <c r="D129" s="76"/>
    </row>
    <row r="130" ht="24" customHeight="1" spans="1:4">
      <c r="A130" s="75" t="s">
        <v>35</v>
      </c>
      <c r="B130" s="75" t="s">
        <v>164</v>
      </c>
      <c r="C130" s="76">
        <v>78</v>
      </c>
      <c r="D130" s="76"/>
    </row>
  </sheetData>
  <mergeCells count="15">
    <mergeCell ref="A2:D2"/>
    <mergeCell ref="A6:B6"/>
    <mergeCell ref="A12:B12"/>
    <mergeCell ref="A18:B18"/>
    <mergeCell ref="A24:B24"/>
    <mergeCell ref="A37:B37"/>
    <mergeCell ref="A50:B50"/>
    <mergeCell ref="A60:B60"/>
    <mergeCell ref="A70:B70"/>
    <mergeCell ref="A75:B75"/>
    <mergeCell ref="A82:B82"/>
    <mergeCell ref="A94:B94"/>
    <mergeCell ref="A106:B106"/>
    <mergeCell ref="A120:B120"/>
    <mergeCell ref="A122:B12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" sqref="A2:D2"/>
    </sheetView>
  </sheetViews>
  <sheetFormatPr defaultColWidth="9" defaultRowHeight="14.25" outlineLevelCol="3"/>
  <cols>
    <col min="1" max="1" width="18.25" customWidth="1"/>
    <col min="2" max="2" width="21.625" customWidth="1"/>
    <col min="3" max="3" width="18.875" customWidth="1"/>
    <col min="4" max="4" width="21.375" customWidth="1"/>
  </cols>
  <sheetData>
    <row r="1" spans="1:4">
      <c r="A1" s="56" t="s">
        <v>165</v>
      </c>
      <c r="B1" s="57"/>
      <c r="C1" s="57"/>
      <c r="D1" s="57"/>
    </row>
    <row r="2" ht="22.5" spans="1:4">
      <c r="A2" s="58" t="s">
        <v>166</v>
      </c>
      <c r="B2" s="58"/>
      <c r="C2" s="58"/>
      <c r="D2" s="58"/>
    </row>
    <row r="3" spans="1:4">
      <c r="A3" s="59"/>
      <c r="B3" s="59"/>
      <c r="C3" s="59"/>
      <c r="D3" s="57" t="s">
        <v>2</v>
      </c>
    </row>
    <row r="4" ht="38.1" customHeight="1" spans="1:4">
      <c r="A4" s="60" t="s">
        <v>21</v>
      </c>
      <c r="B4" s="60" t="s">
        <v>167</v>
      </c>
      <c r="C4" s="60" t="s">
        <v>4</v>
      </c>
      <c r="D4" s="60" t="s">
        <v>5</v>
      </c>
    </row>
    <row r="5" ht="23.1" customHeight="1" spans="1:4">
      <c r="A5" s="60" t="s">
        <v>6</v>
      </c>
      <c r="B5" s="60"/>
      <c r="C5" s="61">
        <f>C6+C9+C10+C11+C12+C15+C16+C17+C20+C21+C23+C22</f>
        <v>4400</v>
      </c>
      <c r="D5" s="62"/>
    </row>
    <row r="6" ht="23.1" customHeight="1" spans="1:4">
      <c r="A6" s="60" t="s">
        <v>22</v>
      </c>
      <c r="B6" s="60" t="s">
        <v>168</v>
      </c>
      <c r="C6" s="61">
        <v>700</v>
      </c>
      <c r="D6" s="62"/>
    </row>
    <row r="7" ht="23.1" customHeight="1" spans="1:4">
      <c r="A7" s="60"/>
      <c r="B7" s="63" t="s">
        <v>155</v>
      </c>
      <c r="C7" s="64">
        <v>500</v>
      </c>
      <c r="D7" s="62"/>
    </row>
    <row r="8" ht="23.1" customHeight="1" spans="1:4">
      <c r="A8" s="60"/>
      <c r="B8" s="63" t="s">
        <v>42</v>
      </c>
      <c r="C8" s="64">
        <v>200</v>
      </c>
      <c r="D8" s="62"/>
    </row>
    <row r="9" ht="23.1" customHeight="1" spans="1:4">
      <c r="A9" s="60" t="s">
        <v>23</v>
      </c>
      <c r="B9" s="63" t="s">
        <v>47</v>
      </c>
      <c r="C9" s="64">
        <v>200</v>
      </c>
      <c r="D9" s="62"/>
    </row>
    <row r="10" ht="23.1" customHeight="1" spans="1:4">
      <c r="A10" s="60" t="s">
        <v>24</v>
      </c>
      <c r="B10" s="63" t="s">
        <v>56</v>
      </c>
      <c r="C10" s="64">
        <v>200</v>
      </c>
      <c r="D10" s="53"/>
    </row>
    <row r="11" ht="23.1" customHeight="1" spans="1:4">
      <c r="A11" s="60" t="s">
        <v>25</v>
      </c>
      <c r="B11" s="63" t="s">
        <v>65</v>
      </c>
      <c r="C11" s="64">
        <v>200</v>
      </c>
      <c r="D11" s="53"/>
    </row>
    <row r="12" ht="23.1" customHeight="1" spans="1:4">
      <c r="A12" s="65" t="s">
        <v>26</v>
      </c>
      <c r="B12" s="60" t="s">
        <v>168</v>
      </c>
      <c r="C12" s="61">
        <f>C13+C14</f>
        <v>700</v>
      </c>
      <c r="D12" s="53"/>
    </row>
    <row r="13" ht="23.1" customHeight="1" spans="1:4">
      <c r="A13" s="66"/>
      <c r="B13" s="63" t="s">
        <v>155</v>
      </c>
      <c r="C13" s="64">
        <v>500</v>
      </c>
      <c r="D13" s="53"/>
    </row>
    <row r="14" ht="23.1" customHeight="1" spans="1:4">
      <c r="A14" s="67"/>
      <c r="B14" s="63" t="s">
        <v>80</v>
      </c>
      <c r="C14" s="64">
        <v>200</v>
      </c>
      <c r="D14" s="53"/>
    </row>
    <row r="15" ht="23.1" customHeight="1" spans="1:4">
      <c r="A15" s="60" t="s">
        <v>28</v>
      </c>
      <c r="B15" s="63" t="s">
        <v>96</v>
      </c>
      <c r="C15" s="61">
        <v>200</v>
      </c>
      <c r="D15" s="53"/>
    </row>
    <row r="16" ht="23.1" customHeight="1" spans="1:4">
      <c r="A16" s="60" t="s">
        <v>29</v>
      </c>
      <c r="B16" s="63" t="s">
        <v>105</v>
      </c>
      <c r="C16" s="61">
        <v>200</v>
      </c>
      <c r="D16" s="53"/>
    </row>
    <row r="17" ht="23.1" customHeight="1" spans="1:4">
      <c r="A17" s="60" t="s">
        <v>30</v>
      </c>
      <c r="B17" s="60" t="s">
        <v>168</v>
      </c>
      <c r="C17" s="61">
        <v>700</v>
      </c>
      <c r="D17" s="53"/>
    </row>
    <row r="18" ht="23.1" customHeight="1" spans="1:4">
      <c r="A18" s="60"/>
      <c r="B18" s="63" t="s">
        <v>155</v>
      </c>
      <c r="C18" s="64">
        <v>500</v>
      </c>
      <c r="D18" s="53"/>
    </row>
    <row r="19" ht="23.1" customHeight="1" spans="1:4">
      <c r="A19" s="60"/>
      <c r="B19" s="63" t="s">
        <v>114</v>
      </c>
      <c r="C19" s="64">
        <v>200</v>
      </c>
      <c r="D19" s="53"/>
    </row>
    <row r="20" ht="23.1" customHeight="1" spans="1:4">
      <c r="A20" s="60" t="s">
        <v>31</v>
      </c>
      <c r="B20" s="53" t="s">
        <v>116</v>
      </c>
      <c r="C20" s="68">
        <v>200</v>
      </c>
      <c r="D20" s="53"/>
    </row>
    <row r="21" ht="23.1" customHeight="1" spans="1:4">
      <c r="A21" s="60" t="s">
        <v>32</v>
      </c>
      <c r="B21" s="63" t="s">
        <v>129</v>
      </c>
      <c r="C21" s="64">
        <v>200</v>
      </c>
      <c r="D21" s="53"/>
    </row>
    <row r="22" ht="23.1" customHeight="1" spans="1:4">
      <c r="A22" s="65" t="s">
        <v>34</v>
      </c>
      <c r="B22" s="63" t="s">
        <v>169</v>
      </c>
      <c r="C22" s="64">
        <v>200</v>
      </c>
      <c r="D22" s="53"/>
    </row>
    <row r="23" ht="23.1" customHeight="1" spans="1:4">
      <c r="A23" s="65" t="s">
        <v>33</v>
      </c>
      <c r="B23" s="60" t="s">
        <v>168</v>
      </c>
      <c r="C23" s="61">
        <f>C24+C25</f>
        <v>700</v>
      </c>
      <c r="D23" s="53"/>
    </row>
    <row r="24" ht="23.1" customHeight="1" spans="1:4">
      <c r="A24" s="66"/>
      <c r="B24" s="63" t="s">
        <v>155</v>
      </c>
      <c r="C24" s="64">
        <v>500</v>
      </c>
      <c r="D24" s="53"/>
    </row>
    <row r="25" ht="23.1" customHeight="1" spans="1:4">
      <c r="A25" s="67"/>
      <c r="B25" s="63" t="s">
        <v>145</v>
      </c>
      <c r="C25" s="64">
        <v>200</v>
      </c>
      <c r="D25" s="53"/>
    </row>
  </sheetData>
  <mergeCells count="6">
    <mergeCell ref="A2:D2"/>
    <mergeCell ref="A5:B5"/>
    <mergeCell ref="A6:A8"/>
    <mergeCell ref="A12:A14"/>
    <mergeCell ref="A17:A19"/>
    <mergeCell ref="A23:A2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2" sqref="A2:D2"/>
    </sheetView>
  </sheetViews>
  <sheetFormatPr defaultColWidth="9" defaultRowHeight="14.25" outlineLevelCol="3"/>
  <cols>
    <col min="1" max="1" width="18.25" customWidth="1"/>
    <col min="2" max="2" width="21.625" customWidth="1"/>
    <col min="3" max="3" width="18.875" customWidth="1"/>
    <col min="4" max="4" width="21.375" customWidth="1"/>
  </cols>
  <sheetData>
    <row r="1" spans="1:4">
      <c r="A1" s="56" t="s">
        <v>170</v>
      </c>
      <c r="B1" s="57"/>
      <c r="C1" s="57"/>
      <c r="D1" s="57"/>
    </row>
    <row r="2" ht="22.5" spans="1:4">
      <c r="A2" s="58" t="s">
        <v>171</v>
      </c>
      <c r="B2" s="58"/>
      <c r="C2" s="58"/>
      <c r="D2" s="58"/>
    </row>
    <row r="3" spans="1:4">
      <c r="A3" s="59"/>
      <c r="B3" s="59"/>
      <c r="C3" s="59"/>
      <c r="D3" s="57" t="s">
        <v>2</v>
      </c>
    </row>
    <row r="4" ht="38.1" customHeight="1" spans="1:4">
      <c r="A4" s="60" t="s">
        <v>21</v>
      </c>
      <c r="B4" s="60" t="s">
        <v>167</v>
      </c>
      <c r="C4" s="60" t="s">
        <v>4</v>
      </c>
      <c r="D4" s="60" t="s">
        <v>5</v>
      </c>
    </row>
    <row r="5" ht="26" customHeight="1" spans="1:4">
      <c r="A5" s="60" t="s">
        <v>6</v>
      </c>
      <c r="B5" s="60"/>
      <c r="C5" s="61">
        <f>SUM(C6:C17)</f>
        <v>1200</v>
      </c>
      <c r="D5" s="62"/>
    </row>
    <row r="6" ht="26" customHeight="1" spans="1:4">
      <c r="A6" s="60" t="s">
        <v>22</v>
      </c>
      <c r="B6" s="63" t="s">
        <v>172</v>
      </c>
      <c r="C6" s="64">
        <v>100</v>
      </c>
      <c r="D6" s="62"/>
    </row>
    <row r="7" ht="26" customHeight="1" spans="1:4">
      <c r="A7" s="60" t="s">
        <v>23</v>
      </c>
      <c r="B7" s="63" t="s">
        <v>173</v>
      </c>
      <c r="C7" s="64">
        <v>100</v>
      </c>
      <c r="D7" s="62"/>
    </row>
    <row r="8" ht="26" customHeight="1" spans="1:4">
      <c r="A8" s="60" t="s">
        <v>24</v>
      </c>
      <c r="B8" s="32" t="s">
        <v>53</v>
      </c>
      <c r="C8" s="64">
        <v>100</v>
      </c>
      <c r="D8" s="53"/>
    </row>
    <row r="9" ht="26" customHeight="1" spans="1:4">
      <c r="A9" s="60" t="s">
        <v>25</v>
      </c>
      <c r="B9" s="63" t="s">
        <v>67</v>
      </c>
      <c r="C9" s="64">
        <v>100</v>
      </c>
      <c r="D9" s="53"/>
    </row>
    <row r="10" ht="26" customHeight="1" spans="1:4">
      <c r="A10" s="60" t="s">
        <v>26</v>
      </c>
      <c r="B10" s="63" t="s">
        <v>75</v>
      </c>
      <c r="C10" s="64">
        <v>100</v>
      </c>
      <c r="D10" s="53"/>
    </row>
    <row r="11" ht="26" customHeight="1" spans="1:4">
      <c r="A11" s="60" t="s">
        <v>27</v>
      </c>
      <c r="B11" s="63" t="s">
        <v>84</v>
      </c>
      <c r="C11" s="64">
        <v>100</v>
      </c>
      <c r="D11" s="53"/>
    </row>
    <row r="12" ht="26" customHeight="1" spans="1:4">
      <c r="A12" s="60" t="s">
        <v>28</v>
      </c>
      <c r="B12" s="63" t="s">
        <v>94</v>
      </c>
      <c r="C12" s="64">
        <v>100</v>
      </c>
      <c r="D12" s="53"/>
    </row>
    <row r="13" ht="26" customHeight="1" spans="1:4">
      <c r="A13" s="60" t="s">
        <v>29</v>
      </c>
      <c r="B13" s="63" t="s">
        <v>107</v>
      </c>
      <c r="C13" s="64">
        <v>100</v>
      </c>
      <c r="D13" s="53"/>
    </row>
    <row r="14" ht="26" customHeight="1" spans="1:4">
      <c r="A14" s="60" t="s">
        <v>30</v>
      </c>
      <c r="B14" s="63" t="s">
        <v>113</v>
      </c>
      <c r="C14" s="64">
        <v>100</v>
      </c>
      <c r="D14" s="53"/>
    </row>
    <row r="15" ht="26" customHeight="1" spans="1:4">
      <c r="A15" s="60" t="s">
        <v>32</v>
      </c>
      <c r="B15" s="63" t="s">
        <v>131</v>
      </c>
      <c r="C15" s="64">
        <v>100</v>
      </c>
      <c r="D15" s="53"/>
    </row>
    <row r="16" ht="26" customHeight="1" spans="1:4">
      <c r="A16" s="60" t="s">
        <v>34</v>
      </c>
      <c r="B16" s="63" t="s">
        <v>174</v>
      </c>
      <c r="C16" s="64">
        <v>100</v>
      </c>
      <c r="D16" s="53"/>
    </row>
    <row r="17" ht="26" customHeight="1" spans="1:4">
      <c r="A17" s="60" t="s">
        <v>33</v>
      </c>
      <c r="B17" s="63" t="s">
        <v>146</v>
      </c>
      <c r="C17" s="64">
        <v>100</v>
      </c>
      <c r="D17" s="53"/>
    </row>
  </sheetData>
  <mergeCells count="2">
    <mergeCell ref="A2:D2"/>
    <mergeCell ref="A5:B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3"/>
  <sheetViews>
    <sheetView workbookViewId="0">
      <selection activeCell="F6" sqref="F6"/>
    </sheetView>
  </sheetViews>
  <sheetFormatPr defaultColWidth="9" defaultRowHeight="14.25" outlineLevelCol="3"/>
  <cols>
    <col min="1" max="1" width="13.25" customWidth="1"/>
    <col min="2" max="2" width="16.875" customWidth="1"/>
    <col min="3" max="3" width="16.5" customWidth="1"/>
    <col min="4" max="4" width="14.75" customWidth="1"/>
  </cols>
  <sheetData>
    <row r="1" ht="22.5" spans="1:4">
      <c r="A1" s="37" t="s">
        <v>175</v>
      </c>
      <c r="B1" s="37"/>
      <c r="C1" s="38"/>
      <c r="D1" s="39"/>
    </row>
    <row r="2" ht="22.5" spans="1:4">
      <c r="A2" s="40" t="s">
        <v>176</v>
      </c>
      <c r="B2" s="40"/>
      <c r="C2" s="40"/>
      <c r="D2" s="40"/>
    </row>
    <row r="3" ht="22.5" spans="1:4">
      <c r="A3" s="40"/>
      <c r="B3" s="40"/>
      <c r="C3" s="41"/>
      <c r="D3" s="42"/>
    </row>
    <row r="4" spans="1:4">
      <c r="A4" s="43" t="s">
        <v>21</v>
      </c>
      <c r="B4" s="43" t="s">
        <v>167</v>
      </c>
      <c r="C4" s="43" t="s">
        <v>177</v>
      </c>
      <c r="D4" s="43" t="s">
        <v>5</v>
      </c>
    </row>
    <row r="5" spans="1:4">
      <c r="A5" s="43"/>
      <c r="B5" s="43"/>
      <c r="C5" s="43"/>
      <c r="D5" s="43"/>
    </row>
    <row r="6" spans="1:4">
      <c r="A6" s="44" t="s">
        <v>6</v>
      </c>
      <c r="B6" s="44"/>
      <c r="C6" s="45">
        <v>2440</v>
      </c>
      <c r="D6" s="46"/>
    </row>
    <row r="7" spans="1:4">
      <c r="A7" s="47" t="s">
        <v>22</v>
      </c>
      <c r="B7" s="48" t="s">
        <v>168</v>
      </c>
      <c r="C7" s="45">
        <v>150</v>
      </c>
      <c r="D7" s="49"/>
    </row>
    <row r="8" spans="1:4">
      <c r="A8" s="50"/>
      <c r="B8" s="51" t="s">
        <v>178</v>
      </c>
      <c r="C8" s="52">
        <v>8</v>
      </c>
      <c r="D8" s="53"/>
    </row>
    <row r="9" spans="1:4">
      <c r="A9" s="50"/>
      <c r="B9" s="51" t="s">
        <v>41</v>
      </c>
      <c r="C9" s="52">
        <v>40</v>
      </c>
      <c r="D9" s="53"/>
    </row>
    <row r="10" spans="1:4">
      <c r="A10" s="50"/>
      <c r="B10" s="51" t="s">
        <v>42</v>
      </c>
      <c r="C10" s="52">
        <v>3</v>
      </c>
      <c r="D10" s="53"/>
    </row>
    <row r="11" spans="1:4">
      <c r="A11" s="50"/>
      <c r="B11" s="51" t="s">
        <v>43</v>
      </c>
      <c r="C11" s="52">
        <v>45</v>
      </c>
      <c r="D11" s="53"/>
    </row>
    <row r="12" spans="1:4">
      <c r="A12" s="54"/>
      <c r="B12" s="51" t="s">
        <v>44</v>
      </c>
      <c r="C12" s="52">
        <v>54</v>
      </c>
      <c r="D12" s="53"/>
    </row>
    <row r="13" spans="1:4">
      <c r="A13" s="47" t="s">
        <v>23</v>
      </c>
      <c r="B13" s="48" t="s">
        <v>168</v>
      </c>
      <c r="C13" s="45">
        <v>126</v>
      </c>
      <c r="D13" s="49"/>
    </row>
    <row r="14" spans="1:4">
      <c r="A14" s="50"/>
      <c r="B14" s="51" t="s">
        <v>173</v>
      </c>
      <c r="C14" s="52">
        <v>4</v>
      </c>
      <c r="D14" s="53"/>
    </row>
    <row r="15" spans="1:4">
      <c r="A15" s="50"/>
      <c r="B15" s="51" t="s">
        <v>179</v>
      </c>
      <c r="C15" s="52">
        <v>7</v>
      </c>
      <c r="D15" s="53"/>
    </row>
    <row r="16" spans="1:4">
      <c r="A16" s="50"/>
      <c r="B16" s="51" t="s">
        <v>180</v>
      </c>
      <c r="C16" s="52">
        <v>0</v>
      </c>
      <c r="D16" s="53"/>
    </row>
    <row r="17" spans="1:4">
      <c r="A17" s="50"/>
      <c r="B17" s="51" t="s">
        <v>181</v>
      </c>
      <c r="C17" s="52">
        <v>1</v>
      </c>
      <c r="D17" s="53"/>
    </row>
    <row r="18" spans="1:4">
      <c r="A18" s="50"/>
      <c r="B18" s="51" t="s">
        <v>46</v>
      </c>
      <c r="C18" s="52">
        <v>6</v>
      </c>
      <c r="D18" s="53"/>
    </row>
    <row r="19" spans="1:4">
      <c r="A19" s="50"/>
      <c r="B19" s="51" t="s">
        <v>47</v>
      </c>
      <c r="C19" s="52">
        <v>29</v>
      </c>
      <c r="D19" s="53"/>
    </row>
    <row r="20" spans="1:4">
      <c r="A20" s="50"/>
      <c r="B20" s="51" t="s">
        <v>48</v>
      </c>
      <c r="C20" s="52">
        <v>13</v>
      </c>
      <c r="D20" s="53"/>
    </row>
    <row r="21" spans="1:4">
      <c r="A21" s="50"/>
      <c r="B21" s="51" t="s">
        <v>49</v>
      </c>
      <c r="C21" s="52">
        <v>34</v>
      </c>
      <c r="D21" s="53"/>
    </row>
    <row r="22" spans="1:4">
      <c r="A22" s="54"/>
      <c r="B22" s="51" t="s">
        <v>50</v>
      </c>
      <c r="C22" s="52">
        <v>32</v>
      </c>
      <c r="D22" s="53"/>
    </row>
    <row r="23" spans="1:4">
      <c r="A23" s="47" t="s">
        <v>24</v>
      </c>
      <c r="B23" s="48" t="s">
        <v>168</v>
      </c>
      <c r="C23" s="45">
        <v>62</v>
      </c>
      <c r="D23" s="49"/>
    </row>
    <row r="24" spans="1:4">
      <c r="A24" s="50"/>
      <c r="B24" s="51" t="s">
        <v>52</v>
      </c>
      <c r="C24" s="52">
        <v>1</v>
      </c>
      <c r="D24" s="53"/>
    </row>
    <row r="25" spans="1:4">
      <c r="A25" s="50"/>
      <c r="B25" s="51" t="s">
        <v>53</v>
      </c>
      <c r="C25" s="52">
        <v>1</v>
      </c>
      <c r="D25" s="53"/>
    </row>
    <row r="26" spans="1:4">
      <c r="A26" s="50"/>
      <c r="B26" s="51" t="s">
        <v>54</v>
      </c>
      <c r="C26" s="52">
        <v>45</v>
      </c>
      <c r="D26" s="53"/>
    </row>
    <row r="27" spans="1:4">
      <c r="A27" s="50"/>
      <c r="B27" s="51" t="s">
        <v>55</v>
      </c>
      <c r="C27" s="52">
        <v>9</v>
      </c>
      <c r="D27" s="53"/>
    </row>
    <row r="28" spans="1:4">
      <c r="A28" s="54"/>
      <c r="B28" s="51" t="s">
        <v>56</v>
      </c>
      <c r="C28" s="52">
        <v>6</v>
      </c>
      <c r="D28" s="53"/>
    </row>
    <row r="29" spans="1:4">
      <c r="A29" s="47" t="s">
        <v>25</v>
      </c>
      <c r="B29" s="48" t="s">
        <v>168</v>
      </c>
      <c r="C29" s="45">
        <v>227</v>
      </c>
      <c r="D29" s="49"/>
    </row>
    <row r="30" spans="1:4">
      <c r="A30" s="50"/>
      <c r="B30" s="51" t="s">
        <v>58</v>
      </c>
      <c r="C30" s="52">
        <v>5</v>
      </c>
      <c r="D30" s="53"/>
    </row>
    <row r="31" spans="1:4">
      <c r="A31" s="50"/>
      <c r="B31" s="51" t="s">
        <v>59</v>
      </c>
      <c r="C31" s="52">
        <v>0</v>
      </c>
      <c r="D31" s="53"/>
    </row>
    <row r="32" spans="1:4">
      <c r="A32" s="50"/>
      <c r="B32" s="51" t="s">
        <v>60</v>
      </c>
      <c r="C32" s="52">
        <v>2</v>
      </c>
      <c r="D32" s="53"/>
    </row>
    <row r="33" spans="1:4">
      <c r="A33" s="50"/>
      <c r="B33" s="51" t="s">
        <v>61</v>
      </c>
      <c r="C33" s="52">
        <v>3</v>
      </c>
      <c r="D33" s="53"/>
    </row>
    <row r="34" spans="1:4">
      <c r="A34" s="50"/>
      <c r="B34" s="51" t="s">
        <v>62</v>
      </c>
      <c r="C34" s="52">
        <v>2</v>
      </c>
      <c r="D34" s="53"/>
    </row>
    <row r="35" spans="1:4">
      <c r="A35" s="50"/>
      <c r="B35" s="51" t="s">
        <v>63</v>
      </c>
      <c r="C35" s="52">
        <v>59</v>
      </c>
      <c r="D35" s="53"/>
    </row>
    <row r="36" spans="1:4">
      <c r="A36" s="50"/>
      <c r="B36" s="51" t="s">
        <v>64</v>
      </c>
      <c r="C36" s="52">
        <v>56</v>
      </c>
      <c r="D36" s="53"/>
    </row>
    <row r="37" spans="1:4">
      <c r="A37" s="50"/>
      <c r="B37" s="51" t="s">
        <v>65</v>
      </c>
      <c r="C37" s="52">
        <v>6</v>
      </c>
      <c r="D37" s="53"/>
    </row>
    <row r="38" spans="1:4">
      <c r="A38" s="50"/>
      <c r="B38" s="51" t="s">
        <v>66</v>
      </c>
      <c r="C38" s="52">
        <v>21</v>
      </c>
      <c r="D38" s="53"/>
    </row>
    <row r="39" spans="1:4">
      <c r="A39" s="50"/>
      <c r="B39" s="51" t="s">
        <v>67</v>
      </c>
      <c r="C39" s="52">
        <v>39</v>
      </c>
      <c r="D39" s="53"/>
    </row>
    <row r="40" spans="1:4">
      <c r="A40" s="50"/>
      <c r="B40" s="51" t="s">
        <v>68</v>
      </c>
      <c r="C40" s="52">
        <v>16</v>
      </c>
      <c r="D40" s="53"/>
    </row>
    <row r="41" spans="1:4">
      <c r="A41" s="54"/>
      <c r="B41" s="51" t="s">
        <v>69</v>
      </c>
      <c r="C41" s="52">
        <v>18</v>
      </c>
      <c r="D41" s="53"/>
    </row>
    <row r="42" spans="1:4">
      <c r="A42" s="47" t="s">
        <v>26</v>
      </c>
      <c r="B42" s="48" t="s">
        <v>168</v>
      </c>
      <c r="C42" s="45">
        <v>338</v>
      </c>
      <c r="D42" s="49"/>
    </row>
    <row r="43" spans="1:4">
      <c r="A43" s="50"/>
      <c r="B43" s="51" t="s">
        <v>71</v>
      </c>
      <c r="C43" s="52">
        <v>2</v>
      </c>
      <c r="D43" s="53"/>
    </row>
    <row r="44" spans="1:4">
      <c r="A44" s="50"/>
      <c r="B44" s="51" t="s">
        <v>72</v>
      </c>
      <c r="C44" s="52">
        <v>7</v>
      </c>
      <c r="D44" s="53"/>
    </row>
    <row r="45" spans="1:4">
      <c r="A45" s="50"/>
      <c r="B45" s="51" t="s">
        <v>73</v>
      </c>
      <c r="C45" s="52">
        <v>1</v>
      </c>
      <c r="D45" s="53"/>
    </row>
    <row r="46" spans="1:4">
      <c r="A46" s="50"/>
      <c r="B46" s="51" t="s">
        <v>75</v>
      </c>
      <c r="C46" s="52">
        <v>33</v>
      </c>
      <c r="D46" s="53"/>
    </row>
    <row r="47" spans="1:4">
      <c r="A47" s="50"/>
      <c r="B47" s="51" t="s">
        <v>76</v>
      </c>
      <c r="C47" s="52">
        <v>6</v>
      </c>
      <c r="D47" s="53"/>
    </row>
    <row r="48" spans="1:4">
      <c r="A48" s="50"/>
      <c r="B48" s="51" t="s">
        <v>77</v>
      </c>
      <c r="C48" s="52">
        <v>146</v>
      </c>
      <c r="D48" s="53"/>
    </row>
    <row r="49" spans="1:4">
      <c r="A49" s="50"/>
      <c r="B49" s="51" t="s">
        <v>78</v>
      </c>
      <c r="C49" s="52">
        <v>20</v>
      </c>
      <c r="D49" s="53"/>
    </row>
    <row r="50" spans="1:4">
      <c r="A50" s="50"/>
      <c r="B50" s="51" t="s">
        <v>79</v>
      </c>
      <c r="C50" s="52">
        <v>30</v>
      </c>
      <c r="D50" s="53"/>
    </row>
    <row r="51" spans="1:4">
      <c r="A51" s="50"/>
      <c r="B51" s="51" t="s">
        <v>80</v>
      </c>
      <c r="C51" s="52">
        <v>27</v>
      </c>
      <c r="D51" s="53"/>
    </row>
    <row r="52" spans="1:4">
      <c r="A52" s="50"/>
      <c r="B52" s="51" t="s">
        <v>81</v>
      </c>
      <c r="C52" s="52">
        <v>8</v>
      </c>
      <c r="D52" s="53"/>
    </row>
    <row r="53" spans="1:4">
      <c r="A53" s="50"/>
      <c r="B53" s="51" t="s">
        <v>82</v>
      </c>
      <c r="C53" s="52">
        <v>13</v>
      </c>
      <c r="D53" s="53"/>
    </row>
    <row r="54" spans="1:4">
      <c r="A54" s="54"/>
      <c r="B54" s="51" t="s">
        <v>74</v>
      </c>
      <c r="C54" s="52">
        <v>45</v>
      </c>
      <c r="D54" s="53"/>
    </row>
    <row r="55" spans="1:4">
      <c r="A55" s="47" t="s">
        <v>27</v>
      </c>
      <c r="B55" s="48" t="s">
        <v>168</v>
      </c>
      <c r="C55" s="45">
        <v>143</v>
      </c>
      <c r="D55" s="53"/>
    </row>
    <row r="56" spans="1:4">
      <c r="A56" s="50"/>
      <c r="B56" s="51" t="s">
        <v>155</v>
      </c>
      <c r="C56" s="52">
        <v>1</v>
      </c>
      <c r="D56" s="53" t="s">
        <v>182</v>
      </c>
    </row>
    <row r="57" spans="1:4">
      <c r="A57" s="50"/>
      <c r="B57" s="51" t="s">
        <v>84</v>
      </c>
      <c r="C57" s="52">
        <v>2</v>
      </c>
      <c r="D57" s="53"/>
    </row>
    <row r="58" spans="1:4">
      <c r="A58" s="50"/>
      <c r="B58" s="51" t="s">
        <v>85</v>
      </c>
      <c r="C58" s="52">
        <v>8</v>
      </c>
      <c r="D58" s="53"/>
    </row>
    <row r="59" spans="1:4">
      <c r="A59" s="50"/>
      <c r="B59" s="51" t="s">
        <v>86</v>
      </c>
      <c r="C59" s="52">
        <v>1</v>
      </c>
      <c r="D59" s="53"/>
    </row>
    <row r="60" spans="1:4">
      <c r="A60" s="50"/>
      <c r="B60" s="51" t="s">
        <v>87</v>
      </c>
      <c r="C60" s="52">
        <v>20</v>
      </c>
      <c r="D60" s="53"/>
    </row>
    <row r="61" spans="1:4">
      <c r="A61" s="50"/>
      <c r="B61" s="51" t="s">
        <v>88</v>
      </c>
      <c r="C61" s="52">
        <v>27</v>
      </c>
      <c r="D61" s="53"/>
    </row>
    <row r="62" spans="1:4">
      <c r="A62" s="50"/>
      <c r="B62" s="51" t="s">
        <v>89</v>
      </c>
      <c r="C62" s="52">
        <v>9</v>
      </c>
      <c r="D62" s="53"/>
    </row>
    <row r="63" spans="1:4">
      <c r="A63" s="50"/>
      <c r="B63" s="51" t="s">
        <v>90</v>
      </c>
      <c r="C63" s="52">
        <v>36</v>
      </c>
      <c r="D63" s="53"/>
    </row>
    <row r="64" spans="1:4">
      <c r="A64" s="50"/>
      <c r="B64" s="51" t="s">
        <v>91</v>
      </c>
      <c r="C64" s="52">
        <v>13</v>
      </c>
      <c r="D64" s="53"/>
    </row>
    <row r="65" spans="1:4">
      <c r="A65" s="50"/>
      <c r="B65" s="51" t="s">
        <v>183</v>
      </c>
      <c r="C65" s="52">
        <v>10</v>
      </c>
      <c r="D65" s="53"/>
    </row>
    <row r="66" spans="1:4">
      <c r="A66" s="54"/>
      <c r="B66" s="51" t="s">
        <v>92</v>
      </c>
      <c r="C66" s="52">
        <v>16</v>
      </c>
      <c r="D66" s="53"/>
    </row>
    <row r="67" spans="1:4">
      <c r="A67" s="47" t="s">
        <v>28</v>
      </c>
      <c r="B67" s="48" t="s">
        <v>168</v>
      </c>
      <c r="C67" s="45">
        <v>150</v>
      </c>
      <c r="D67" s="53"/>
    </row>
    <row r="68" spans="1:4">
      <c r="A68" s="50"/>
      <c r="B68" s="51" t="s">
        <v>155</v>
      </c>
      <c r="C68" s="52">
        <v>0</v>
      </c>
      <c r="D68" s="53" t="s">
        <v>184</v>
      </c>
    </row>
    <row r="69" spans="1:4">
      <c r="A69" s="50"/>
      <c r="B69" s="51" t="s">
        <v>94</v>
      </c>
      <c r="C69" s="52">
        <v>3</v>
      </c>
      <c r="D69" s="53"/>
    </row>
    <row r="70" spans="1:4">
      <c r="A70" s="50"/>
      <c r="B70" s="51" t="s">
        <v>95</v>
      </c>
      <c r="C70" s="52">
        <v>15</v>
      </c>
      <c r="D70" s="53"/>
    </row>
    <row r="71" spans="1:4">
      <c r="A71" s="50"/>
      <c r="B71" s="51" t="s">
        <v>96</v>
      </c>
      <c r="C71" s="52">
        <v>21</v>
      </c>
      <c r="D71" s="53"/>
    </row>
    <row r="72" spans="1:4">
      <c r="A72" s="50"/>
      <c r="B72" s="51" t="s">
        <v>97</v>
      </c>
      <c r="C72" s="52">
        <v>35</v>
      </c>
      <c r="D72" s="53"/>
    </row>
    <row r="73" spans="1:4">
      <c r="A73" s="50"/>
      <c r="B73" s="51" t="s">
        <v>98</v>
      </c>
      <c r="C73" s="52">
        <v>22</v>
      </c>
      <c r="D73" s="53"/>
    </row>
    <row r="74" spans="1:4">
      <c r="A74" s="50"/>
      <c r="B74" s="51" t="s">
        <v>99</v>
      </c>
      <c r="C74" s="52">
        <v>11</v>
      </c>
      <c r="D74" s="53"/>
    </row>
    <row r="75" spans="1:4">
      <c r="A75" s="50"/>
      <c r="B75" s="51" t="s">
        <v>100</v>
      </c>
      <c r="C75" s="52">
        <v>12</v>
      </c>
      <c r="D75" s="53"/>
    </row>
    <row r="76" spans="1:4">
      <c r="A76" s="50"/>
      <c r="B76" s="51" t="s">
        <v>101</v>
      </c>
      <c r="C76" s="52">
        <v>28</v>
      </c>
      <c r="D76" s="53"/>
    </row>
    <row r="77" spans="1:4">
      <c r="A77" s="54"/>
      <c r="B77" s="51" t="s">
        <v>102</v>
      </c>
      <c r="C77" s="52">
        <v>3</v>
      </c>
      <c r="D77" s="53"/>
    </row>
    <row r="78" spans="1:4">
      <c r="A78" s="47" t="s">
        <v>29</v>
      </c>
      <c r="B78" s="48" t="s">
        <v>168</v>
      </c>
      <c r="C78" s="45">
        <v>130</v>
      </c>
      <c r="D78" s="53"/>
    </row>
    <row r="79" spans="1:4">
      <c r="A79" s="50"/>
      <c r="B79" s="51" t="s">
        <v>104</v>
      </c>
      <c r="C79" s="52">
        <v>21</v>
      </c>
      <c r="D79" s="53"/>
    </row>
    <row r="80" spans="1:4">
      <c r="A80" s="50"/>
      <c r="B80" s="51" t="s">
        <v>105</v>
      </c>
      <c r="C80" s="52">
        <v>5</v>
      </c>
      <c r="D80" s="53"/>
    </row>
    <row r="81" spans="1:4">
      <c r="A81" s="50"/>
      <c r="B81" s="51" t="s">
        <v>106</v>
      </c>
      <c r="C81" s="52">
        <v>27</v>
      </c>
      <c r="D81" s="53"/>
    </row>
    <row r="82" spans="1:4">
      <c r="A82" s="54"/>
      <c r="B82" s="51" t="s">
        <v>107</v>
      </c>
      <c r="C82" s="52">
        <v>77</v>
      </c>
      <c r="D82" s="53"/>
    </row>
    <row r="83" spans="1:4">
      <c r="A83" s="47" t="s">
        <v>30</v>
      </c>
      <c r="B83" s="48" t="s">
        <v>168</v>
      </c>
      <c r="C83" s="45">
        <v>230</v>
      </c>
      <c r="D83" s="53"/>
    </row>
    <row r="84" spans="1:4">
      <c r="A84" s="50"/>
      <c r="B84" s="51" t="s">
        <v>155</v>
      </c>
      <c r="C84" s="52">
        <v>12</v>
      </c>
      <c r="D84" s="53" t="s">
        <v>185</v>
      </c>
    </row>
    <row r="85" spans="1:4">
      <c r="A85" s="50"/>
      <c r="B85" s="51" t="s">
        <v>109</v>
      </c>
      <c r="C85" s="52">
        <v>20</v>
      </c>
      <c r="D85" s="53"/>
    </row>
    <row r="86" spans="1:4">
      <c r="A86" s="50"/>
      <c r="B86" s="51" t="s">
        <v>110</v>
      </c>
      <c r="C86" s="52">
        <v>38</v>
      </c>
      <c r="D86" s="53"/>
    </row>
    <row r="87" spans="1:4">
      <c r="A87" s="50"/>
      <c r="B87" s="51" t="s">
        <v>111</v>
      </c>
      <c r="C87" s="52">
        <v>9</v>
      </c>
      <c r="D87" s="53"/>
    </row>
    <row r="88" spans="1:4">
      <c r="A88" s="50"/>
      <c r="B88" s="51" t="s">
        <v>112</v>
      </c>
      <c r="C88" s="52">
        <v>20</v>
      </c>
      <c r="D88" s="53"/>
    </row>
    <row r="89" spans="1:4">
      <c r="A89" s="50"/>
      <c r="B89" s="51" t="s">
        <v>113</v>
      </c>
      <c r="C89" s="52">
        <v>88</v>
      </c>
      <c r="D89" s="53"/>
    </row>
    <row r="90" spans="1:4">
      <c r="A90" s="54"/>
      <c r="B90" s="51" t="s">
        <v>114</v>
      </c>
      <c r="C90" s="52">
        <v>43</v>
      </c>
      <c r="D90" s="53"/>
    </row>
    <row r="91" spans="1:4">
      <c r="A91" s="47" t="s">
        <v>31</v>
      </c>
      <c r="B91" s="48" t="s">
        <v>168</v>
      </c>
      <c r="C91" s="45">
        <v>142</v>
      </c>
      <c r="D91" s="53"/>
    </row>
    <row r="92" spans="1:4">
      <c r="A92" s="50"/>
      <c r="B92" s="51" t="s">
        <v>116</v>
      </c>
      <c r="C92" s="52">
        <v>9</v>
      </c>
      <c r="D92" s="53"/>
    </row>
    <row r="93" spans="1:4">
      <c r="A93" s="50"/>
      <c r="B93" s="51" t="s">
        <v>117</v>
      </c>
      <c r="C93" s="52">
        <v>7</v>
      </c>
      <c r="D93" s="53"/>
    </row>
    <row r="94" spans="1:4">
      <c r="A94" s="50"/>
      <c r="B94" s="51" t="s">
        <v>118</v>
      </c>
      <c r="C94" s="52">
        <v>8</v>
      </c>
      <c r="D94" s="53"/>
    </row>
    <row r="95" spans="1:4">
      <c r="A95" s="50"/>
      <c r="B95" s="51" t="s">
        <v>119</v>
      </c>
      <c r="C95" s="52">
        <v>26</v>
      </c>
      <c r="D95" s="53"/>
    </row>
    <row r="96" spans="1:4">
      <c r="A96" s="50"/>
      <c r="B96" s="51" t="s">
        <v>120</v>
      </c>
      <c r="C96" s="52">
        <v>5</v>
      </c>
      <c r="D96" s="53"/>
    </row>
    <row r="97" spans="1:4">
      <c r="A97" s="50"/>
      <c r="B97" s="51" t="s">
        <v>121</v>
      </c>
      <c r="C97" s="52">
        <v>2</v>
      </c>
      <c r="D97" s="53"/>
    </row>
    <row r="98" spans="1:4">
      <c r="A98" s="50"/>
      <c r="B98" s="51" t="s">
        <v>122</v>
      </c>
      <c r="C98" s="52">
        <v>1</v>
      </c>
      <c r="D98" s="53"/>
    </row>
    <row r="99" spans="1:4">
      <c r="A99" s="50"/>
      <c r="B99" s="51" t="s">
        <v>123</v>
      </c>
      <c r="C99" s="52">
        <v>34</v>
      </c>
      <c r="D99" s="53"/>
    </row>
    <row r="100" spans="1:4">
      <c r="A100" s="50"/>
      <c r="B100" s="51" t="s">
        <v>124</v>
      </c>
      <c r="C100" s="52">
        <v>1</v>
      </c>
      <c r="D100" s="53"/>
    </row>
    <row r="101" spans="1:4">
      <c r="A101" s="50"/>
      <c r="B101" s="51" t="s">
        <v>125</v>
      </c>
      <c r="C101" s="52">
        <v>7</v>
      </c>
      <c r="D101" s="53"/>
    </row>
    <row r="102" spans="1:4">
      <c r="A102" s="54"/>
      <c r="B102" s="51" t="s">
        <v>126</v>
      </c>
      <c r="C102" s="52">
        <v>42</v>
      </c>
      <c r="D102" s="53"/>
    </row>
    <row r="103" spans="1:4">
      <c r="A103" s="47" t="s">
        <v>32</v>
      </c>
      <c r="B103" s="48" t="s">
        <v>168</v>
      </c>
      <c r="C103" s="45">
        <v>206</v>
      </c>
      <c r="D103" s="53"/>
    </row>
    <row r="104" ht="40.5" spans="1:4">
      <c r="A104" s="50"/>
      <c r="B104" s="51" t="s">
        <v>155</v>
      </c>
      <c r="C104" s="52">
        <v>25</v>
      </c>
      <c r="D104" s="55" t="s">
        <v>186</v>
      </c>
    </row>
    <row r="105" spans="1:4">
      <c r="A105" s="50"/>
      <c r="B105" s="51" t="s">
        <v>128</v>
      </c>
      <c r="C105" s="52">
        <v>22</v>
      </c>
      <c r="D105" s="53"/>
    </row>
    <row r="106" spans="1:4">
      <c r="A106" s="50"/>
      <c r="B106" s="51" t="s">
        <v>129</v>
      </c>
      <c r="C106" s="52">
        <v>14</v>
      </c>
      <c r="D106" s="53"/>
    </row>
    <row r="107" spans="1:4">
      <c r="A107" s="50"/>
      <c r="B107" s="51" t="s">
        <v>131</v>
      </c>
      <c r="C107" s="52">
        <v>5</v>
      </c>
      <c r="D107" s="53"/>
    </row>
    <row r="108" spans="1:4">
      <c r="A108" s="50"/>
      <c r="B108" s="51" t="s">
        <v>132</v>
      </c>
      <c r="C108" s="52">
        <v>9</v>
      </c>
      <c r="D108" s="53"/>
    </row>
    <row r="109" spans="1:4">
      <c r="A109" s="50"/>
      <c r="B109" s="51" t="s">
        <v>133</v>
      </c>
      <c r="C109" s="52">
        <v>34</v>
      </c>
      <c r="D109" s="53"/>
    </row>
    <row r="110" spans="1:4">
      <c r="A110" s="50"/>
      <c r="B110" s="51" t="s">
        <v>134</v>
      </c>
      <c r="C110" s="52">
        <v>0</v>
      </c>
      <c r="D110" s="53"/>
    </row>
    <row r="111" spans="1:4">
      <c r="A111" s="50"/>
      <c r="B111" s="51" t="s">
        <v>135</v>
      </c>
      <c r="C111" s="52">
        <v>49</v>
      </c>
      <c r="D111" s="53"/>
    </row>
    <row r="112" spans="1:4">
      <c r="A112" s="50"/>
      <c r="B112" s="51" t="s">
        <v>136</v>
      </c>
      <c r="C112" s="52">
        <v>13</v>
      </c>
      <c r="D112" s="53"/>
    </row>
    <row r="113" spans="1:4">
      <c r="A113" s="50"/>
      <c r="B113" s="51" t="s">
        <v>137</v>
      </c>
      <c r="C113" s="52">
        <v>10</v>
      </c>
      <c r="D113" s="53"/>
    </row>
    <row r="114" spans="1:4">
      <c r="A114" s="50"/>
      <c r="B114" s="51" t="s">
        <v>138</v>
      </c>
      <c r="C114" s="52">
        <v>10</v>
      </c>
      <c r="D114" s="53"/>
    </row>
    <row r="115" spans="1:4">
      <c r="A115" s="54"/>
      <c r="B115" s="51" t="s">
        <v>130</v>
      </c>
      <c r="C115" s="52">
        <v>15</v>
      </c>
      <c r="D115" s="53"/>
    </row>
    <row r="116" spans="1:4">
      <c r="A116" s="47" t="s">
        <v>33</v>
      </c>
      <c r="B116" s="48" t="s">
        <v>168</v>
      </c>
      <c r="C116" s="45">
        <v>117</v>
      </c>
      <c r="D116" s="53"/>
    </row>
    <row r="117" spans="1:4">
      <c r="A117" s="50"/>
      <c r="B117" s="51" t="s">
        <v>140</v>
      </c>
      <c r="C117" s="52">
        <v>0</v>
      </c>
      <c r="D117" s="53"/>
    </row>
    <row r="118" spans="1:4">
      <c r="A118" s="50"/>
      <c r="B118" s="51" t="s">
        <v>141</v>
      </c>
      <c r="C118" s="52">
        <v>2</v>
      </c>
      <c r="D118" s="53"/>
    </row>
    <row r="119" spans="1:4">
      <c r="A119" s="50"/>
      <c r="B119" s="51" t="s">
        <v>142</v>
      </c>
      <c r="C119" s="52">
        <v>32</v>
      </c>
      <c r="D119" s="53"/>
    </row>
    <row r="120" spans="1:4">
      <c r="A120" s="50"/>
      <c r="B120" s="51" t="s">
        <v>143</v>
      </c>
      <c r="C120" s="52">
        <v>6</v>
      </c>
      <c r="D120" s="53"/>
    </row>
    <row r="121" spans="1:4">
      <c r="A121" s="50"/>
      <c r="B121" s="51" t="s">
        <v>144</v>
      </c>
      <c r="C121" s="52">
        <v>32</v>
      </c>
      <c r="D121" s="53"/>
    </row>
    <row r="122" spans="1:4">
      <c r="A122" s="50"/>
      <c r="B122" s="51" t="s">
        <v>145</v>
      </c>
      <c r="C122" s="52">
        <v>7</v>
      </c>
      <c r="D122" s="53"/>
    </row>
    <row r="123" spans="1:4">
      <c r="A123" s="50"/>
      <c r="B123" s="51" t="s">
        <v>146</v>
      </c>
      <c r="C123" s="52">
        <v>13</v>
      </c>
      <c r="D123" s="53"/>
    </row>
    <row r="124" spans="1:4">
      <c r="A124" s="50"/>
      <c r="B124" s="51" t="s">
        <v>147</v>
      </c>
      <c r="C124" s="52">
        <v>3</v>
      </c>
      <c r="D124" s="53"/>
    </row>
    <row r="125" spans="1:4">
      <c r="A125" s="50"/>
      <c r="B125" s="51" t="s">
        <v>148</v>
      </c>
      <c r="C125" s="52">
        <v>2</v>
      </c>
      <c r="D125" s="53"/>
    </row>
    <row r="126" spans="1:4">
      <c r="A126" s="50"/>
      <c r="B126" s="51" t="s">
        <v>149</v>
      </c>
      <c r="C126" s="52">
        <v>3</v>
      </c>
      <c r="D126" s="53"/>
    </row>
    <row r="127" spans="1:4">
      <c r="A127" s="50"/>
      <c r="B127" s="51" t="s">
        <v>150</v>
      </c>
      <c r="C127" s="52">
        <v>3</v>
      </c>
      <c r="D127" s="53"/>
    </row>
    <row r="128" spans="1:4">
      <c r="A128" s="54"/>
      <c r="B128" s="51" t="s">
        <v>151</v>
      </c>
      <c r="C128" s="52">
        <v>14</v>
      </c>
      <c r="D128" s="53"/>
    </row>
    <row r="129" spans="1:4">
      <c r="A129" s="47" t="s">
        <v>34</v>
      </c>
      <c r="B129" s="48" t="s">
        <v>168</v>
      </c>
      <c r="C129" s="45">
        <v>192</v>
      </c>
      <c r="D129" s="49"/>
    </row>
    <row r="130" spans="1:4">
      <c r="A130" s="50"/>
      <c r="B130" s="51" t="s">
        <v>169</v>
      </c>
      <c r="C130" s="52">
        <v>8</v>
      </c>
      <c r="D130" s="53"/>
    </row>
    <row r="131" spans="1:4">
      <c r="A131" s="50"/>
      <c r="B131" s="51" t="s">
        <v>187</v>
      </c>
      <c r="C131" s="52">
        <v>45</v>
      </c>
      <c r="D131" s="53"/>
    </row>
    <row r="132" spans="1:4">
      <c r="A132" s="50"/>
      <c r="B132" s="51" t="s">
        <v>188</v>
      </c>
      <c r="C132" s="52">
        <v>102</v>
      </c>
      <c r="D132" s="53"/>
    </row>
    <row r="133" spans="1:4">
      <c r="A133" s="50"/>
      <c r="B133" s="51" t="s">
        <v>174</v>
      </c>
      <c r="C133" s="52">
        <v>10</v>
      </c>
      <c r="D133" s="53"/>
    </row>
    <row r="134" spans="1:4">
      <c r="A134" s="54"/>
      <c r="B134" s="51" t="s">
        <v>189</v>
      </c>
      <c r="C134" s="52">
        <v>27</v>
      </c>
      <c r="D134" s="53"/>
    </row>
    <row r="135" spans="1:4">
      <c r="A135" s="47" t="s">
        <v>35</v>
      </c>
      <c r="B135" s="48" t="s">
        <v>168</v>
      </c>
      <c r="C135" s="45">
        <v>227</v>
      </c>
      <c r="D135" s="49"/>
    </row>
    <row r="136" spans="1:4">
      <c r="A136" s="50"/>
      <c r="B136" s="51" t="s">
        <v>157</v>
      </c>
      <c r="C136" s="52">
        <v>27</v>
      </c>
      <c r="D136" s="53"/>
    </row>
    <row r="137" spans="1:4">
      <c r="A137" s="50"/>
      <c r="B137" s="51" t="s">
        <v>158</v>
      </c>
      <c r="C137" s="52">
        <v>20</v>
      </c>
      <c r="D137" s="53"/>
    </row>
    <row r="138" spans="1:4">
      <c r="A138" s="50"/>
      <c r="B138" s="51" t="s">
        <v>159</v>
      </c>
      <c r="C138" s="52">
        <v>21</v>
      </c>
      <c r="D138" s="53"/>
    </row>
    <row r="139" spans="1:4">
      <c r="A139" s="50"/>
      <c r="B139" s="51" t="s">
        <v>160</v>
      </c>
      <c r="C139" s="52">
        <v>27</v>
      </c>
      <c r="D139" s="53"/>
    </row>
    <row r="140" spans="1:4">
      <c r="A140" s="50"/>
      <c r="B140" s="51" t="s">
        <v>161</v>
      </c>
      <c r="C140" s="52">
        <v>41</v>
      </c>
      <c r="D140" s="53"/>
    </row>
    <row r="141" spans="1:4">
      <c r="A141" s="50"/>
      <c r="B141" s="51" t="s">
        <v>162</v>
      </c>
      <c r="C141" s="52">
        <v>17</v>
      </c>
      <c r="D141" s="53"/>
    </row>
    <row r="142" spans="1:4">
      <c r="A142" s="50"/>
      <c r="B142" s="51" t="s">
        <v>163</v>
      </c>
      <c r="C142" s="52">
        <v>32</v>
      </c>
      <c r="D142" s="53"/>
    </row>
    <row r="143" spans="1:4">
      <c r="A143" s="54"/>
      <c r="B143" s="51" t="s">
        <v>164</v>
      </c>
      <c r="C143" s="52">
        <v>42</v>
      </c>
      <c r="D143" s="53"/>
    </row>
  </sheetData>
  <mergeCells count="21">
    <mergeCell ref="A1:B1"/>
    <mergeCell ref="A2:D2"/>
    <mergeCell ref="A6:B6"/>
    <mergeCell ref="A4:A5"/>
    <mergeCell ref="A7:A12"/>
    <mergeCell ref="A13:A22"/>
    <mergeCell ref="A23:A28"/>
    <mergeCell ref="A29:A41"/>
    <mergeCell ref="A42:A54"/>
    <mergeCell ref="A55:A66"/>
    <mergeCell ref="A67:A77"/>
    <mergeCell ref="A78:A82"/>
    <mergeCell ref="A83:A90"/>
    <mergeCell ref="A91:A102"/>
    <mergeCell ref="A103:A115"/>
    <mergeCell ref="A116:A128"/>
    <mergeCell ref="A129:A134"/>
    <mergeCell ref="A135:A143"/>
    <mergeCell ref="B4:B5"/>
    <mergeCell ref="C4:C5"/>
    <mergeCell ref="D4:D5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J27" sqref="J27"/>
    </sheetView>
  </sheetViews>
  <sheetFormatPr defaultColWidth="9" defaultRowHeight="14.25"/>
  <cols>
    <col min="1" max="1" width="9.5" customWidth="1"/>
    <col min="2" max="2" width="11.375" customWidth="1"/>
    <col min="3" max="3" width="33.75" customWidth="1"/>
    <col min="4" max="4" width="12.5" customWidth="1"/>
    <col min="5" max="5" width="10" customWidth="1"/>
  </cols>
  <sheetData>
    <row r="1" spans="1:1">
      <c r="A1" t="s">
        <v>190</v>
      </c>
    </row>
    <row r="2" ht="37" customHeight="1" spans="1:5">
      <c r="A2" s="30" t="s">
        <v>191</v>
      </c>
      <c r="B2" s="30"/>
      <c r="C2" s="30"/>
      <c r="D2" s="30"/>
      <c r="E2" s="30"/>
    </row>
    <row r="4" spans="4:5">
      <c r="D4" s="31" t="s">
        <v>2</v>
      </c>
      <c r="E4" s="31"/>
    </row>
    <row r="5" ht="33" customHeight="1" spans="1:5">
      <c r="A5" s="32" t="s">
        <v>21</v>
      </c>
      <c r="B5" s="32" t="s">
        <v>167</v>
      </c>
      <c r="C5" s="32" t="s">
        <v>3</v>
      </c>
      <c r="D5" s="32" t="s">
        <v>4</v>
      </c>
      <c r="E5" s="32" t="s">
        <v>5</v>
      </c>
    </row>
    <row r="6" ht="33" customHeight="1" spans="1:5">
      <c r="A6" s="33" t="s">
        <v>6</v>
      </c>
      <c r="B6" s="34"/>
      <c r="C6" s="35"/>
      <c r="D6" s="35">
        <f>D7+D8+D9</f>
        <v>1540</v>
      </c>
      <c r="E6" s="32"/>
    </row>
    <row r="7" ht="33" customHeight="1" spans="1:5">
      <c r="A7" s="32" t="s">
        <v>27</v>
      </c>
      <c r="B7" s="32" t="s">
        <v>155</v>
      </c>
      <c r="C7" s="32" t="s">
        <v>192</v>
      </c>
      <c r="D7" s="32">
        <v>750</v>
      </c>
      <c r="E7" s="32"/>
    </row>
    <row r="8" ht="33" customHeight="1" spans="1:5">
      <c r="A8" s="32" t="s">
        <v>30</v>
      </c>
      <c r="B8" s="32" t="s">
        <v>109</v>
      </c>
      <c r="C8" s="32" t="s">
        <v>193</v>
      </c>
      <c r="D8" s="32">
        <v>40</v>
      </c>
      <c r="E8" s="32"/>
    </row>
    <row r="9" ht="33" customHeight="1" spans="1:11">
      <c r="A9" s="32" t="s">
        <v>31</v>
      </c>
      <c r="B9" s="32" t="s">
        <v>155</v>
      </c>
      <c r="C9" s="32" t="s">
        <v>192</v>
      </c>
      <c r="D9" s="32">
        <v>750</v>
      </c>
      <c r="E9" s="32"/>
      <c r="K9" s="36"/>
    </row>
  </sheetData>
  <mergeCells count="3">
    <mergeCell ref="A2:E2"/>
    <mergeCell ref="D4:E4"/>
    <mergeCell ref="A6:B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workbookViewId="0">
      <selection activeCell="O14" sqref="O14"/>
    </sheetView>
  </sheetViews>
  <sheetFormatPr defaultColWidth="13.875" defaultRowHeight="13.5"/>
  <cols>
    <col min="1" max="1" width="14.625" style="2" customWidth="1"/>
    <col min="2" max="2" width="10.375" style="3" customWidth="1"/>
    <col min="3" max="3" width="13.625" style="3" customWidth="1"/>
    <col min="4" max="4" width="9.125" style="2" customWidth="1"/>
    <col min="5" max="5" width="7.375" style="2" customWidth="1"/>
    <col min="6" max="6" width="9.25833333333333" style="4" customWidth="1"/>
    <col min="7" max="7" width="9.25833333333333" style="2" customWidth="1"/>
    <col min="8" max="8" width="13.7583333333333" style="2" customWidth="1"/>
    <col min="9" max="9" width="9.875" style="2" customWidth="1"/>
    <col min="10" max="10" width="12.5" style="5" customWidth="1"/>
    <col min="11" max="11" width="9.25833333333333" style="5" customWidth="1"/>
    <col min="12" max="12" width="11.125" style="5" customWidth="1"/>
    <col min="13" max="16384" width="13.875" style="1"/>
  </cols>
  <sheetData>
    <row r="1" s="1" customFormat="1" spans="1:12">
      <c r="A1" s="6" t="s">
        <v>194</v>
      </c>
      <c r="B1" s="3"/>
      <c r="C1" s="3"/>
      <c r="D1" s="2"/>
      <c r="E1" s="2"/>
      <c r="F1" s="4"/>
      <c r="G1" s="2"/>
      <c r="H1" s="2"/>
      <c r="I1" s="2"/>
      <c r="J1" s="5"/>
      <c r="K1" s="5"/>
      <c r="L1" s="5"/>
    </row>
    <row r="2" s="1" customFormat="1" ht="36" customHeight="1" spans="1:12">
      <c r="A2" s="7" t="s">
        <v>195</v>
      </c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s="1" customFormat="1" ht="26.25" customHeight="1" spans="1:12">
      <c r="A3" s="9" t="s">
        <v>196</v>
      </c>
      <c r="B3" s="10" t="s">
        <v>197</v>
      </c>
      <c r="C3" s="10"/>
      <c r="D3" s="10"/>
      <c r="E3" s="10"/>
      <c r="F3" s="10"/>
      <c r="G3" s="11" t="s">
        <v>198</v>
      </c>
      <c r="H3" s="11"/>
      <c r="I3" s="11"/>
      <c r="J3" s="11"/>
      <c r="K3" s="11" t="s">
        <v>199</v>
      </c>
      <c r="L3" s="11"/>
    </row>
    <row r="4" s="1" customFormat="1" ht="38" customHeight="1" spans="1:12">
      <c r="A4" s="9"/>
      <c r="B4" s="10" t="s">
        <v>200</v>
      </c>
      <c r="C4" s="10"/>
      <c r="D4" s="11" t="s">
        <v>201</v>
      </c>
      <c r="E4" s="11" t="s">
        <v>202</v>
      </c>
      <c r="F4" s="11" t="s">
        <v>203</v>
      </c>
      <c r="G4" s="26" t="s">
        <v>204</v>
      </c>
      <c r="H4" s="26" t="s">
        <v>205</v>
      </c>
      <c r="I4" s="26" t="s">
        <v>206</v>
      </c>
      <c r="J4" s="26" t="s">
        <v>207</v>
      </c>
      <c r="K4" s="26" t="s">
        <v>208</v>
      </c>
      <c r="L4" s="26"/>
    </row>
    <row r="5" s="1" customFormat="1" ht="91" customHeight="1" spans="1:12">
      <c r="A5" s="12"/>
      <c r="B5" s="13" t="s">
        <v>209</v>
      </c>
      <c r="C5" s="13" t="s">
        <v>210</v>
      </c>
      <c r="D5" s="14" t="s">
        <v>211</v>
      </c>
      <c r="E5" s="14" t="s">
        <v>212</v>
      </c>
      <c r="F5" s="14" t="s">
        <v>213</v>
      </c>
      <c r="G5" s="27" t="s">
        <v>214</v>
      </c>
      <c r="H5" s="14" t="s">
        <v>215</v>
      </c>
      <c r="I5" s="14" t="s">
        <v>216</v>
      </c>
      <c r="J5" s="14" t="s">
        <v>217</v>
      </c>
      <c r="K5" s="14" t="s">
        <v>218</v>
      </c>
      <c r="L5" s="14" t="s">
        <v>219</v>
      </c>
    </row>
    <row r="6" s="1" customFormat="1" ht="24" customHeight="1" spans="1:12">
      <c r="A6" s="15" t="s">
        <v>6</v>
      </c>
      <c r="B6" s="16">
        <f>B7+B14+B24+B30+B43+B56+B68+B82+B87+B95+B107+B119+B133+B134</f>
        <v>13581.246</v>
      </c>
      <c r="C6" s="16">
        <f>C7+C14+C24+C30+C43+C56+C68+C82+C87+C95+C107+C119+C133+C134</f>
        <v>26000</v>
      </c>
      <c r="D6" s="17">
        <v>1</v>
      </c>
      <c r="E6" s="17">
        <v>0.8</v>
      </c>
      <c r="F6" s="28" t="s">
        <v>220</v>
      </c>
      <c r="G6" s="20" t="s">
        <v>221</v>
      </c>
      <c r="H6" s="20" t="s">
        <v>222</v>
      </c>
      <c r="I6" s="20" t="s">
        <v>223</v>
      </c>
      <c r="J6" s="20" t="s">
        <v>224</v>
      </c>
      <c r="K6" s="29" t="s">
        <v>225</v>
      </c>
      <c r="L6" s="29" t="s">
        <v>225</v>
      </c>
    </row>
    <row r="7" s="1" customFormat="1" ht="28" customHeight="1" spans="1:12">
      <c r="A7" s="15" t="s">
        <v>39</v>
      </c>
      <c r="B7" s="16">
        <f>SUM(B8:B13)</f>
        <v>1147.824</v>
      </c>
      <c r="C7" s="16">
        <f>SUM(C8:C13)</f>
        <v>1720</v>
      </c>
      <c r="D7" s="17">
        <v>1</v>
      </c>
      <c r="E7" s="17">
        <v>0.8</v>
      </c>
      <c r="F7" s="28" t="s">
        <v>220</v>
      </c>
      <c r="G7" s="20" t="s">
        <v>221</v>
      </c>
      <c r="H7" s="20" t="s">
        <v>222</v>
      </c>
      <c r="I7" s="20" t="s">
        <v>223</v>
      </c>
      <c r="J7" s="20" t="s">
        <v>224</v>
      </c>
      <c r="K7" s="29" t="s">
        <v>225</v>
      </c>
      <c r="L7" s="29" t="s">
        <v>225</v>
      </c>
    </row>
    <row r="8" s="1" customFormat="1" ht="28" customHeight="1" spans="1:12">
      <c r="A8" s="18" t="s">
        <v>178</v>
      </c>
      <c r="B8" s="16"/>
      <c r="C8" s="19">
        <v>89</v>
      </c>
      <c r="D8" s="17">
        <v>1</v>
      </c>
      <c r="E8" s="17">
        <v>0.8</v>
      </c>
      <c r="F8" s="28" t="s">
        <v>220</v>
      </c>
      <c r="G8" s="20" t="s">
        <v>221</v>
      </c>
      <c r="H8" s="20" t="s">
        <v>222</v>
      </c>
      <c r="I8" s="20" t="s">
        <v>223</v>
      </c>
      <c r="J8" s="20" t="s">
        <v>224</v>
      </c>
      <c r="K8" s="29" t="s">
        <v>225</v>
      </c>
      <c r="L8" s="29" t="s">
        <v>225</v>
      </c>
    </row>
    <row r="9" s="1" customFormat="1" ht="24" customHeight="1" spans="1:12">
      <c r="A9" s="20" t="s">
        <v>40</v>
      </c>
      <c r="B9" s="16">
        <v>28.89</v>
      </c>
      <c r="C9" s="16">
        <v>0</v>
      </c>
      <c r="D9" s="17">
        <v>1</v>
      </c>
      <c r="E9" s="17">
        <v>0.8</v>
      </c>
      <c r="F9" s="28" t="s">
        <v>220</v>
      </c>
      <c r="G9" s="20" t="s">
        <v>221</v>
      </c>
      <c r="H9" s="20" t="s">
        <v>222</v>
      </c>
      <c r="I9" s="20" t="s">
        <v>223</v>
      </c>
      <c r="J9" s="20" t="s">
        <v>224</v>
      </c>
      <c r="K9" s="29" t="s">
        <v>225</v>
      </c>
      <c r="L9" s="29" t="s">
        <v>225</v>
      </c>
    </row>
    <row r="10" s="1" customFormat="1" ht="24" customHeight="1" spans="1:12">
      <c r="A10" s="20" t="s">
        <v>41</v>
      </c>
      <c r="B10" s="16">
        <v>86.846</v>
      </c>
      <c r="C10" s="21">
        <v>426</v>
      </c>
      <c r="D10" s="17">
        <v>1</v>
      </c>
      <c r="E10" s="17">
        <v>0.8</v>
      </c>
      <c r="F10" s="28" t="s">
        <v>220</v>
      </c>
      <c r="G10" s="20" t="s">
        <v>221</v>
      </c>
      <c r="H10" s="20" t="s">
        <v>222</v>
      </c>
      <c r="I10" s="20" t="s">
        <v>223</v>
      </c>
      <c r="J10" s="20" t="s">
        <v>224</v>
      </c>
      <c r="K10" s="29" t="s">
        <v>225</v>
      </c>
      <c r="L10" s="29" t="s">
        <v>225</v>
      </c>
    </row>
    <row r="11" s="1" customFormat="1" ht="24" customHeight="1" spans="1:12">
      <c r="A11" s="20" t="s">
        <v>42</v>
      </c>
      <c r="B11" s="16">
        <v>106.833</v>
      </c>
      <c r="C11" s="22">
        <v>22</v>
      </c>
      <c r="D11" s="17">
        <v>1</v>
      </c>
      <c r="E11" s="17">
        <v>0.8</v>
      </c>
      <c r="F11" s="28" t="s">
        <v>220</v>
      </c>
      <c r="G11" s="20" t="s">
        <v>221</v>
      </c>
      <c r="H11" s="20" t="s">
        <v>222</v>
      </c>
      <c r="I11" s="20" t="s">
        <v>223</v>
      </c>
      <c r="J11" s="20" t="s">
        <v>224</v>
      </c>
      <c r="K11" s="29" t="s">
        <v>225</v>
      </c>
      <c r="L11" s="29" t="s">
        <v>225</v>
      </c>
    </row>
    <row r="12" s="1" customFormat="1" ht="24" customHeight="1" spans="1:12">
      <c r="A12" s="20" t="s">
        <v>43</v>
      </c>
      <c r="B12" s="16">
        <v>558.993</v>
      </c>
      <c r="C12" s="16">
        <v>536</v>
      </c>
      <c r="D12" s="17">
        <v>1</v>
      </c>
      <c r="E12" s="17">
        <v>0.8</v>
      </c>
      <c r="F12" s="28" t="s">
        <v>220</v>
      </c>
      <c r="G12" s="20" t="s">
        <v>221</v>
      </c>
      <c r="H12" s="20" t="s">
        <v>222</v>
      </c>
      <c r="I12" s="20" t="s">
        <v>223</v>
      </c>
      <c r="J12" s="20" t="s">
        <v>224</v>
      </c>
      <c r="K12" s="29" t="s">
        <v>225</v>
      </c>
      <c r="L12" s="29" t="s">
        <v>225</v>
      </c>
    </row>
    <row r="13" s="1" customFormat="1" ht="24" customHeight="1" spans="1:12">
      <c r="A13" s="20" t="s">
        <v>44</v>
      </c>
      <c r="B13" s="16">
        <v>366.262</v>
      </c>
      <c r="C13" s="16">
        <v>647</v>
      </c>
      <c r="D13" s="17">
        <v>1</v>
      </c>
      <c r="E13" s="17">
        <v>0.8</v>
      </c>
      <c r="F13" s="28" t="s">
        <v>220</v>
      </c>
      <c r="G13" s="20" t="s">
        <v>221</v>
      </c>
      <c r="H13" s="20" t="s">
        <v>222</v>
      </c>
      <c r="I13" s="20" t="s">
        <v>223</v>
      </c>
      <c r="J13" s="20" t="s">
        <v>224</v>
      </c>
      <c r="K13" s="29" t="s">
        <v>225</v>
      </c>
      <c r="L13" s="29" t="s">
        <v>225</v>
      </c>
    </row>
    <row r="14" s="1" customFormat="1" ht="30" customHeight="1" spans="1:12">
      <c r="A14" s="15" t="s">
        <v>45</v>
      </c>
      <c r="B14" s="16">
        <f>SUM(B15:B23)</f>
        <v>516.358</v>
      </c>
      <c r="C14" s="16">
        <f>SUM(C15:C23)</f>
        <v>1270</v>
      </c>
      <c r="D14" s="17">
        <v>1</v>
      </c>
      <c r="E14" s="17">
        <v>0.8</v>
      </c>
      <c r="F14" s="28" t="s">
        <v>220</v>
      </c>
      <c r="G14" s="20" t="s">
        <v>221</v>
      </c>
      <c r="H14" s="20" t="s">
        <v>222</v>
      </c>
      <c r="I14" s="20" t="s">
        <v>223</v>
      </c>
      <c r="J14" s="20" t="s">
        <v>224</v>
      </c>
      <c r="K14" s="29" t="s">
        <v>225</v>
      </c>
      <c r="L14" s="29" t="s">
        <v>225</v>
      </c>
    </row>
    <row r="15" s="1" customFormat="1" ht="30" customHeight="1" spans="1:12">
      <c r="A15" s="23" t="s">
        <v>173</v>
      </c>
      <c r="B15" s="16"/>
      <c r="C15" s="19">
        <v>36.2</v>
      </c>
      <c r="D15" s="17">
        <v>1</v>
      </c>
      <c r="E15" s="17">
        <v>0.8</v>
      </c>
      <c r="F15" s="28" t="s">
        <v>220</v>
      </c>
      <c r="G15" s="20" t="s">
        <v>221</v>
      </c>
      <c r="H15" s="20" t="s">
        <v>222</v>
      </c>
      <c r="I15" s="20" t="s">
        <v>223</v>
      </c>
      <c r="J15" s="20" t="s">
        <v>224</v>
      </c>
      <c r="K15" s="29" t="s">
        <v>225</v>
      </c>
      <c r="L15" s="29" t="s">
        <v>225</v>
      </c>
    </row>
    <row r="16" s="1" customFormat="1" ht="30" customHeight="1" spans="1:12">
      <c r="A16" s="19" t="s">
        <v>179</v>
      </c>
      <c r="B16" s="16"/>
      <c r="C16" s="24">
        <v>79.6</v>
      </c>
      <c r="D16" s="17">
        <v>1</v>
      </c>
      <c r="E16" s="17">
        <v>0.8</v>
      </c>
      <c r="F16" s="28" t="s">
        <v>220</v>
      </c>
      <c r="G16" s="20" t="s">
        <v>221</v>
      </c>
      <c r="H16" s="20" t="s">
        <v>222</v>
      </c>
      <c r="I16" s="20" t="s">
        <v>223</v>
      </c>
      <c r="J16" s="20" t="s">
        <v>224</v>
      </c>
      <c r="K16" s="29" t="s">
        <v>225</v>
      </c>
      <c r="L16" s="29" t="s">
        <v>225</v>
      </c>
    </row>
    <row r="17" s="1" customFormat="1" ht="30" customHeight="1" spans="1:12">
      <c r="A17" s="23" t="s">
        <v>180</v>
      </c>
      <c r="B17" s="16"/>
      <c r="C17" s="19">
        <v>12.3</v>
      </c>
      <c r="D17" s="17">
        <v>1</v>
      </c>
      <c r="E17" s="17">
        <v>0.8</v>
      </c>
      <c r="F17" s="28" t="s">
        <v>220</v>
      </c>
      <c r="G17" s="20" t="s">
        <v>221</v>
      </c>
      <c r="H17" s="20" t="s">
        <v>222</v>
      </c>
      <c r="I17" s="20" t="s">
        <v>223</v>
      </c>
      <c r="J17" s="20" t="s">
        <v>224</v>
      </c>
      <c r="K17" s="29" t="s">
        <v>225</v>
      </c>
      <c r="L17" s="29" t="s">
        <v>225</v>
      </c>
    </row>
    <row r="18" s="1" customFormat="1" ht="30" customHeight="1" spans="1:12">
      <c r="A18" s="23" t="s">
        <v>181</v>
      </c>
      <c r="B18" s="16"/>
      <c r="C18" s="19">
        <v>5.1</v>
      </c>
      <c r="D18" s="17">
        <v>1</v>
      </c>
      <c r="E18" s="17">
        <v>0.8</v>
      </c>
      <c r="F18" s="28" t="s">
        <v>220</v>
      </c>
      <c r="G18" s="20" t="s">
        <v>221</v>
      </c>
      <c r="H18" s="20" t="s">
        <v>222</v>
      </c>
      <c r="I18" s="20" t="s">
        <v>223</v>
      </c>
      <c r="J18" s="20" t="s">
        <v>224</v>
      </c>
      <c r="K18" s="29" t="s">
        <v>225</v>
      </c>
      <c r="L18" s="29" t="s">
        <v>225</v>
      </c>
    </row>
    <row r="19" s="1" customFormat="1" ht="24" customHeight="1" spans="1:12">
      <c r="A19" s="20" t="s">
        <v>46</v>
      </c>
      <c r="B19" s="16">
        <v>90.925</v>
      </c>
      <c r="C19" s="16">
        <v>55.3</v>
      </c>
      <c r="D19" s="17">
        <v>1</v>
      </c>
      <c r="E19" s="17">
        <v>0.8</v>
      </c>
      <c r="F19" s="28" t="s">
        <v>220</v>
      </c>
      <c r="G19" s="20" t="s">
        <v>221</v>
      </c>
      <c r="H19" s="20" t="s">
        <v>222</v>
      </c>
      <c r="I19" s="20" t="s">
        <v>223</v>
      </c>
      <c r="J19" s="20" t="s">
        <v>224</v>
      </c>
      <c r="K19" s="29" t="s">
        <v>225</v>
      </c>
      <c r="L19" s="29" t="s">
        <v>225</v>
      </c>
    </row>
    <row r="20" s="1" customFormat="1" ht="24" customHeight="1" spans="1:12">
      <c r="A20" s="20" t="s">
        <v>47</v>
      </c>
      <c r="B20" s="16">
        <v>210.171</v>
      </c>
      <c r="C20" s="16">
        <v>321.4</v>
      </c>
      <c r="D20" s="17">
        <v>1</v>
      </c>
      <c r="E20" s="17">
        <v>0.8</v>
      </c>
      <c r="F20" s="28" t="s">
        <v>220</v>
      </c>
      <c r="G20" s="20" t="s">
        <v>221</v>
      </c>
      <c r="H20" s="20" t="s">
        <v>222</v>
      </c>
      <c r="I20" s="20" t="s">
        <v>223</v>
      </c>
      <c r="J20" s="20" t="s">
        <v>224</v>
      </c>
      <c r="K20" s="29" t="s">
        <v>225</v>
      </c>
      <c r="L20" s="29" t="s">
        <v>225</v>
      </c>
    </row>
    <row r="21" s="1" customFormat="1" ht="24" customHeight="1" spans="1:12">
      <c r="A21" s="19" t="s">
        <v>49</v>
      </c>
      <c r="B21" s="24"/>
      <c r="C21" s="24">
        <v>303.7</v>
      </c>
      <c r="D21" s="17">
        <v>1</v>
      </c>
      <c r="E21" s="17">
        <v>0.8</v>
      </c>
      <c r="F21" s="28" t="s">
        <v>220</v>
      </c>
      <c r="G21" s="20" t="s">
        <v>221</v>
      </c>
      <c r="H21" s="20" t="s">
        <v>222</v>
      </c>
      <c r="I21" s="20" t="s">
        <v>223</v>
      </c>
      <c r="J21" s="20" t="s">
        <v>224</v>
      </c>
      <c r="K21" s="29" t="s">
        <v>225</v>
      </c>
      <c r="L21" s="29" t="s">
        <v>225</v>
      </c>
    </row>
    <row r="22" s="1" customFormat="1" ht="24" customHeight="1" spans="1:12">
      <c r="A22" s="20" t="s">
        <v>48</v>
      </c>
      <c r="B22" s="16">
        <v>117.674</v>
      </c>
      <c r="C22" s="16">
        <v>107.9</v>
      </c>
      <c r="D22" s="17">
        <v>1</v>
      </c>
      <c r="E22" s="17">
        <v>0.8</v>
      </c>
      <c r="F22" s="28" t="s">
        <v>220</v>
      </c>
      <c r="G22" s="20" t="s">
        <v>221</v>
      </c>
      <c r="H22" s="20" t="s">
        <v>222</v>
      </c>
      <c r="I22" s="20" t="s">
        <v>223</v>
      </c>
      <c r="J22" s="20" t="s">
        <v>224</v>
      </c>
      <c r="K22" s="29" t="s">
        <v>225</v>
      </c>
      <c r="L22" s="29" t="s">
        <v>225</v>
      </c>
    </row>
    <row r="23" s="1" customFormat="1" ht="24" customHeight="1" spans="1:12">
      <c r="A23" s="20" t="s">
        <v>50</v>
      </c>
      <c r="B23" s="16">
        <v>97.588</v>
      </c>
      <c r="C23" s="16">
        <v>348.5</v>
      </c>
      <c r="D23" s="17">
        <v>1</v>
      </c>
      <c r="E23" s="17">
        <v>0.8</v>
      </c>
      <c r="F23" s="28" t="s">
        <v>220</v>
      </c>
      <c r="G23" s="20" t="s">
        <v>221</v>
      </c>
      <c r="H23" s="20" t="s">
        <v>222</v>
      </c>
      <c r="I23" s="20" t="s">
        <v>223</v>
      </c>
      <c r="J23" s="20" t="s">
        <v>224</v>
      </c>
      <c r="K23" s="29" t="s">
        <v>225</v>
      </c>
      <c r="L23" s="29" t="s">
        <v>225</v>
      </c>
    </row>
    <row r="24" s="1" customFormat="1" ht="33" customHeight="1" spans="1:12">
      <c r="A24" s="15" t="s">
        <v>51</v>
      </c>
      <c r="B24" s="16">
        <f>SUM(B25:B29)</f>
        <v>483.616</v>
      </c>
      <c r="C24" s="16">
        <f>SUM(C25:C29)</f>
        <v>810</v>
      </c>
      <c r="D24" s="17">
        <v>1</v>
      </c>
      <c r="E24" s="17">
        <v>0.8</v>
      </c>
      <c r="F24" s="28" t="s">
        <v>220</v>
      </c>
      <c r="G24" s="20" t="s">
        <v>221</v>
      </c>
      <c r="H24" s="20" t="s">
        <v>222</v>
      </c>
      <c r="I24" s="20" t="s">
        <v>223</v>
      </c>
      <c r="J24" s="20" t="s">
        <v>224</v>
      </c>
      <c r="K24" s="29" t="s">
        <v>225</v>
      </c>
      <c r="L24" s="29" t="s">
        <v>225</v>
      </c>
    </row>
    <row r="25" s="1" customFormat="1" ht="33" customHeight="1" spans="1:12">
      <c r="A25" s="19" t="s">
        <v>53</v>
      </c>
      <c r="B25" s="16"/>
      <c r="C25" s="24">
        <v>4</v>
      </c>
      <c r="D25" s="17">
        <v>1</v>
      </c>
      <c r="E25" s="17">
        <v>0.8</v>
      </c>
      <c r="F25" s="28" t="s">
        <v>220</v>
      </c>
      <c r="G25" s="20" t="s">
        <v>221</v>
      </c>
      <c r="H25" s="20" t="s">
        <v>222</v>
      </c>
      <c r="I25" s="20" t="s">
        <v>223</v>
      </c>
      <c r="J25" s="20" t="s">
        <v>224</v>
      </c>
      <c r="K25" s="29" t="s">
        <v>225</v>
      </c>
      <c r="L25" s="29" t="s">
        <v>225</v>
      </c>
    </row>
    <row r="26" s="1" customFormat="1" ht="24" customHeight="1" spans="1:12">
      <c r="A26" s="20" t="s">
        <v>52</v>
      </c>
      <c r="B26" s="16">
        <v>10.682</v>
      </c>
      <c r="C26" s="16">
        <v>14.8</v>
      </c>
      <c r="D26" s="17">
        <v>1</v>
      </c>
      <c r="E26" s="17">
        <v>0.8</v>
      </c>
      <c r="F26" s="28" t="s">
        <v>220</v>
      </c>
      <c r="G26" s="20" t="s">
        <v>221</v>
      </c>
      <c r="H26" s="20" t="s">
        <v>222</v>
      </c>
      <c r="I26" s="20" t="s">
        <v>223</v>
      </c>
      <c r="J26" s="20" t="s">
        <v>224</v>
      </c>
      <c r="K26" s="29" t="s">
        <v>225</v>
      </c>
      <c r="L26" s="29" t="s">
        <v>225</v>
      </c>
    </row>
    <row r="27" s="1" customFormat="1" ht="24" customHeight="1" spans="1:12">
      <c r="A27" s="20" t="s">
        <v>54</v>
      </c>
      <c r="B27" s="16">
        <v>181.194</v>
      </c>
      <c r="C27" s="16">
        <v>591.6</v>
      </c>
      <c r="D27" s="17">
        <v>1</v>
      </c>
      <c r="E27" s="17">
        <v>0.8</v>
      </c>
      <c r="F27" s="28" t="s">
        <v>220</v>
      </c>
      <c r="G27" s="20" t="s">
        <v>221</v>
      </c>
      <c r="H27" s="20" t="s">
        <v>222</v>
      </c>
      <c r="I27" s="20" t="s">
        <v>223</v>
      </c>
      <c r="J27" s="20" t="s">
        <v>224</v>
      </c>
      <c r="K27" s="29" t="s">
        <v>225</v>
      </c>
      <c r="L27" s="29" t="s">
        <v>225</v>
      </c>
    </row>
    <row r="28" s="1" customFormat="1" ht="24" customHeight="1" spans="1:12">
      <c r="A28" s="20" t="s">
        <v>55</v>
      </c>
      <c r="B28" s="16">
        <v>248.603</v>
      </c>
      <c r="C28" s="16">
        <v>132.2</v>
      </c>
      <c r="D28" s="17">
        <v>1</v>
      </c>
      <c r="E28" s="17">
        <v>0.8</v>
      </c>
      <c r="F28" s="28" t="s">
        <v>220</v>
      </c>
      <c r="G28" s="20" t="s">
        <v>221</v>
      </c>
      <c r="H28" s="20" t="s">
        <v>222</v>
      </c>
      <c r="I28" s="20" t="s">
        <v>223</v>
      </c>
      <c r="J28" s="20" t="s">
        <v>224</v>
      </c>
      <c r="K28" s="29" t="s">
        <v>225</v>
      </c>
      <c r="L28" s="29" t="s">
        <v>225</v>
      </c>
    </row>
    <row r="29" s="1" customFormat="1" ht="24" customHeight="1" spans="1:12">
      <c r="A29" s="20" t="s">
        <v>56</v>
      </c>
      <c r="B29" s="16">
        <v>43.137</v>
      </c>
      <c r="C29" s="16">
        <v>67.4</v>
      </c>
      <c r="D29" s="17">
        <v>1</v>
      </c>
      <c r="E29" s="17">
        <v>0.8</v>
      </c>
      <c r="F29" s="28" t="s">
        <v>220</v>
      </c>
      <c r="G29" s="20" t="s">
        <v>221</v>
      </c>
      <c r="H29" s="20" t="s">
        <v>222</v>
      </c>
      <c r="I29" s="20" t="s">
        <v>223</v>
      </c>
      <c r="J29" s="20" t="s">
        <v>224</v>
      </c>
      <c r="K29" s="29" t="s">
        <v>225</v>
      </c>
      <c r="L29" s="29" t="s">
        <v>225</v>
      </c>
    </row>
    <row r="30" s="1" customFormat="1" ht="31" customHeight="1" spans="1:12">
      <c r="A30" s="15" t="s">
        <v>57</v>
      </c>
      <c r="B30" s="16">
        <f>SUM(B31:B42)</f>
        <v>853.585</v>
      </c>
      <c r="C30" s="16">
        <f>SUM(C31:C42)</f>
        <v>2660</v>
      </c>
      <c r="D30" s="17">
        <v>1</v>
      </c>
      <c r="E30" s="17">
        <v>0.8</v>
      </c>
      <c r="F30" s="28" t="s">
        <v>220</v>
      </c>
      <c r="G30" s="20" t="s">
        <v>221</v>
      </c>
      <c r="H30" s="20" t="s">
        <v>222</v>
      </c>
      <c r="I30" s="20" t="s">
        <v>223</v>
      </c>
      <c r="J30" s="20" t="s">
        <v>224</v>
      </c>
      <c r="K30" s="29" t="s">
        <v>225</v>
      </c>
      <c r="L30" s="29" t="s">
        <v>225</v>
      </c>
    </row>
    <row r="31" s="1" customFormat="1" ht="24" customHeight="1" spans="1:12">
      <c r="A31" s="20" t="s">
        <v>58</v>
      </c>
      <c r="B31" s="16">
        <v>29.473</v>
      </c>
      <c r="C31" s="16">
        <v>54</v>
      </c>
      <c r="D31" s="17">
        <v>1</v>
      </c>
      <c r="E31" s="17">
        <v>0.8</v>
      </c>
      <c r="F31" s="28" t="s">
        <v>220</v>
      </c>
      <c r="G31" s="20" t="s">
        <v>221</v>
      </c>
      <c r="H31" s="20" t="s">
        <v>222</v>
      </c>
      <c r="I31" s="20" t="s">
        <v>223</v>
      </c>
      <c r="J31" s="20" t="s">
        <v>224</v>
      </c>
      <c r="K31" s="29" t="s">
        <v>225</v>
      </c>
      <c r="L31" s="29" t="s">
        <v>225</v>
      </c>
    </row>
    <row r="32" s="1" customFormat="1" ht="24" customHeight="1" spans="1:12">
      <c r="A32" s="20" t="s">
        <v>59</v>
      </c>
      <c r="B32" s="16">
        <v>4.388</v>
      </c>
      <c r="C32" s="16">
        <v>9</v>
      </c>
      <c r="D32" s="17">
        <v>1</v>
      </c>
      <c r="E32" s="17">
        <v>0.8</v>
      </c>
      <c r="F32" s="28" t="s">
        <v>220</v>
      </c>
      <c r="G32" s="20" t="s">
        <v>221</v>
      </c>
      <c r="H32" s="20" t="s">
        <v>222</v>
      </c>
      <c r="I32" s="20" t="s">
        <v>223</v>
      </c>
      <c r="J32" s="20" t="s">
        <v>224</v>
      </c>
      <c r="K32" s="29" t="s">
        <v>225</v>
      </c>
      <c r="L32" s="29" t="s">
        <v>225</v>
      </c>
    </row>
    <row r="33" s="1" customFormat="1" ht="24" customHeight="1" spans="1:12">
      <c r="A33" s="20" t="s">
        <v>60</v>
      </c>
      <c r="B33" s="16">
        <v>3.554</v>
      </c>
      <c r="C33" s="16">
        <v>4</v>
      </c>
      <c r="D33" s="17">
        <v>1</v>
      </c>
      <c r="E33" s="17">
        <v>0.8</v>
      </c>
      <c r="F33" s="28" t="s">
        <v>220</v>
      </c>
      <c r="G33" s="20" t="s">
        <v>221</v>
      </c>
      <c r="H33" s="20" t="s">
        <v>222</v>
      </c>
      <c r="I33" s="20" t="s">
        <v>223</v>
      </c>
      <c r="J33" s="20" t="s">
        <v>224</v>
      </c>
      <c r="K33" s="29" t="s">
        <v>225</v>
      </c>
      <c r="L33" s="29" t="s">
        <v>225</v>
      </c>
    </row>
    <row r="34" s="1" customFormat="1" ht="24" customHeight="1" spans="1:12">
      <c r="A34" s="20" t="s">
        <v>61</v>
      </c>
      <c r="B34" s="16">
        <v>9.991</v>
      </c>
      <c r="C34" s="16">
        <v>28</v>
      </c>
      <c r="D34" s="17">
        <v>1</v>
      </c>
      <c r="E34" s="17">
        <v>0.8</v>
      </c>
      <c r="F34" s="28" t="s">
        <v>220</v>
      </c>
      <c r="G34" s="20" t="s">
        <v>221</v>
      </c>
      <c r="H34" s="20" t="s">
        <v>222</v>
      </c>
      <c r="I34" s="20" t="s">
        <v>223</v>
      </c>
      <c r="J34" s="20" t="s">
        <v>224</v>
      </c>
      <c r="K34" s="29" t="s">
        <v>225</v>
      </c>
      <c r="L34" s="29" t="s">
        <v>225</v>
      </c>
    </row>
    <row r="35" s="1" customFormat="1" ht="24" customHeight="1" spans="1:12">
      <c r="A35" s="20" t="s">
        <v>62</v>
      </c>
      <c r="B35" s="16">
        <v>19.78</v>
      </c>
      <c r="C35" s="16">
        <v>28</v>
      </c>
      <c r="D35" s="17">
        <v>1</v>
      </c>
      <c r="E35" s="17">
        <v>0.8</v>
      </c>
      <c r="F35" s="28" t="s">
        <v>220</v>
      </c>
      <c r="G35" s="20" t="s">
        <v>221</v>
      </c>
      <c r="H35" s="20" t="s">
        <v>222</v>
      </c>
      <c r="I35" s="20" t="s">
        <v>223</v>
      </c>
      <c r="J35" s="20" t="s">
        <v>224</v>
      </c>
      <c r="K35" s="29" t="s">
        <v>225</v>
      </c>
      <c r="L35" s="29" t="s">
        <v>225</v>
      </c>
    </row>
    <row r="36" s="1" customFormat="1" ht="24" customHeight="1" spans="1:12">
      <c r="A36" s="20" t="s">
        <v>63</v>
      </c>
      <c r="B36" s="16">
        <v>124.982</v>
      </c>
      <c r="C36" s="16">
        <v>687</v>
      </c>
      <c r="D36" s="17">
        <v>1</v>
      </c>
      <c r="E36" s="17">
        <v>0.8</v>
      </c>
      <c r="F36" s="28" t="s">
        <v>220</v>
      </c>
      <c r="G36" s="20" t="s">
        <v>221</v>
      </c>
      <c r="H36" s="20" t="s">
        <v>222</v>
      </c>
      <c r="I36" s="20" t="s">
        <v>223</v>
      </c>
      <c r="J36" s="20" t="s">
        <v>224</v>
      </c>
      <c r="K36" s="29" t="s">
        <v>225</v>
      </c>
      <c r="L36" s="29" t="s">
        <v>225</v>
      </c>
    </row>
    <row r="37" s="1" customFormat="1" ht="24" customHeight="1" spans="1:12">
      <c r="A37" s="20" t="s">
        <v>64</v>
      </c>
      <c r="B37" s="16">
        <v>156.162</v>
      </c>
      <c r="C37" s="16">
        <v>713</v>
      </c>
      <c r="D37" s="17">
        <v>1</v>
      </c>
      <c r="E37" s="17">
        <v>0.8</v>
      </c>
      <c r="F37" s="28" t="s">
        <v>220</v>
      </c>
      <c r="G37" s="20" t="s">
        <v>221</v>
      </c>
      <c r="H37" s="20" t="s">
        <v>222</v>
      </c>
      <c r="I37" s="20" t="s">
        <v>223</v>
      </c>
      <c r="J37" s="20" t="s">
        <v>224</v>
      </c>
      <c r="K37" s="29" t="s">
        <v>225</v>
      </c>
      <c r="L37" s="29" t="s">
        <v>225</v>
      </c>
    </row>
    <row r="38" s="1" customFormat="1" ht="24" customHeight="1" spans="1:12">
      <c r="A38" s="20" t="s">
        <v>65</v>
      </c>
      <c r="B38" s="16">
        <v>100.126</v>
      </c>
      <c r="C38" s="16">
        <v>71</v>
      </c>
      <c r="D38" s="17">
        <v>1</v>
      </c>
      <c r="E38" s="17">
        <v>0.8</v>
      </c>
      <c r="F38" s="28" t="s">
        <v>220</v>
      </c>
      <c r="G38" s="20" t="s">
        <v>221</v>
      </c>
      <c r="H38" s="20" t="s">
        <v>222</v>
      </c>
      <c r="I38" s="20" t="s">
        <v>223</v>
      </c>
      <c r="J38" s="20" t="s">
        <v>224</v>
      </c>
      <c r="K38" s="29" t="s">
        <v>225</v>
      </c>
      <c r="L38" s="29" t="s">
        <v>225</v>
      </c>
    </row>
    <row r="39" s="1" customFormat="1" ht="24" customHeight="1" spans="1:12">
      <c r="A39" s="20" t="s">
        <v>66</v>
      </c>
      <c r="B39" s="16">
        <v>178.006</v>
      </c>
      <c r="C39" s="16">
        <v>263</v>
      </c>
      <c r="D39" s="17">
        <v>1</v>
      </c>
      <c r="E39" s="17">
        <v>0.8</v>
      </c>
      <c r="F39" s="28" t="s">
        <v>220</v>
      </c>
      <c r="G39" s="20" t="s">
        <v>221</v>
      </c>
      <c r="H39" s="20" t="s">
        <v>222</v>
      </c>
      <c r="I39" s="20" t="s">
        <v>223</v>
      </c>
      <c r="J39" s="20" t="s">
        <v>224</v>
      </c>
      <c r="K39" s="29" t="s">
        <v>225</v>
      </c>
      <c r="L39" s="29" t="s">
        <v>225</v>
      </c>
    </row>
    <row r="40" s="1" customFormat="1" ht="24" customHeight="1" spans="1:12">
      <c r="A40" s="19" t="s">
        <v>67</v>
      </c>
      <c r="B40" s="16"/>
      <c r="C40" s="24">
        <v>345</v>
      </c>
      <c r="D40" s="17">
        <v>1</v>
      </c>
      <c r="E40" s="17">
        <v>0.8</v>
      </c>
      <c r="F40" s="28" t="s">
        <v>220</v>
      </c>
      <c r="G40" s="20" t="s">
        <v>221</v>
      </c>
      <c r="H40" s="20" t="s">
        <v>222</v>
      </c>
      <c r="I40" s="20" t="s">
        <v>223</v>
      </c>
      <c r="J40" s="20" t="s">
        <v>224</v>
      </c>
      <c r="K40" s="29" t="s">
        <v>225</v>
      </c>
      <c r="L40" s="29" t="s">
        <v>225</v>
      </c>
    </row>
    <row r="41" s="1" customFormat="1" ht="24" customHeight="1" spans="1:12">
      <c r="A41" s="20" t="s">
        <v>68</v>
      </c>
      <c r="B41" s="16">
        <v>127.433</v>
      </c>
      <c r="C41" s="16">
        <v>233</v>
      </c>
      <c r="D41" s="17">
        <v>1</v>
      </c>
      <c r="E41" s="17">
        <v>0.8</v>
      </c>
      <c r="F41" s="28" t="s">
        <v>220</v>
      </c>
      <c r="G41" s="20" t="s">
        <v>221</v>
      </c>
      <c r="H41" s="20" t="s">
        <v>222</v>
      </c>
      <c r="I41" s="20" t="s">
        <v>223</v>
      </c>
      <c r="J41" s="20" t="s">
        <v>224</v>
      </c>
      <c r="K41" s="29" t="s">
        <v>225</v>
      </c>
      <c r="L41" s="29" t="s">
        <v>225</v>
      </c>
    </row>
    <row r="42" s="1" customFormat="1" ht="24" customHeight="1" spans="1:12">
      <c r="A42" s="20" t="s">
        <v>69</v>
      </c>
      <c r="B42" s="16">
        <v>99.69</v>
      </c>
      <c r="C42" s="16">
        <v>225</v>
      </c>
      <c r="D42" s="17">
        <v>1</v>
      </c>
      <c r="E42" s="17">
        <v>0.8</v>
      </c>
      <c r="F42" s="28" t="s">
        <v>220</v>
      </c>
      <c r="G42" s="20" t="s">
        <v>221</v>
      </c>
      <c r="H42" s="20" t="s">
        <v>222</v>
      </c>
      <c r="I42" s="20" t="s">
        <v>223</v>
      </c>
      <c r="J42" s="20" t="s">
        <v>224</v>
      </c>
      <c r="K42" s="29" t="s">
        <v>225</v>
      </c>
      <c r="L42" s="29" t="s">
        <v>225</v>
      </c>
    </row>
    <row r="43" s="1" customFormat="1" ht="37" customHeight="1" spans="1:12">
      <c r="A43" s="15" t="s">
        <v>70</v>
      </c>
      <c r="B43" s="16">
        <f>SUM(B44:B55)</f>
        <v>1294.676</v>
      </c>
      <c r="C43" s="16">
        <f>SUM(C44:C55)</f>
        <v>3350</v>
      </c>
      <c r="D43" s="17">
        <v>1</v>
      </c>
      <c r="E43" s="17">
        <v>0.8</v>
      </c>
      <c r="F43" s="28" t="s">
        <v>220</v>
      </c>
      <c r="G43" s="20" t="s">
        <v>221</v>
      </c>
      <c r="H43" s="20" t="s">
        <v>222</v>
      </c>
      <c r="I43" s="20" t="s">
        <v>223</v>
      </c>
      <c r="J43" s="20" t="s">
        <v>224</v>
      </c>
      <c r="K43" s="29" t="s">
        <v>225</v>
      </c>
      <c r="L43" s="29" t="s">
        <v>225</v>
      </c>
    </row>
    <row r="44" s="1" customFormat="1" ht="24" customHeight="1" spans="1:12">
      <c r="A44" s="20" t="s">
        <v>71</v>
      </c>
      <c r="B44" s="16">
        <v>9.566</v>
      </c>
      <c r="C44" s="16">
        <v>7.5</v>
      </c>
      <c r="D44" s="17">
        <v>1</v>
      </c>
      <c r="E44" s="17">
        <v>0.8</v>
      </c>
      <c r="F44" s="28" t="s">
        <v>220</v>
      </c>
      <c r="G44" s="20" t="s">
        <v>221</v>
      </c>
      <c r="H44" s="20" t="s">
        <v>222</v>
      </c>
      <c r="I44" s="20" t="s">
        <v>223</v>
      </c>
      <c r="J44" s="20" t="s">
        <v>224</v>
      </c>
      <c r="K44" s="29" t="s">
        <v>225</v>
      </c>
      <c r="L44" s="29" t="s">
        <v>225</v>
      </c>
    </row>
    <row r="45" s="1" customFormat="1" ht="24" customHeight="1" spans="1:12">
      <c r="A45" s="20" t="s">
        <v>73</v>
      </c>
      <c r="B45" s="16">
        <v>13.118</v>
      </c>
      <c r="C45" s="16">
        <v>9.3</v>
      </c>
      <c r="D45" s="17">
        <v>1</v>
      </c>
      <c r="E45" s="17">
        <v>0.8</v>
      </c>
      <c r="F45" s="28" t="s">
        <v>220</v>
      </c>
      <c r="G45" s="20" t="s">
        <v>221</v>
      </c>
      <c r="H45" s="20" t="s">
        <v>222</v>
      </c>
      <c r="I45" s="20" t="s">
        <v>223</v>
      </c>
      <c r="J45" s="20" t="s">
        <v>224</v>
      </c>
      <c r="K45" s="29" t="s">
        <v>225</v>
      </c>
      <c r="L45" s="29" t="s">
        <v>225</v>
      </c>
    </row>
    <row r="46" s="1" customFormat="1" ht="24" customHeight="1" spans="1:12">
      <c r="A46" s="18" t="s">
        <v>72</v>
      </c>
      <c r="B46" s="19"/>
      <c r="C46" s="19">
        <v>66.6</v>
      </c>
      <c r="D46" s="17">
        <v>1</v>
      </c>
      <c r="E46" s="17">
        <v>0.8</v>
      </c>
      <c r="F46" s="28" t="s">
        <v>220</v>
      </c>
      <c r="G46" s="20" t="s">
        <v>221</v>
      </c>
      <c r="H46" s="20" t="s">
        <v>222</v>
      </c>
      <c r="I46" s="20" t="s">
        <v>223</v>
      </c>
      <c r="J46" s="20" t="s">
        <v>224</v>
      </c>
      <c r="K46" s="29" t="s">
        <v>225</v>
      </c>
      <c r="L46" s="29" t="s">
        <v>225</v>
      </c>
    </row>
    <row r="47" s="1" customFormat="1" ht="24" customHeight="1" spans="1:12">
      <c r="A47" s="20" t="s">
        <v>74</v>
      </c>
      <c r="B47" s="16">
        <v>139.396</v>
      </c>
      <c r="C47" s="16">
        <v>552.8</v>
      </c>
      <c r="D47" s="17">
        <v>1</v>
      </c>
      <c r="E47" s="17">
        <v>0.8</v>
      </c>
      <c r="F47" s="28" t="s">
        <v>220</v>
      </c>
      <c r="G47" s="20" t="s">
        <v>221</v>
      </c>
      <c r="H47" s="20" t="s">
        <v>222</v>
      </c>
      <c r="I47" s="20" t="s">
        <v>223</v>
      </c>
      <c r="J47" s="20" t="s">
        <v>224</v>
      </c>
      <c r="K47" s="29" t="s">
        <v>225</v>
      </c>
      <c r="L47" s="29" t="s">
        <v>225</v>
      </c>
    </row>
    <row r="48" s="1" customFormat="1" ht="24" customHeight="1" spans="1:12">
      <c r="A48" s="20" t="s">
        <v>75</v>
      </c>
      <c r="B48" s="16">
        <v>99.366</v>
      </c>
      <c r="C48" s="16">
        <v>354.9</v>
      </c>
      <c r="D48" s="17">
        <v>1</v>
      </c>
      <c r="E48" s="17">
        <v>0.8</v>
      </c>
      <c r="F48" s="28" t="s">
        <v>220</v>
      </c>
      <c r="G48" s="20" t="s">
        <v>221</v>
      </c>
      <c r="H48" s="20" t="s">
        <v>222</v>
      </c>
      <c r="I48" s="20" t="s">
        <v>223</v>
      </c>
      <c r="J48" s="20" t="s">
        <v>224</v>
      </c>
      <c r="K48" s="29" t="s">
        <v>225</v>
      </c>
      <c r="L48" s="29" t="s">
        <v>225</v>
      </c>
    </row>
    <row r="49" s="1" customFormat="1" ht="24" customHeight="1" spans="1:12">
      <c r="A49" s="20" t="s">
        <v>76</v>
      </c>
      <c r="B49" s="16">
        <v>178.483</v>
      </c>
      <c r="C49" s="16">
        <v>60.1</v>
      </c>
      <c r="D49" s="17">
        <v>1</v>
      </c>
      <c r="E49" s="17">
        <v>0.8</v>
      </c>
      <c r="F49" s="28" t="s">
        <v>220</v>
      </c>
      <c r="G49" s="20" t="s">
        <v>221</v>
      </c>
      <c r="H49" s="20" t="s">
        <v>222</v>
      </c>
      <c r="I49" s="20" t="s">
        <v>223</v>
      </c>
      <c r="J49" s="20" t="s">
        <v>224</v>
      </c>
      <c r="K49" s="29" t="s">
        <v>225</v>
      </c>
      <c r="L49" s="29" t="s">
        <v>225</v>
      </c>
    </row>
    <row r="50" s="1" customFormat="1" ht="24" customHeight="1" spans="1:12">
      <c r="A50" s="20" t="s">
        <v>77</v>
      </c>
      <c r="B50" s="16">
        <v>231.203</v>
      </c>
      <c r="C50" s="16">
        <v>1308</v>
      </c>
      <c r="D50" s="17">
        <v>1</v>
      </c>
      <c r="E50" s="17">
        <v>0.8</v>
      </c>
      <c r="F50" s="28" t="s">
        <v>220</v>
      </c>
      <c r="G50" s="20" t="s">
        <v>221</v>
      </c>
      <c r="H50" s="20" t="s">
        <v>222</v>
      </c>
      <c r="I50" s="20" t="s">
        <v>223</v>
      </c>
      <c r="J50" s="20" t="s">
        <v>224</v>
      </c>
      <c r="K50" s="29" t="s">
        <v>225</v>
      </c>
      <c r="L50" s="29" t="s">
        <v>225</v>
      </c>
    </row>
    <row r="51" s="1" customFormat="1" ht="24" customHeight="1" spans="1:12">
      <c r="A51" s="20" t="s">
        <v>78</v>
      </c>
      <c r="B51" s="16">
        <v>104.598</v>
      </c>
      <c r="C51" s="16">
        <v>221.2</v>
      </c>
      <c r="D51" s="17">
        <v>1</v>
      </c>
      <c r="E51" s="17">
        <v>0.8</v>
      </c>
      <c r="F51" s="28" t="s">
        <v>220</v>
      </c>
      <c r="G51" s="20" t="s">
        <v>221</v>
      </c>
      <c r="H51" s="20" t="s">
        <v>222</v>
      </c>
      <c r="I51" s="20" t="s">
        <v>223</v>
      </c>
      <c r="J51" s="20" t="s">
        <v>224</v>
      </c>
      <c r="K51" s="29" t="s">
        <v>225</v>
      </c>
      <c r="L51" s="29" t="s">
        <v>225</v>
      </c>
    </row>
    <row r="52" s="1" customFormat="1" ht="24" customHeight="1" spans="1:12">
      <c r="A52" s="20" t="s">
        <v>79</v>
      </c>
      <c r="B52" s="16">
        <v>107.332</v>
      </c>
      <c r="C52" s="16">
        <v>300.3</v>
      </c>
      <c r="D52" s="17">
        <v>1</v>
      </c>
      <c r="E52" s="17">
        <v>0.8</v>
      </c>
      <c r="F52" s="28" t="s">
        <v>220</v>
      </c>
      <c r="G52" s="20" t="s">
        <v>221</v>
      </c>
      <c r="H52" s="20" t="s">
        <v>222</v>
      </c>
      <c r="I52" s="20" t="s">
        <v>223</v>
      </c>
      <c r="J52" s="20" t="s">
        <v>224</v>
      </c>
      <c r="K52" s="29" t="s">
        <v>225</v>
      </c>
      <c r="L52" s="29" t="s">
        <v>225</v>
      </c>
    </row>
    <row r="53" s="1" customFormat="1" ht="24" customHeight="1" spans="1:12">
      <c r="A53" s="20" t="s">
        <v>80</v>
      </c>
      <c r="B53" s="16">
        <v>177.271</v>
      </c>
      <c r="C53" s="16">
        <v>263.2</v>
      </c>
      <c r="D53" s="17">
        <v>1</v>
      </c>
      <c r="E53" s="17">
        <v>0.8</v>
      </c>
      <c r="F53" s="28" t="s">
        <v>220</v>
      </c>
      <c r="G53" s="20" t="s">
        <v>221</v>
      </c>
      <c r="H53" s="20" t="s">
        <v>222</v>
      </c>
      <c r="I53" s="20" t="s">
        <v>223</v>
      </c>
      <c r="J53" s="20" t="s">
        <v>224</v>
      </c>
      <c r="K53" s="29" t="s">
        <v>225</v>
      </c>
      <c r="L53" s="29" t="s">
        <v>225</v>
      </c>
    </row>
    <row r="54" s="1" customFormat="1" ht="27" customHeight="1" spans="1:12">
      <c r="A54" s="20" t="s">
        <v>226</v>
      </c>
      <c r="B54" s="16">
        <v>112.809</v>
      </c>
      <c r="C54" s="16">
        <v>75.5</v>
      </c>
      <c r="D54" s="17">
        <v>1</v>
      </c>
      <c r="E54" s="17">
        <v>0.8</v>
      </c>
      <c r="F54" s="28" t="s">
        <v>220</v>
      </c>
      <c r="G54" s="20" t="s">
        <v>221</v>
      </c>
      <c r="H54" s="20" t="s">
        <v>222</v>
      </c>
      <c r="I54" s="20" t="s">
        <v>223</v>
      </c>
      <c r="J54" s="20" t="s">
        <v>224</v>
      </c>
      <c r="K54" s="29" t="s">
        <v>225</v>
      </c>
      <c r="L54" s="29" t="s">
        <v>225</v>
      </c>
    </row>
    <row r="55" s="1" customFormat="1" ht="24" customHeight="1" spans="1:12">
      <c r="A55" s="20" t="s">
        <v>82</v>
      </c>
      <c r="B55" s="16">
        <v>121.534</v>
      </c>
      <c r="C55" s="16">
        <v>130.6</v>
      </c>
      <c r="D55" s="17">
        <v>1</v>
      </c>
      <c r="E55" s="17">
        <v>0.8</v>
      </c>
      <c r="F55" s="28" t="s">
        <v>220</v>
      </c>
      <c r="G55" s="20" t="s">
        <v>221</v>
      </c>
      <c r="H55" s="20" t="s">
        <v>222</v>
      </c>
      <c r="I55" s="20" t="s">
        <v>223</v>
      </c>
      <c r="J55" s="20" t="s">
        <v>224</v>
      </c>
      <c r="K55" s="29" t="s">
        <v>225</v>
      </c>
      <c r="L55" s="29" t="s">
        <v>225</v>
      </c>
    </row>
    <row r="56" s="1" customFormat="1" ht="30" customHeight="1" spans="1:12">
      <c r="A56" s="15" t="s">
        <v>83</v>
      </c>
      <c r="B56" s="16">
        <f>SUM(B57:B67)</f>
        <v>814.961</v>
      </c>
      <c r="C56" s="16">
        <f>SUM(C57:C67)</f>
        <v>1720</v>
      </c>
      <c r="D56" s="17">
        <v>1</v>
      </c>
      <c r="E56" s="17">
        <v>0.8</v>
      </c>
      <c r="F56" s="28" t="s">
        <v>220</v>
      </c>
      <c r="G56" s="20" t="s">
        <v>221</v>
      </c>
      <c r="H56" s="20" t="s">
        <v>222</v>
      </c>
      <c r="I56" s="20" t="s">
        <v>223</v>
      </c>
      <c r="J56" s="20" t="s">
        <v>224</v>
      </c>
      <c r="K56" s="29" t="s">
        <v>225</v>
      </c>
      <c r="L56" s="29" t="s">
        <v>225</v>
      </c>
    </row>
    <row r="57" s="1" customFormat="1" ht="24" customHeight="1" spans="1:12">
      <c r="A57" s="20" t="s">
        <v>84</v>
      </c>
      <c r="B57" s="16">
        <v>50.688</v>
      </c>
      <c r="C57" s="16">
        <v>1.5</v>
      </c>
      <c r="D57" s="17">
        <v>1</v>
      </c>
      <c r="E57" s="17">
        <v>0.8</v>
      </c>
      <c r="F57" s="28" t="s">
        <v>220</v>
      </c>
      <c r="G57" s="20" t="s">
        <v>221</v>
      </c>
      <c r="H57" s="20" t="s">
        <v>222</v>
      </c>
      <c r="I57" s="20" t="s">
        <v>223</v>
      </c>
      <c r="J57" s="20" t="s">
        <v>224</v>
      </c>
      <c r="K57" s="29" t="s">
        <v>225</v>
      </c>
      <c r="L57" s="29" t="s">
        <v>225</v>
      </c>
    </row>
    <row r="58" s="1" customFormat="1" ht="24" customHeight="1" spans="1:12">
      <c r="A58" s="19" t="s">
        <v>85</v>
      </c>
      <c r="B58" s="24"/>
      <c r="C58" s="24">
        <v>104</v>
      </c>
      <c r="D58" s="17">
        <v>1</v>
      </c>
      <c r="E58" s="17">
        <v>0.8</v>
      </c>
      <c r="F58" s="28" t="s">
        <v>220</v>
      </c>
      <c r="G58" s="20" t="s">
        <v>221</v>
      </c>
      <c r="H58" s="20" t="s">
        <v>222</v>
      </c>
      <c r="I58" s="20" t="s">
        <v>223</v>
      </c>
      <c r="J58" s="20" t="s">
        <v>224</v>
      </c>
      <c r="K58" s="29" t="s">
        <v>225</v>
      </c>
      <c r="L58" s="29" t="s">
        <v>225</v>
      </c>
    </row>
    <row r="59" s="1" customFormat="1" ht="24" customHeight="1" spans="1:12">
      <c r="A59" s="20" t="s">
        <v>86</v>
      </c>
      <c r="B59" s="16">
        <v>54.616</v>
      </c>
      <c r="C59" s="16">
        <v>7</v>
      </c>
      <c r="D59" s="17">
        <v>1</v>
      </c>
      <c r="E59" s="17">
        <v>0.8</v>
      </c>
      <c r="F59" s="28" t="s">
        <v>220</v>
      </c>
      <c r="G59" s="20" t="s">
        <v>221</v>
      </c>
      <c r="H59" s="20" t="s">
        <v>222</v>
      </c>
      <c r="I59" s="20" t="s">
        <v>223</v>
      </c>
      <c r="J59" s="20" t="s">
        <v>224</v>
      </c>
      <c r="K59" s="29" t="s">
        <v>225</v>
      </c>
      <c r="L59" s="29" t="s">
        <v>225</v>
      </c>
    </row>
    <row r="60" s="1" customFormat="1" ht="24" customHeight="1" spans="1:12">
      <c r="A60" s="19" t="s">
        <v>87</v>
      </c>
      <c r="B60" s="24"/>
      <c r="C60" s="24">
        <v>254</v>
      </c>
      <c r="D60" s="17">
        <v>1</v>
      </c>
      <c r="E60" s="17">
        <v>0.8</v>
      </c>
      <c r="F60" s="28" t="s">
        <v>220</v>
      </c>
      <c r="G60" s="20" t="s">
        <v>221</v>
      </c>
      <c r="H60" s="20" t="s">
        <v>222</v>
      </c>
      <c r="I60" s="20" t="s">
        <v>223</v>
      </c>
      <c r="J60" s="20" t="s">
        <v>224</v>
      </c>
      <c r="K60" s="29" t="s">
        <v>225</v>
      </c>
      <c r="L60" s="29" t="s">
        <v>225</v>
      </c>
    </row>
    <row r="61" s="1" customFormat="1" ht="24" customHeight="1" spans="1:12">
      <c r="A61" s="19" t="s">
        <v>182</v>
      </c>
      <c r="B61" s="24"/>
      <c r="C61" s="24">
        <v>13.5</v>
      </c>
      <c r="D61" s="17">
        <v>1</v>
      </c>
      <c r="E61" s="17">
        <v>0.8</v>
      </c>
      <c r="F61" s="28" t="s">
        <v>220</v>
      </c>
      <c r="G61" s="20" t="s">
        <v>221</v>
      </c>
      <c r="H61" s="20" t="s">
        <v>222</v>
      </c>
      <c r="I61" s="20" t="s">
        <v>223</v>
      </c>
      <c r="J61" s="20" t="s">
        <v>224</v>
      </c>
      <c r="K61" s="29" t="s">
        <v>225</v>
      </c>
      <c r="L61" s="29" t="s">
        <v>225</v>
      </c>
    </row>
    <row r="62" s="1" customFormat="1" ht="24" customHeight="1" spans="1:12">
      <c r="A62" s="25" t="s">
        <v>227</v>
      </c>
      <c r="B62" s="19"/>
      <c r="C62" s="19">
        <v>102</v>
      </c>
      <c r="D62" s="17">
        <v>1</v>
      </c>
      <c r="E62" s="17">
        <v>0.8</v>
      </c>
      <c r="F62" s="28" t="s">
        <v>220</v>
      </c>
      <c r="G62" s="20" t="s">
        <v>221</v>
      </c>
      <c r="H62" s="20" t="s">
        <v>222</v>
      </c>
      <c r="I62" s="20" t="s">
        <v>223</v>
      </c>
      <c r="J62" s="20" t="s">
        <v>224</v>
      </c>
      <c r="K62" s="29" t="s">
        <v>225</v>
      </c>
      <c r="L62" s="29" t="s">
        <v>225</v>
      </c>
    </row>
    <row r="63" s="1" customFormat="1" ht="24" customHeight="1" spans="1:12">
      <c r="A63" s="20" t="s">
        <v>88</v>
      </c>
      <c r="B63" s="16">
        <v>100.345</v>
      </c>
      <c r="C63" s="16">
        <v>389</v>
      </c>
      <c r="D63" s="17">
        <v>1</v>
      </c>
      <c r="E63" s="17">
        <v>0.8</v>
      </c>
      <c r="F63" s="28" t="s">
        <v>220</v>
      </c>
      <c r="G63" s="20" t="s">
        <v>221</v>
      </c>
      <c r="H63" s="20" t="s">
        <v>222</v>
      </c>
      <c r="I63" s="20" t="s">
        <v>223</v>
      </c>
      <c r="J63" s="20" t="s">
        <v>224</v>
      </c>
      <c r="K63" s="29" t="s">
        <v>225</v>
      </c>
      <c r="L63" s="29" t="s">
        <v>225</v>
      </c>
    </row>
    <row r="64" s="1" customFormat="1" ht="24" customHeight="1" spans="1:12">
      <c r="A64" s="20" t="s">
        <v>89</v>
      </c>
      <c r="B64" s="16">
        <v>62.357</v>
      </c>
      <c r="C64" s="16">
        <v>115</v>
      </c>
      <c r="D64" s="17">
        <v>1</v>
      </c>
      <c r="E64" s="17">
        <v>0.8</v>
      </c>
      <c r="F64" s="28" t="s">
        <v>220</v>
      </c>
      <c r="G64" s="20" t="s">
        <v>221</v>
      </c>
      <c r="H64" s="20" t="s">
        <v>222</v>
      </c>
      <c r="I64" s="20" t="s">
        <v>223</v>
      </c>
      <c r="J64" s="20" t="s">
        <v>224</v>
      </c>
      <c r="K64" s="29" t="s">
        <v>225</v>
      </c>
      <c r="L64" s="29" t="s">
        <v>225</v>
      </c>
    </row>
    <row r="65" s="1" customFormat="1" ht="24" customHeight="1" spans="1:12">
      <c r="A65" s="20" t="s">
        <v>90</v>
      </c>
      <c r="B65" s="16">
        <v>231.388</v>
      </c>
      <c r="C65" s="16">
        <v>349</v>
      </c>
      <c r="D65" s="17">
        <v>1</v>
      </c>
      <c r="E65" s="17">
        <v>0.8</v>
      </c>
      <c r="F65" s="28" t="s">
        <v>220</v>
      </c>
      <c r="G65" s="20" t="s">
        <v>221</v>
      </c>
      <c r="H65" s="20" t="s">
        <v>222</v>
      </c>
      <c r="I65" s="20" t="s">
        <v>223</v>
      </c>
      <c r="J65" s="20" t="s">
        <v>224</v>
      </c>
      <c r="K65" s="29" t="s">
        <v>225</v>
      </c>
      <c r="L65" s="29" t="s">
        <v>225</v>
      </c>
    </row>
    <row r="66" s="1" customFormat="1" ht="24" customHeight="1" spans="1:12">
      <c r="A66" s="20" t="s">
        <v>91</v>
      </c>
      <c r="B66" s="16">
        <v>131.978</v>
      </c>
      <c r="C66" s="16">
        <v>180</v>
      </c>
      <c r="D66" s="17">
        <v>1</v>
      </c>
      <c r="E66" s="17">
        <v>0.8</v>
      </c>
      <c r="F66" s="28" t="s">
        <v>220</v>
      </c>
      <c r="G66" s="20" t="s">
        <v>221</v>
      </c>
      <c r="H66" s="20" t="s">
        <v>222</v>
      </c>
      <c r="I66" s="20" t="s">
        <v>223</v>
      </c>
      <c r="J66" s="20" t="s">
        <v>224</v>
      </c>
      <c r="K66" s="29" t="s">
        <v>225</v>
      </c>
      <c r="L66" s="29" t="s">
        <v>225</v>
      </c>
    </row>
    <row r="67" s="1" customFormat="1" ht="24" customHeight="1" spans="1:12">
      <c r="A67" s="20" t="s">
        <v>92</v>
      </c>
      <c r="B67" s="16">
        <v>183.589</v>
      </c>
      <c r="C67" s="16">
        <v>205</v>
      </c>
      <c r="D67" s="17">
        <v>1</v>
      </c>
      <c r="E67" s="17">
        <v>0.8</v>
      </c>
      <c r="F67" s="28" t="s">
        <v>220</v>
      </c>
      <c r="G67" s="20" t="s">
        <v>221</v>
      </c>
      <c r="H67" s="20" t="s">
        <v>222</v>
      </c>
      <c r="I67" s="20" t="s">
        <v>223</v>
      </c>
      <c r="J67" s="20" t="s">
        <v>224</v>
      </c>
      <c r="K67" s="29" t="s">
        <v>225</v>
      </c>
      <c r="L67" s="29" t="s">
        <v>225</v>
      </c>
    </row>
    <row r="68" s="1" customFormat="1" ht="33" customHeight="1" spans="1:12">
      <c r="A68" s="15" t="s">
        <v>93</v>
      </c>
      <c r="B68" s="16">
        <f>SUM(B69:B81)</f>
        <v>1154.181</v>
      </c>
      <c r="C68" s="16">
        <f>SUM(C69:C81)</f>
        <v>1775</v>
      </c>
      <c r="D68" s="17">
        <v>1</v>
      </c>
      <c r="E68" s="17">
        <v>0.8</v>
      </c>
      <c r="F68" s="28" t="s">
        <v>220</v>
      </c>
      <c r="G68" s="20" t="s">
        <v>221</v>
      </c>
      <c r="H68" s="20" t="s">
        <v>222</v>
      </c>
      <c r="I68" s="20" t="s">
        <v>223</v>
      </c>
      <c r="J68" s="20" t="s">
        <v>224</v>
      </c>
      <c r="K68" s="29" t="s">
        <v>225</v>
      </c>
      <c r="L68" s="29" t="s">
        <v>225</v>
      </c>
    </row>
    <row r="69" s="1" customFormat="1" ht="33" customHeight="1" spans="1:12">
      <c r="A69" s="20" t="s">
        <v>94</v>
      </c>
      <c r="B69" s="19"/>
      <c r="C69" s="19">
        <v>24</v>
      </c>
      <c r="D69" s="17">
        <v>1</v>
      </c>
      <c r="E69" s="17">
        <v>0.8</v>
      </c>
      <c r="F69" s="28" t="s">
        <v>220</v>
      </c>
      <c r="G69" s="20" t="s">
        <v>221</v>
      </c>
      <c r="H69" s="20" t="s">
        <v>222</v>
      </c>
      <c r="I69" s="20" t="s">
        <v>223</v>
      </c>
      <c r="J69" s="20" t="s">
        <v>224</v>
      </c>
      <c r="K69" s="29" t="s">
        <v>225</v>
      </c>
      <c r="L69" s="29" t="s">
        <v>225</v>
      </c>
    </row>
    <row r="70" s="1" customFormat="1" ht="33" customHeight="1" spans="1:12">
      <c r="A70" s="20" t="s">
        <v>184</v>
      </c>
      <c r="B70" s="24"/>
      <c r="C70" s="24">
        <v>10</v>
      </c>
      <c r="D70" s="17">
        <v>1</v>
      </c>
      <c r="E70" s="17">
        <v>0.8</v>
      </c>
      <c r="F70" s="28" t="s">
        <v>220</v>
      </c>
      <c r="G70" s="20" t="s">
        <v>221</v>
      </c>
      <c r="H70" s="20" t="s">
        <v>222</v>
      </c>
      <c r="I70" s="20" t="s">
        <v>223</v>
      </c>
      <c r="J70" s="20" t="s">
        <v>224</v>
      </c>
      <c r="K70" s="29" t="s">
        <v>225</v>
      </c>
      <c r="L70" s="29" t="s">
        <v>225</v>
      </c>
    </row>
    <row r="71" s="1" customFormat="1" ht="33" customHeight="1" spans="1:12">
      <c r="A71" s="20" t="s">
        <v>228</v>
      </c>
      <c r="B71" s="19"/>
      <c r="C71" s="19">
        <v>22</v>
      </c>
      <c r="D71" s="17">
        <v>1</v>
      </c>
      <c r="E71" s="17">
        <v>0.8</v>
      </c>
      <c r="F71" s="28" t="s">
        <v>220</v>
      </c>
      <c r="G71" s="20" t="s">
        <v>221</v>
      </c>
      <c r="H71" s="20" t="s">
        <v>222</v>
      </c>
      <c r="I71" s="20" t="s">
        <v>223</v>
      </c>
      <c r="J71" s="20" t="s">
        <v>224</v>
      </c>
      <c r="K71" s="29" t="s">
        <v>225</v>
      </c>
      <c r="L71" s="29" t="s">
        <v>225</v>
      </c>
    </row>
    <row r="72" s="1" customFormat="1" ht="24" customHeight="1" spans="1:12">
      <c r="A72" s="20" t="s">
        <v>95</v>
      </c>
      <c r="B72" s="16">
        <v>171.231</v>
      </c>
      <c r="C72" s="16">
        <v>150</v>
      </c>
      <c r="D72" s="17">
        <v>1</v>
      </c>
      <c r="E72" s="17">
        <v>0.8</v>
      </c>
      <c r="F72" s="28" t="s">
        <v>220</v>
      </c>
      <c r="G72" s="20" t="s">
        <v>221</v>
      </c>
      <c r="H72" s="20" t="s">
        <v>222</v>
      </c>
      <c r="I72" s="20" t="s">
        <v>223</v>
      </c>
      <c r="J72" s="20" t="s">
        <v>224</v>
      </c>
      <c r="K72" s="29" t="s">
        <v>225</v>
      </c>
      <c r="L72" s="29" t="s">
        <v>225</v>
      </c>
    </row>
    <row r="73" s="1" customFormat="1" ht="24" customHeight="1" spans="1:12">
      <c r="A73" s="20" t="s">
        <v>96</v>
      </c>
      <c r="B73" s="16">
        <v>73.61</v>
      </c>
      <c r="C73" s="16">
        <v>262</v>
      </c>
      <c r="D73" s="17">
        <v>1</v>
      </c>
      <c r="E73" s="17">
        <v>0.8</v>
      </c>
      <c r="F73" s="28" t="s">
        <v>220</v>
      </c>
      <c r="G73" s="20" t="s">
        <v>221</v>
      </c>
      <c r="H73" s="20" t="s">
        <v>222</v>
      </c>
      <c r="I73" s="20" t="s">
        <v>223</v>
      </c>
      <c r="J73" s="20" t="s">
        <v>224</v>
      </c>
      <c r="K73" s="29" t="s">
        <v>225</v>
      </c>
      <c r="L73" s="29" t="s">
        <v>225</v>
      </c>
    </row>
    <row r="74" s="1" customFormat="1" ht="24" customHeight="1" spans="1:12">
      <c r="A74" s="20" t="s">
        <v>97</v>
      </c>
      <c r="B74" s="16">
        <v>191.737</v>
      </c>
      <c r="C74" s="16">
        <v>426</v>
      </c>
      <c r="D74" s="17">
        <v>1</v>
      </c>
      <c r="E74" s="17">
        <v>0.8</v>
      </c>
      <c r="F74" s="28" t="s">
        <v>220</v>
      </c>
      <c r="G74" s="20" t="s">
        <v>221</v>
      </c>
      <c r="H74" s="20" t="s">
        <v>222</v>
      </c>
      <c r="I74" s="20" t="s">
        <v>223</v>
      </c>
      <c r="J74" s="20" t="s">
        <v>224</v>
      </c>
      <c r="K74" s="29" t="s">
        <v>225</v>
      </c>
      <c r="L74" s="29" t="s">
        <v>225</v>
      </c>
    </row>
    <row r="75" s="1" customFormat="1" ht="24" customHeight="1" spans="1:12">
      <c r="A75" s="18" t="s">
        <v>229</v>
      </c>
      <c r="B75" s="19"/>
      <c r="C75" s="19">
        <v>3</v>
      </c>
      <c r="D75" s="17">
        <v>1</v>
      </c>
      <c r="E75" s="17">
        <v>0.8</v>
      </c>
      <c r="F75" s="28" t="s">
        <v>220</v>
      </c>
      <c r="G75" s="20" t="s">
        <v>221</v>
      </c>
      <c r="H75" s="20" t="s">
        <v>222</v>
      </c>
      <c r="I75" s="20" t="s">
        <v>223</v>
      </c>
      <c r="J75" s="20" t="s">
        <v>224</v>
      </c>
      <c r="K75" s="29" t="s">
        <v>225</v>
      </c>
      <c r="L75" s="29" t="s">
        <v>225</v>
      </c>
    </row>
    <row r="76" s="1" customFormat="1" ht="24" customHeight="1" spans="1:12">
      <c r="A76" s="18" t="s">
        <v>230</v>
      </c>
      <c r="B76" s="19"/>
      <c r="C76" s="19">
        <v>23</v>
      </c>
      <c r="D76" s="17">
        <v>1</v>
      </c>
      <c r="E76" s="17">
        <v>0.8</v>
      </c>
      <c r="F76" s="28" t="s">
        <v>220</v>
      </c>
      <c r="G76" s="20" t="s">
        <v>221</v>
      </c>
      <c r="H76" s="20" t="s">
        <v>222</v>
      </c>
      <c r="I76" s="20" t="s">
        <v>223</v>
      </c>
      <c r="J76" s="20" t="s">
        <v>224</v>
      </c>
      <c r="K76" s="29" t="s">
        <v>225</v>
      </c>
      <c r="L76" s="29" t="s">
        <v>225</v>
      </c>
    </row>
    <row r="77" s="1" customFormat="1" ht="24" customHeight="1" spans="1:12">
      <c r="A77" s="19" t="s">
        <v>102</v>
      </c>
      <c r="B77" s="24"/>
      <c r="C77" s="24">
        <v>32</v>
      </c>
      <c r="D77" s="17">
        <v>1</v>
      </c>
      <c r="E77" s="17">
        <v>0.8</v>
      </c>
      <c r="F77" s="28" t="s">
        <v>220</v>
      </c>
      <c r="G77" s="20" t="s">
        <v>221</v>
      </c>
      <c r="H77" s="20" t="s">
        <v>222</v>
      </c>
      <c r="I77" s="20" t="s">
        <v>223</v>
      </c>
      <c r="J77" s="20" t="s">
        <v>224</v>
      </c>
      <c r="K77" s="29" t="s">
        <v>225</v>
      </c>
      <c r="L77" s="29" t="s">
        <v>225</v>
      </c>
    </row>
    <row r="78" s="1" customFormat="1" ht="24" customHeight="1" spans="1:12">
      <c r="A78" s="20" t="s">
        <v>98</v>
      </c>
      <c r="B78" s="16">
        <v>107.219</v>
      </c>
      <c r="C78" s="16">
        <v>280</v>
      </c>
      <c r="D78" s="17">
        <v>1</v>
      </c>
      <c r="E78" s="17">
        <v>0.8</v>
      </c>
      <c r="F78" s="28" t="s">
        <v>220</v>
      </c>
      <c r="G78" s="20" t="s">
        <v>221</v>
      </c>
      <c r="H78" s="20" t="s">
        <v>222</v>
      </c>
      <c r="I78" s="20" t="s">
        <v>223</v>
      </c>
      <c r="J78" s="20" t="s">
        <v>224</v>
      </c>
      <c r="K78" s="29" t="s">
        <v>225</v>
      </c>
      <c r="L78" s="29" t="s">
        <v>225</v>
      </c>
    </row>
    <row r="79" s="1" customFormat="1" ht="24" customHeight="1" spans="1:12">
      <c r="A79" s="20" t="s">
        <v>99</v>
      </c>
      <c r="B79" s="16">
        <v>97.707</v>
      </c>
      <c r="C79" s="16">
        <v>131</v>
      </c>
      <c r="D79" s="17">
        <v>1</v>
      </c>
      <c r="E79" s="17">
        <v>0.8</v>
      </c>
      <c r="F79" s="28" t="s">
        <v>220</v>
      </c>
      <c r="G79" s="20" t="s">
        <v>221</v>
      </c>
      <c r="H79" s="20" t="s">
        <v>222</v>
      </c>
      <c r="I79" s="20" t="s">
        <v>223</v>
      </c>
      <c r="J79" s="20" t="s">
        <v>224</v>
      </c>
      <c r="K79" s="29" t="s">
        <v>225</v>
      </c>
      <c r="L79" s="29" t="s">
        <v>225</v>
      </c>
    </row>
    <row r="80" s="1" customFormat="1" ht="24" customHeight="1" spans="1:12">
      <c r="A80" s="20" t="s">
        <v>100</v>
      </c>
      <c r="B80" s="16">
        <v>223.856</v>
      </c>
      <c r="C80" s="16">
        <v>132</v>
      </c>
      <c r="D80" s="17">
        <v>1</v>
      </c>
      <c r="E80" s="17">
        <v>0.8</v>
      </c>
      <c r="F80" s="28" t="s">
        <v>220</v>
      </c>
      <c r="G80" s="20" t="s">
        <v>221</v>
      </c>
      <c r="H80" s="20" t="s">
        <v>222</v>
      </c>
      <c r="I80" s="20" t="s">
        <v>223</v>
      </c>
      <c r="J80" s="20" t="s">
        <v>224</v>
      </c>
      <c r="K80" s="29" t="s">
        <v>225</v>
      </c>
      <c r="L80" s="29" t="s">
        <v>225</v>
      </c>
    </row>
    <row r="81" s="1" customFormat="1" ht="24" customHeight="1" spans="1:12">
      <c r="A81" s="20" t="s">
        <v>101</v>
      </c>
      <c r="B81" s="16">
        <v>288.821</v>
      </c>
      <c r="C81" s="16">
        <v>280</v>
      </c>
      <c r="D81" s="17">
        <v>1</v>
      </c>
      <c r="E81" s="17">
        <v>0.8</v>
      </c>
      <c r="F81" s="28" t="s">
        <v>220</v>
      </c>
      <c r="G81" s="20" t="s">
        <v>221</v>
      </c>
      <c r="H81" s="20" t="s">
        <v>222</v>
      </c>
      <c r="I81" s="20" t="s">
        <v>223</v>
      </c>
      <c r="J81" s="20" t="s">
        <v>224</v>
      </c>
      <c r="K81" s="29" t="s">
        <v>225</v>
      </c>
      <c r="L81" s="29" t="s">
        <v>225</v>
      </c>
    </row>
    <row r="82" s="1" customFormat="1" ht="31" customHeight="1" spans="1:12">
      <c r="A82" s="15" t="s">
        <v>103</v>
      </c>
      <c r="B82" s="16">
        <f>SUM(B83:B86)</f>
        <v>620.723</v>
      </c>
      <c r="C82" s="16">
        <f>SUM(C83:C86)</f>
        <v>1225</v>
      </c>
      <c r="D82" s="17">
        <v>1</v>
      </c>
      <c r="E82" s="17">
        <v>0.8</v>
      </c>
      <c r="F82" s="28" t="s">
        <v>220</v>
      </c>
      <c r="G82" s="20" t="s">
        <v>221</v>
      </c>
      <c r="H82" s="20" t="s">
        <v>222</v>
      </c>
      <c r="I82" s="20" t="s">
        <v>223</v>
      </c>
      <c r="J82" s="20" t="s">
        <v>224</v>
      </c>
      <c r="K82" s="29" t="s">
        <v>225</v>
      </c>
      <c r="L82" s="29" t="s">
        <v>225</v>
      </c>
    </row>
    <row r="83" s="1" customFormat="1" ht="24" customHeight="1" spans="1:12">
      <c r="A83" s="20" t="s">
        <v>104</v>
      </c>
      <c r="B83" s="16">
        <v>150.123</v>
      </c>
      <c r="C83" s="16">
        <v>200</v>
      </c>
      <c r="D83" s="17">
        <v>1</v>
      </c>
      <c r="E83" s="17">
        <v>0.8</v>
      </c>
      <c r="F83" s="28" t="s">
        <v>220</v>
      </c>
      <c r="G83" s="20" t="s">
        <v>221</v>
      </c>
      <c r="H83" s="20" t="s">
        <v>222</v>
      </c>
      <c r="I83" s="20" t="s">
        <v>223</v>
      </c>
      <c r="J83" s="20" t="s">
        <v>224</v>
      </c>
      <c r="K83" s="29" t="s">
        <v>225</v>
      </c>
      <c r="L83" s="29" t="s">
        <v>225</v>
      </c>
    </row>
    <row r="84" s="1" customFormat="1" ht="24" customHeight="1" spans="1:12">
      <c r="A84" s="20" t="s">
        <v>105</v>
      </c>
      <c r="B84" s="16">
        <v>29.775</v>
      </c>
      <c r="C84" s="16">
        <v>35</v>
      </c>
      <c r="D84" s="17">
        <v>1</v>
      </c>
      <c r="E84" s="17">
        <v>0.8</v>
      </c>
      <c r="F84" s="28" t="s">
        <v>220</v>
      </c>
      <c r="G84" s="20" t="s">
        <v>221</v>
      </c>
      <c r="H84" s="20" t="s">
        <v>222</v>
      </c>
      <c r="I84" s="20" t="s">
        <v>223</v>
      </c>
      <c r="J84" s="20" t="s">
        <v>224</v>
      </c>
      <c r="K84" s="29" t="s">
        <v>225</v>
      </c>
      <c r="L84" s="29" t="s">
        <v>225</v>
      </c>
    </row>
    <row r="85" s="1" customFormat="1" ht="24" customHeight="1" spans="1:12">
      <c r="A85" s="20" t="s">
        <v>106</v>
      </c>
      <c r="B85" s="16">
        <v>222.421</v>
      </c>
      <c r="C85" s="16">
        <v>297</v>
      </c>
      <c r="D85" s="17">
        <v>1</v>
      </c>
      <c r="E85" s="17">
        <v>0.8</v>
      </c>
      <c r="F85" s="28" t="s">
        <v>220</v>
      </c>
      <c r="G85" s="20" t="s">
        <v>221</v>
      </c>
      <c r="H85" s="20" t="s">
        <v>222</v>
      </c>
      <c r="I85" s="20" t="s">
        <v>223</v>
      </c>
      <c r="J85" s="20" t="s">
        <v>224</v>
      </c>
      <c r="K85" s="29" t="s">
        <v>225</v>
      </c>
      <c r="L85" s="29" t="s">
        <v>225</v>
      </c>
    </row>
    <row r="86" s="1" customFormat="1" ht="24" customHeight="1" spans="1:12">
      <c r="A86" s="20" t="s">
        <v>107</v>
      </c>
      <c r="B86" s="16">
        <v>218.404</v>
      </c>
      <c r="C86" s="16">
        <v>693</v>
      </c>
      <c r="D86" s="17">
        <v>1</v>
      </c>
      <c r="E86" s="17">
        <v>0.8</v>
      </c>
      <c r="F86" s="28" t="s">
        <v>220</v>
      </c>
      <c r="G86" s="20" t="s">
        <v>221</v>
      </c>
      <c r="H86" s="20" t="s">
        <v>222</v>
      </c>
      <c r="I86" s="20" t="s">
        <v>223</v>
      </c>
      <c r="J86" s="20" t="s">
        <v>224</v>
      </c>
      <c r="K86" s="29" t="s">
        <v>225</v>
      </c>
      <c r="L86" s="29" t="s">
        <v>225</v>
      </c>
    </row>
    <row r="87" s="1" customFormat="1" ht="36" customHeight="1" spans="1:12">
      <c r="A87" s="15" t="s">
        <v>108</v>
      </c>
      <c r="B87" s="16">
        <f>SUM(B88:B94)</f>
        <v>893.505</v>
      </c>
      <c r="C87" s="16">
        <f>SUM(C88:C94)</f>
        <v>2440</v>
      </c>
      <c r="D87" s="17">
        <v>1</v>
      </c>
      <c r="E87" s="17">
        <v>0.8</v>
      </c>
      <c r="F87" s="28" t="s">
        <v>220</v>
      </c>
      <c r="G87" s="20" t="s">
        <v>221</v>
      </c>
      <c r="H87" s="20" t="s">
        <v>222</v>
      </c>
      <c r="I87" s="20" t="s">
        <v>223</v>
      </c>
      <c r="J87" s="20" t="s">
        <v>224</v>
      </c>
      <c r="K87" s="29" t="s">
        <v>225</v>
      </c>
      <c r="L87" s="29" t="s">
        <v>225</v>
      </c>
    </row>
    <row r="88" s="1" customFormat="1" ht="24" customHeight="1" spans="1:12">
      <c r="A88" s="20" t="s">
        <v>109</v>
      </c>
      <c r="B88" s="16">
        <v>84.318</v>
      </c>
      <c r="C88" s="16">
        <v>210</v>
      </c>
      <c r="D88" s="17">
        <v>1</v>
      </c>
      <c r="E88" s="17">
        <v>0.8</v>
      </c>
      <c r="F88" s="28" t="s">
        <v>220</v>
      </c>
      <c r="G88" s="20" t="s">
        <v>221</v>
      </c>
      <c r="H88" s="20" t="s">
        <v>222</v>
      </c>
      <c r="I88" s="20" t="s">
        <v>223</v>
      </c>
      <c r="J88" s="20" t="s">
        <v>224</v>
      </c>
      <c r="K88" s="29" t="s">
        <v>225</v>
      </c>
      <c r="L88" s="29" t="s">
        <v>225</v>
      </c>
    </row>
    <row r="89" s="1" customFormat="1" ht="24" customHeight="1" spans="1:12">
      <c r="A89" s="20" t="s">
        <v>110</v>
      </c>
      <c r="B89" s="16">
        <v>92.494</v>
      </c>
      <c r="C89" s="16">
        <v>399.7</v>
      </c>
      <c r="D89" s="17">
        <v>1</v>
      </c>
      <c r="E89" s="17">
        <v>0.8</v>
      </c>
      <c r="F89" s="28" t="s">
        <v>220</v>
      </c>
      <c r="G89" s="20" t="s">
        <v>221</v>
      </c>
      <c r="H89" s="20" t="s">
        <v>222</v>
      </c>
      <c r="I89" s="20" t="s">
        <v>223</v>
      </c>
      <c r="J89" s="20" t="s">
        <v>224</v>
      </c>
      <c r="K89" s="29" t="s">
        <v>225</v>
      </c>
      <c r="L89" s="29" t="s">
        <v>225</v>
      </c>
    </row>
    <row r="90" s="1" customFormat="1" ht="42" customHeight="1" spans="1:12">
      <c r="A90" s="20" t="s">
        <v>111</v>
      </c>
      <c r="B90" s="16">
        <v>98.421</v>
      </c>
      <c r="C90" s="16">
        <v>48.5</v>
      </c>
      <c r="D90" s="17">
        <v>1</v>
      </c>
      <c r="E90" s="17">
        <v>0.8</v>
      </c>
      <c r="F90" s="28" t="s">
        <v>220</v>
      </c>
      <c r="G90" s="20" t="s">
        <v>221</v>
      </c>
      <c r="H90" s="20" t="s">
        <v>222</v>
      </c>
      <c r="I90" s="20" t="s">
        <v>223</v>
      </c>
      <c r="J90" s="20" t="s">
        <v>224</v>
      </c>
      <c r="K90" s="29" t="s">
        <v>225</v>
      </c>
      <c r="L90" s="29" t="s">
        <v>225</v>
      </c>
    </row>
    <row r="91" s="1" customFormat="1" ht="42" customHeight="1" spans="1:12">
      <c r="A91" s="19" t="s">
        <v>185</v>
      </c>
      <c r="B91" s="24"/>
      <c r="C91" s="24">
        <v>138.9</v>
      </c>
      <c r="D91" s="17">
        <v>1</v>
      </c>
      <c r="E91" s="17">
        <v>0.8</v>
      </c>
      <c r="F91" s="28" t="s">
        <v>220</v>
      </c>
      <c r="G91" s="20" t="s">
        <v>221</v>
      </c>
      <c r="H91" s="20" t="s">
        <v>222</v>
      </c>
      <c r="I91" s="20" t="s">
        <v>223</v>
      </c>
      <c r="J91" s="20" t="s">
        <v>224</v>
      </c>
      <c r="K91" s="29" t="s">
        <v>225</v>
      </c>
      <c r="L91" s="29" t="s">
        <v>225</v>
      </c>
    </row>
    <row r="92" s="1" customFormat="1" ht="24" customHeight="1" spans="1:12">
      <c r="A92" s="20" t="s">
        <v>112</v>
      </c>
      <c r="B92" s="16">
        <v>220.085</v>
      </c>
      <c r="C92" s="16">
        <v>212.3</v>
      </c>
      <c r="D92" s="17">
        <v>1</v>
      </c>
      <c r="E92" s="17">
        <v>0.8</v>
      </c>
      <c r="F92" s="28" t="s">
        <v>220</v>
      </c>
      <c r="G92" s="20" t="s">
        <v>221</v>
      </c>
      <c r="H92" s="20" t="s">
        <v>222</v>
      </c>
      <c r="I92" s="20" t="s">
        <v>223</v>
      </c>
      <c r="J92" s="20" t="s">
        <v>224</v>
      </c>
      <c r="K92" s="29" t="s">
        <v>225</v>
      </c>
      <c r="L92" s="29" t="s">
        <v>225</v>
      </c>
    </row>
    <row r="93" s="1" customFormat="1" ht="24" customHeight="1" spans="1:12">
      <c r="A93" s="20" t="s">
        <v>113</v>
      </c>
      <c r="B93" s="16">
        <v>348.301</v>
      </c>
      <c r="C93" s="16">
        <v>929.6</v>
      </c>
      <c r="D93" s="17">
        <v>1</v>
      </c>
      <c r="E93" s="17">
        <v>0.8</v>
      </c>
      <c r="F93" s="28" t="s">
        <v>220</v>
      </c>
      <c r="G93" s="20" t="s">
        <v>221</v>
      </c>
      <c r="H93" s="20" t="s">
        <v>222</v>
      </c>
      <c r="I93" s="20" t="s">
        <v>223</v>
      </c>
      <c r="J93" s="20" t="s">
        <v>224</v>
      </c>
      <c r="K93" s="29" t="s">
        <v>225</v>
      </c>
      <c r="L93" s="29" t="s">
        <v>225</v>
      </c>
    </row>
    <row r="94" s="1" customFormat="1" ht="24" customHeight="1" spans="1:12">
      <c r="A94" s="20" t="s">
        <v>114</v>
      </c>
      <c r="B94" s="16">
        <v>49.886</v>
      </c>
      <c r="C94" s="16">
        <v>501</v>
      </c>
      <c r="D94" s="17">
        <v>1</v>
      </c>
      <c r="E94" s="17">
        <v>0.8</v>
      </c>
      <c r="F94" s="28" t="s">
        <v>220</v>
      </c>
      <c r="G94" s="20" t="s">
        <v>221</v>
      </c>
      <c r="H94" s="20" t="s">
        <v>222</v>
      </c>
      <c r="I94" s="20" t="s">
        <v>223</v>
      </c>
      <c r="J94" s="20" t="s">
        <v>224</v>
      </c>
      <c r="K94" s="29" t="s">
        <v>225</v>
      </c>
      <c r="L94" s="29" t="s">
        <v>225</v>
      </c>
    </row>
    <row r="95" s="1" customFormat="1" ht="30" customHeight="1" spans="1:12">
      <c r="A95" s="15" t="s">
        <v>115</v>
      </c>
      <c r="B95" s="16">
        <f>SUM(B96:B106)</f>
        <v>1189.959</v>
      </c>
      <c r="C95" s="16">
        <f>SUM(C96:C106)</f>
        <v>1530</v>
      </c>
      <c r="D95" s="17">
        <v>1</v>
      </c>
      <c r="E95" s="17">
        <v>0.8</v>
      </c>
      <c r="F95" s="28" t="s">
        <v>220</v>
      </c>
      <c r="G95" s="20" t="s">
        <v>221</v>
      </c>
      <c r="H95" s="20" t="s">
        <v>222</v>
      </c>
      <c r="I95" s="20" t="s">
        <v>223</v>
      </c>
      <c r="J95" s="20" t="s">
        <v>224</v>
      </c>
      <c r="K95" s="29" t="s">
        <v>225</v>
      </c>
      <c r="L95" s="29" t="s">
        <v>225</v>
      </c>
    </row>
    <row r="96" s="1" customFormat="1" ht="24" customHeight="1" spans="1:12">
      <c r="A96" s="20" t="s">
        <v>116</v>
      </c>
      <c r="B96" s="16">
        <v>44.56</v>
      </c>
      <c r="C96" s="16">
        <v>73.7</v>
      </c>
      <c r="D96" s="17">
        <v>1</v>
      </c>
      <c r="E96" s="17">
        <v>0.8</v>
      </c>
      <c r="F96" s="28" t="s">
        <v>220</v>
      </c>
      <c r="G96" s="20" t="s">
        <v>221</v>
      </c>
      <c r="H96" s="20" t="s">
        <v>222</v>
      </c>
      <c r="I96" s="20" t="s">
        <v>223</v>
      </c>
      <c r="J96" s="20" t="s">
        <v>224</v>
      </c>
      <c r="K96" s="29" t="s">
        <v>225</v>
      </c>
      <c r="L96" s="29" t="s">
        <v>225</v>
      </c>
    </row>
    <row r="97" s="1" customFormat="1" ht="24" customHeight="1" spans="1:12">
      <c r="A97" s="20" t="s">
        <v>117</v>
      </c>
      <c r="B97" s="16">
        <v>67.266</v>
      </c>
      <c r="C97" s="16">
        <v>75.4</v>
      </c>
      <c r="D97" s="17">
        <v>1</v>
      </c>
      <c r="E97" s="17">
        <v>0.8</v>
      </c>
      <c r="F97" s="28" t="s">
        <v>220</v>
      </c>
      <c r="G97" s="20" t="s">
        <v>221</v>
      </c>
      <c r="H97" s="20" t="s">
        <v>222</v>
      </c>
      <c r="I97" s="20" t="s">
        <v>223</v>
      </c>
      <c r="J97" s="20" t="s">
        <v>224</v>
      </c>
      <c r="K97" s="29" t="s">
        <v>225</v>
      </c>
      <c r="L97" s="29" t="s">
        <v>225</v>
      </c>
    </row>
    <row r="98" s="1" customFormat="1" ht="24" customHeight="1" spans="1:12">
      <c r="A98" s="20" t="s">
        <v>118</v>
      </c>
      <c r="B98" s="16">
        <v>142.966</v>
      </c>
      <c r="C98" s="16">
        <v>122.5</v>
      </c>
      <c r="D98" s="17">
        <v>1</v>
      </c>
      <c r="E98" s="17">
        <v>0.8</v>
      </c>
      <c r="F98" s="28" t="s">
        <v>220</v>
      </c>
      <c r="G98" s="20" t="s">
        <v>221</v>
      </c>
      <c r="H98" s="20" t="s">
        <v>222</v>
      </c>
      <c r="I98" s="20" t="s">
        <v>223</v>
      </c>
      <c r="J98" s="20" t="s">
        <v>224</v>
      </c>
      <c r="K98" s="29" t="s">
        <v>225</v>
      </c>
      <c r="L98" s="29" t="s">
        <v>225</v>
      </c>
    </row>
    <row r="99" s="1" customFormat="1" ht="24" customHeight="1" spans="1:12">
      <c r="A99" s="20" t="s">
        <v>119</v>
      </c>
      <c r="B99" s="16">
        <v>200.671</v>
      </c>
      <c r="C99" s="16">
        <v>280.4</v>
      </c>
      <c r="D99" s="17">
        <v>1</v>
      </c>
      <c r="E99" s="17">
        <v>0.8</v>
      </c>
      <c r="F99" s="28" t="s">
        <v>220</v>
      </c>
      <c r="G99" s="20" t="s">
        <v>221</v>
      </c>
      <c r="H99" s="20" t="s">
        <v>222</v>
      </c>
      <c r="I99" s="20" t="s">
        <v>223</v>
      </c>
      <c r="J99" s="20" t="s">
        <v>224</v>
      </c>
      <c r="K99" s="29" t="s">
        <v>225</v>
      </c>
      <c r="L99" s="29" t="s">
        <v>225</v>
      </c>
    </row>
    <row r="100" s="1" customFormat="1" ht="24" customHeight="1" spans="1:12">
      <c r="A100" s="20" t="s">
        <v>120</v>
      </c>
      <c r="B100" s="16">
        <v>146.151</v>
      </c>
      <c r="C100" s="16">
        <v>57.3</v>
      </c>
      <c r="D100" s="17">
        <v>1</v>
      </c>
      <c r="E100" s="17">
        <v>0.8</v>
      </c>
      <c r="F100" s="28" t="s">
        <v>220</v>
      </c>
      <c r="G100" s="20" t="s">
        <v>221</v>
      </c>
      <c r="H100" s="20" t="s">
        <v>222</v>
      </c>
      <c r="I100" s="20" t="s">
        <v>223</v>
      </c>
      <c r="J100" s="20" t="s">
        <v>224</v>
      </c>
      <c r="K100" s="29" t="s">
        <v>225</v>
      </c>
      <c r="L100" s="29" t="s">
        <v>225</v>
      </c>
    </row>
    <row r="101" s="1" customFormat="1" ht="24" customHeight="1" spans="1:12">
      <c r="A101" s="20" t="s">
        <v>121</v>
      </c>
      <c r="B101" s="16">
        <v>64.464</v>
      </c>
      <c r="C101" s="16">
        <v>26</v>
      </c>
      <c r="D101" s="17">
        <v>1</v>
      </c>
      <c r="E101" s="17">
        <v>0.8</v>
      </c>
      <c r="F101" s="28" t="s">
        <v>220</v>
      </c>
      <c r="G101" s="20" t="s">
        <v>221</v>
      </c>
      <c r="H101" s="20" t="s">
        <v>222</v>
      </c>
      <c r="I101" s="20" t="s">
        <v>223</v>
      </c>
      <c r="J101" s="20" t="s">
        <v>224</v>
      </c>
      <c r="K101" s="29" t="s">
        <v>225</v>
      </c>
      <c r="L101" s="29" t="s">
        <v>225</v>
      </c>
    </row>
    <row r="102" s="1" customFormat="1" ht="24" customHeight="1" spans="1:12">
      <c r="A102" s="20" t="s">
        <v>122</v>
      </c>
      <c r="B102" s="16">
        <v>81.811</v>
      </c>
      <c r="C102" s="16">
        <v>13</v>
      </c>
      <c r="D102" s="17">
        <v>1</v>
      </c>
      <c r="E102" s="17">
        <v>0.8</v>
      </c>
      <c r="F102" s="28" t="s">
        <v>220</v>
      </c>
      <c r="G102" s="20" t="s">
        <v>221</v>
      </c>
      <c r="H102" s="20" t="s">
        <v>222</v>
      </c>
      <c r="I102" s="20" t="s">
        <v>223</v>
      </c>
      <c r="J102" s="20" t="s">
        <v>224</v>
      </c>
      <c r="K102" s="29" t="s">
        <v>225</v>
      </c>
      <c r="L102" s="29" t="s">
        <v>225</v>
      </c>
    </row>
    <row r="103" s="1" customFormat="1" ht="24" customHeight="1" spans="1:12">
      <c r="A103" s="20" t="s">
        <v>123</v>
      </c>
      <c r="B103" s="16">
        <v>176.97</v>
      </c>
      <c r="C103" s="16">
        <v>358.1</v>
      </c>
      <c r="D103" s="17">
        <v>1</v>
      </c>
      <c r="E103" s="17">
        <v>0.8</v>
      </c>
      <c r="F103" s="28" t="s">
        <v>220</v>
      </c>
      <c r="G103" s="20" t="s">
        <v>221</v>
      </c>
      <c r="H103" s="20" t="s">
        <v>222</v>
      </c>
      <c r="I103" s="20" t="s">
        <v>223</v>
      </c>
      <c r="J103" s="20" t="s">
        <v>224</v>
      </c>
      <c r="K103" s="29" t="s">
        <v>225</v>
      </c>
      <c r="L103" s="29" t="s">
        <v>225</v>
      </c>
    </row>
    <row r="104" s="1" customFormat="1" ht="24" customHeight="1" spans="1:12">
      <c r="A104" s="20" t="s">
        <v>124</v>
      </c>
      <c r="B104" s="16">
        <v>52.891</v>
      </c>
      <c r="C104" s="16">
        <v>8.3</v>
      </c>
      <c r="D104" s="17">
        <v>1</v>
      </c>
      <c r="E104" s="17">
        <v>0.8</v>
      </c>
      <c r="F104" s="28" t="s">
        <v>220</v>
      </c>
      <c r="G104" s="20" t="s">
        <v>221</v>
      </c>
      <c r="H104" s="20" t="s">
        <v>222</v>
      </c>
      <c r="I104" s="20" t="s">
        <v>223</v>
      </c>
      <c r="J104" s="20" t="s">
        <v>224</v>
      </c>
      <c r="K104" s="29" t="s">
        <v>225</v>
      </c>
      <c r="L104" s="29" t="s">
        <v>225</v>
      </c>
    </row>
    <row r="105" s="1" customFormat="1" ht="24" customHeight="1" spans="1:12">
      <c r="A105" s="20" t="s">
        <v>125</v>
      </c>
      <c r="B105" s="16">
        <v>106.334</v>
      </c>
      <c r="C105" s="16">
        <v>60.7</v>
      </c>
      <c r="D105" s="17">
        <v>1</v>
      </c>
      <c r="E105" s="17">
        <v>0.8</v>
      </c>
      <c r="F105" s="28" t="s">
        <v>220</v>
      </c>
      <c r="G105" s="20" t="s">
        <v>221</v>
      </c>
      <c r="H105" s="20" t="s">
        <v>222</v>
      </c>
      <c r="I105" s="20" t="s">
        <v>223</v>
      </c>
      <c r="J105" s="20" t="s">
        <v>224</v>
      </c>
      <c r="K105" s="29" t="s">
        <v>225</v>
      </c>
      <c r="L105" s="29" t="s">
        <v>225</v>
      </c>
    </row>
    <row r="106" s="1" customFormat="1" ht="24" customHeight="1" spans="1:12">
      <c r="A106" s="20" t="s">
        <v>126</v>
      </c>
      <c r="B106" s="16">
        <v>105.875</v>
      </c>
      <c r="C106" s="16">
        <v>454.6</v>
      </c>
      <c r="D106" s="17">
        <v>1</v>
      </c>
      <c r="E106" s="17">
        <v>0.8</v>
      </c>
      <c r="F106" s="28" t="s">
        <v>220</v>
      </c>
      <c r="G106" s="20" t="s">
        <v>221</v>
      </c>
      <c r="H106" s="20" t="s">
        <v>222</v>
      </c>
      <c r="I106" s="20" t="s">
        <v>223</v>
      </c>
      <c r="J106" s="20" t="s">
        <v>224</v>
      </c>
      <c r="K106" s="29" t="s">
        <v>225</v>
      </c>
      <c r="L106" s="29" t="s">
        <v>225</v>
      </c>
    </row>
    <row r="107" s="1" customFormat="1" ht="31" customHeight="1" spans="1:12">
      <c r="A107" s="15" t="s">
        <v>127</v>
      </c>
      <c r="B107" s="16">
        <f>SUM(B108:B118)</f>
        <v>1297.162</v>
      </c>
      <c r="C107" s="16">
        <f>SUM(C108:C118)</f>
        <v>2300</v>
      </c>
      <c r="D107" s="17">
        <v>1</v>
      </c>
      <c r="E107" s="17">
        <v>0.8</v>
      </c>
      <c r="F107" s="28" t="s">
        <v>220</v>
      </c>
      <c r="G107" s="20" t="s">
        <v>221</v>
      </c>
      <c r="H107" s="20" t="s">
        <v>222</v>
      </c>
      <c r="I107" s="20" t="s">
        <v>223</v>
      </c>
      <c r="J107" s="20" t="s">
        <v>224</v>
      </c>
      <c r="K107" s="29" t="s">
        <v>225</v>
      </c>
      <c r="L107" s="29" t="s">
        <v>225</v>
      </c>
    </row>
    <row r="108" s="1" customFormat="1" ht="24" customHeight="1" spans="1:12">
      <c r="A108" s="20" t="s">
        <v>128</v>
      </c>
      <c r="B108" s="16">
        <v>112.155</v>
      </c>
      <c r="C108" s="16">
        <v>243.9</v>
      </c>
      <c r="D108" s="17">
        <v>1</v>
      </c>
      <c r="E108" s="17">
        <v>0.8</v>
      </c>
      <c r="F108" s="28" t="s">
        <v>220</v>
      </c>
      <c r="G108" s="20" t="s">
        <v>221</v>
      </c>
      <c r="H108" s="20" t="s">
        <v>222</v>
      </c>
      <c r="I108" s="20" t="s">
        <v>223</v>
      </c>
      <c r="J108" s="20" t="s">
        <v>224</v>
      </c>
      <c r="K108" s="29" t="s">
        <v>225</v>
      </c>
      <c r="L108" s="29" t="s">
        <v>225</v>
      </c>
    </row>
    <row r="109" s="1" customFormat="1" ht="24" customHeight="1" spans="1:12">
      <c r="A109" s="20" t="s">
        <v>129</v>
      </c>
      <c r="B109" s="16">
        <v>72.837</v>
      </c>
      <c r="C109" s="16">
        <v>198</v>
      </c>
      <c r="D109" s="17">
        <v>1</v>
      </c>
      <c r="E109" s="17">
        <v>0.8</v>
      </c>
      <c r="F109" s="28" t="s">
        <v>220</v>
      </c>
      <c r="G109" s="20" t="s">
        <v>221</v>
      </c>
      <c r="H109" s="20" t="s">
        <v>222</v>
      </c>
      <c r="I109" s="20" t="s">
        <v>223</v>
      </c>
      <c r="J109" s="20" t="s">
        <v>224</v>
      </c>
      <c r="K109" s="29" t="s">
        <v>225</v>
      </c>
      <c r="L109" s="29" t="s">
        <v>225</v>
      </c>
    </row>
    <row r="110" s="1" customFormat="1" ht="24" customHeight="1" spans="1:12">
      <c r="A110" s="20" t="s">
        <v>130</v>
      </c>
      <c r="B110" s="16">
        <v>110.332</v>
      </c>
      <c r="C110" s="16">
        <v>205.8</v>
      </c>
      <c r="D110" s="17">
        <v>1</v>
      </c>
      <c r="E110" s="17">
        <v>0.8</v>
      </c>
      <c r="F110" s="28" t="s">
        <v>220</v>
      </c>
      <c r="G110" s="20" t="s">
        <v>221</v>
      </c>
      <c r="H110" s="20" t="s">
        <v>222</v>
      </c>
      <c r="I110" s="20" t="s">
        <v>223</v>
      </c>
      <c r="J110" s="20" t="s">
        <v>224</v>
      </c>
      <c r="K110" s="29" t="s">
        <v>225</v>
      </c>
      <c r="L110" s="29" t="s">
        <v>225</v>
      </c>
    </row>
    <row r="111" s="1" customFormat="1" ht="24" customHeight="1" spans="1:12">
      <c r="A111" s="20" t="s">
        <v>131</v>
      </c>
      <c r="B111" s="16">
        <v>122.413</v>
      </c>
      <c r="C111" s="16">
        <v>56.2</v>
      </c>
      <c r="D111" s="17">
        <v>1</v>
      </c>
      <c r="E111" s="17">
        <v>0.8</v>
      </c>
      <c r="F111" s="28" t="s">
        <v>220</v>
      </c>
      <c r="G111" s="20" t="s">
        <v>221</v>
      </c>
      <c r="H111" s="20" t="s">
        <v>222</v>
      </c>
      <c r="I111" s="20" t="s">
        <v>223</v>
      </c>
      <c r="J111" s="20" t="s">
        <v>224</v>
      </c>
      <c r="K111" s="29" t="s">
        <v>225</v>
      </c>
      <c r="L111" s="29" t="s">
        <v>225</v>
      </c>
    </row>
    <row r="112" s="1" customFormat="1" ht="24" customHeight="1" spans="1:12">
      <c r="A112" s="20" t="s">
        <v>132</v>
      </c>
      <c r="B112" s="16">
        <v>104.474</v>
      </c>
      <c r="C112" s="16">
        <v>84</v>
      </c>
      <c r="D112" s="17">
        <v>1</v>
      </c>
      <c r="E112" s="17">
        <v>0.8</v>
      </c>
      <c r="F112" s="28" t="s">
        <v>220</v>
      </c>
      <c r="G112" s="20" t="s">
        <v>221</v>
      </c>
      <c r="H112" s="20" t="s">
        <v>222</v>
      </c>
      <c r="I112" s="20" t="s">
        <v>223</v>
      </c>
      <c r="J112" s="20" t="s">
        <v>224</v>
      </c>
      <c r="K112" s="29" t="s">
        <v>225</v>
      </c>
      <c r="L112" s="29" t="s">
        <v>225</v>
      </c>
    </row>
    <row r="113" s="1" customFormat="1" ht="24" customHeight="1" spans="1:12">
      <c r="A113" s="20" t="s">
        <v>133</v>
      </c>
      <c r="B113" s="16">
        <v>175.44</v>
      </c>
      <c r="C113" s="16">
        <v>392.4</v>
      </c>
      <c r="D113" s="17">
        <v>1</v>
      </c>
      <c r="E113" s="17">
        <v>0.8</v>
      </c>
      <c r="F113" s="28" t="s">
        <v>220</v>
      </c>
      <c r="G113" s="20" t="s">
        <v>221</v>
      </c>
      <c r="H113" s="20" t="s">
        <v>222</v>
      </c>
      <c r="I113" s="20" t="s">
        <v>223</v>
      </c>
      <c r="J113" s="20" t="s">
        <v>224</v>
      </c>
      <c r="K113" s="29" t="s">
        <v>225</v>
      </c>
      <c r="L113" s="29" t="s">
        <v>225</v>
      </c>
    </row>
    <row r="114" s="1" customFormat="1" ht="24" customHeight="1" spans="1:12">
      <c r="A114" s="20" t="s">
        <v>134</v>
      </c>
      <c r="B114" s="16">
        <v>106.159</v>
      </c>
      <c r="C114" s="16">
        <v>221.4</v>
      </c>
      <c r="D114" s="17">
        <v>1</v>
      </c>
      <c r="E114" s="17">
        <v>0.8</v>
      </c>
      <c r="F114" s="28" t="s">
        <v>220</v>
      </c>
      <c r="G114" s="20" t="s">
        <v>221</v>
      </c>
      <c r="H114" s="20" t="s">
        <v>222</v>
      </c>
      <c r="I114" s="20" t="s">
        <v>223</v>
      </c>
      <c r="J114" s="20" t="s">
        <v>224</v>
      </c>
      <c r="K114" s="29" t="s">
        <v>225</v>
      </c>
      <c r="L114" s="29" t="s">
        <v>225</v>
      </c>
    </row>
    <row r="115" s="1" customFormat="1" ht="24" customHeight="1" spans="1:12">
      <c r="A115" s="20" t="s">
        <v>135</v>
      </c>
      <c r="B115" s="16">
        <v>174.533</v>
      </c>
      <c r="C115" s="16">
        <v>543.2</v>
      </c>
      <c r="D115" s="17">
        <v>1</v>
      </c>
      <c r="E115" s="17">
        <v>0.8</v>
      </c>
      <c r="F115" s="28" t="s">
        <v>220</v>
      </c>
      <c r="G115" s="20" t="s">
        <v>221</v>
      </c>
      <c r="H115" s="20" t="s">
        <v>222</v>
      </c>
      <c r="I115" s="20" t="s">
        <v>223</v>
      </c>
      <c r="J115" s="20" t="s">
        <v>224</v>
      </c>
      <c r="K115" s="29" t="s">
        <v>225</v>
      </c>
      <c r="L115" s="29" t="s">
        <v>225</v>
      </c>
    </row>
    <row r="116" s="1" customFormat="1" ht="24" customHeight="1" spans="1:12">
      <c r="A116" s="20" t="s">
        <v>136</v>
      </c>
      <c r="B116" s="16">
        <v>94.458</v>
      </c>
      <c r="C116" s="16">
        <v>154.2</v>
      </c>
      <c r="D116" s="17">
        <v>1</v>
      </c>
      <c r="E116" s="17">
        <v>0.8</v>
      </c>
      <c r="F116" s="28" t="s">
        <v>220</v>
      </c>
      <c r="G116" s="20" t="s">
        <v>221</v>
      </c>
      <c r="H116" s="20" t="s">
        <v>222</v>
      </c>
      <c r="I116" s="20" t="s">
        <v>223</v>
      </c>
      <c r="J116" s="20" t="s">
        <v>224</v>
      </c>
      <c r="K116" s="29" t="s">
        <v>225</v>
      </c>
      <c r="L116" s="29" t="s">
        <v>225</v>
      </c>
    </row>
    <row r="117" s="1" customFormat="1" ht="24" customHeight="1" spans="1:12">
      <c r="A117" s="20" t="s">
        <v>137</v>
      </c>
      <c r="B117" s="16">
        <v>95.516</v>
      </c>
      <c r="C117" s="16">
        <v>85.9</v>
      </c>
      <c r="D117" s="17">
        <v>1</v>
      </c>
      <c r="E117" s="17">
        <v>0.8</v>
      </c>
      <c r="F117" s="28" t="s">
        <v>220</v>
      </c>
      <c r="G117" s="20" t="s">
        <v>221</v>
      </c>
      <c r="H117" s="20" t="s">
        <v>222</v>
      </c>
      <c r="I117" s="20" t="s">
        <v>223</v>
      </c>
      <c r="J117" s="20" t="s">
        <v>224</v>
      </c>
      <c r="K117" s="29" t="s">
        <v>225</v>
      </c>
      <c r="L117" s="29" t="s">
        <v>225</v>
      </c>
    </row>
    <row r="118" s="1" customFormat="1" ht="29.25" customHeight="1" spans="1:12">
      <c r="A118" s="20" t="s">
        <v>231</v>
      </c>
      <c r="B118" s="16">
        <v>128.845</v>
      </c>
      <c r="C118" s="16">
        <v>115</v>
      </c>
      <c r="D118" s="17">
        <v>1</v>
      </c>
      <c r="E118" s="17">
        <v>0.8</v>
      </c>
      <c r="F118" s="28" t="s">
        <v>220</v>
      </c>
      <c r="G118" s="20" t="s">
        <v>221</v>
      </c>
      <c r="H118" s="20" t="s">
        <v>222</v>
      </c>
      <c r="I118" s="20" t="s">
        <v>223</v>
      </c>
      <c r="J118" s="20" t="s">
        <v>224</v>
      </c>
      <c r="K118" s="29" t="s">
        <v>225</v>
      </c>
      <c r="L118" s="29" t="s">
        <v>225</v>
      </c>
    </row>
    <row r="119" s="1" customFormat="1" ht="33" customHeight="1" spans="1:12">
      <c r="A119" s="15" t="s">
        <v>139</v>
      </c>
      <c r="B119" s="16">
        <f>SUM(B120:B132)</f>
        <v>1724.319</v>
      </c>
      <c r="C119" s="16">
        <f>SUM(C120:C132)</f>
        <v>1150</v>
      </c>
      <c r="D119" s="17">
        <v>1</v>
      </c>
      <c r="E119" s="17">
        <v>0.8</v>
      </c>
      <c r="F119" s="28" t="s">
        <v>220</v>
      </c>
      <c r="G119" s="20" t="s">
        <v>221</v>
      </c>
      <c r="H119" s="20" t="s">
        <v>222</v>
      </c>
      <c r="I119" s="20" t="s">
        <v>223</v>
      </c>
      <c r="J119" s="20" t="s">
        <v>224</v>
      </c>
      <c r="K119" s="29" t="s">
        <v>225</v>
      </c>
      <c r="L119" s="29" t="s">
        <v>225</v>
      </c>
    </row>
    <row r="120" s="1" customFormat="1" ht="24" customHeight="1" spans="1:12">
      <c r="A120" s="20" t="s">
        <v>140</v>
      </c>
      <c r="B120" s="16">
        <v>58.902</v>
      </c>
      <c r="C120" s="24">
        <v>7.1</v>
      </c>
      <c r="D120" s="17">
        <v>1</v>
      </c>
      <c r="E120" s="17">
        <v>0.8</v>
      </c>
      <c r="F120" s="28" t="s">
        <v>220</v>
      </c>
      <c r="G120" s="20" t="s">
        <v>221</v>
      </c>
      <c r="H120" s="20" t="s">
        <v>222</v>
      </c>
      <c r="I120" s="20" t="s">
        <v>223</v>
      </c>
      <c r="J120" s="20" t="s">
        <v>224</v>
      </c>
      <c r="K120" s="29" t="s">
        <v>225</v>
      </c>
      <c r="L120" s="29" t="s">
        <v>225</v>
      </c>
    </row>
    <row r="121" s="1" customFormat="1" ht="24" customHeight="1" spans="1:12">
      <c r="A121" s="20" t="s">
        <v>141</v>
      </c>
      <c r="B121" s="16">
        <v>104.325</v>
      </c>
      <c r="C121" s="16">
        <v>9</v>
      </c>
      <c r="D121" s="17">
        <v>1</v>
      </c>
      <c r="E121" s="17">
        <v>0.8</v>
      </c>
      <c r="F121" s="28" t="s">
        <v>220</v>
      </c>
      <c r="G121" s="20" t="s">
        <v>221</v>
      </c>
      <c r="H121" s="20" t="s">
        <v>222</v>
      </c>
      <c r="I121" s="20" t="s">
        <v>223</v>
      </c>
      <c r="J121" s="20" t="s">
        <v>224</v>
      </c>
      <c r="K121" s="29" t="s">
        <v>225</v>
      </c>
      <c r="L121" s="29" t="s">
        <v>225</v>
      </c>
    </row>
    <row r="122" s="1" customFormat="1" ht="24" customHeight="1" spans="1:12">
      <c r="A122" s="20" t="s">
        <v>142</v>
      </c>
      <c r="B122" s="16">
        <v>272.273</v>
      </c>
      <c r="C122" s="16">
        <v>322.7</v>
      </c>
      <c r="D122" s="17">
        <v>1</v>
      </c>
      <c r="E122" s="17">
        <v>0.8</v>
      </c>
      <c r="F122" s="28" t="s">
        <v>220</v>
      </c>
      <c r="G122" s="20" t="s">
        <v>221</v>
      </c>
      <c r="H122" s="20" t="s">
        <v>222</v>
      </c>
      <c r="I122" s="20" t="s">
        <v>223</v>
      </c>
      <c r="J122" s="20" t="s">
        <v>224</v>
      </c>
      <c r="K122" s="29" t="s">
        <v>225</v>
      </c>
      <c r="L122" s="29" t="s">
        <v>225</v>
      </c>
    </row>
    <row r="123" s="1" customFormat="1" ht="24" customHeight="1" spans="1:12">
      <c r="A123" s="20" t="s">
        <v>143</v>
      </c>
      <c r="B123" s="16">
        <v>91.69</v>
      </c>
      <c r="C123" s="16">
        <v>54</v>
      </c>
      <c r="D123" s="17">
        <v>1</v>
      </c>
      <c r="E123" s="17">
        <v>0.8</v>
      </c>
      <c r="F123" s="28" t="s">
        <v>220</v>
      </c>
      <c r="G123" s="20" t="s">
        <v>221</v>
      </c>
      <c r="H123" s="20" t="s">
        <v>222</v>
      </c>
      <c r="I123" s="20" t="s">
        <v>223</v>
      </c>
      <c r="J123" s="20" t="s">
        <v>224</v>
      </c>
      <c r="K123" s="29" t="s">
        <v>225</v>
      </c>
      <c r="L123" s="29" t="s">
        <v>225</v>
      </c>
    </row>
    <row r="124" s="1" customFormat="1" ht="24" customHeight="1" spans="1:12">
      <c r="A124" s="20" t="s">
        <v>144</v>
      </c>
      <c r="B124" s="16">
        <v>215.513</v>
      </c>
      <c r="C124" s="16">
        <v>353.8</v>
      </c>
      <c r="D124" s="17">
        <v>1</v>
      </c>
      <c r="E124" s="17">
        <v>0.8</v>
      </c>
      <c r="F124" s="28" t="s">
        <v>220</v>
      </c>
      <c r="G124" s="20" t="s">
        <v>221</v>
      </c>
      <c r="H124" s="20" t="s">
        <v>222</v>
      </c>
      <c r="I124" s="20" t="s">
        <v>223</v>
      </c>
      <c r="J124" s="20" t="s">
        <v>224</v>
      </c>
      <c r="K124" s="29" t="s">
        <v>225</v>
      </c>
      <c r="L124" s="29" t="s">
        <v>225</v>
      </c>
    </row>
    <row r="125" s="1" customFormat="1" ht="24" customHeight="1" spans="1:12">
      <c r="A125" s="20" t="s">
        <v>145</v>
      </c>
      <c r="B125" s="16">
        <v>137.888</v>
      </c>
      <c r="C125" s="16">
        <v>59.7</v>
      </c>
      <c r="D125" s="17">
        <v>1</v>
      </c>
      <c r="E125" s="17">
        <v>0.8</v>
      </c>
      <c r="F125" s="28" t="s">
        <v>220</v>
      </c>
      <c r="G125" s="20" t="s">
        <v>221</v>
      </c>
      <c r="H125" s="20" t="s">
        <v>222</v>
      </c>
      <c r="I125" s="20" t="s">
        <v>223</v>
      </c>
      <c r="J125" s="20" t="s">
        <v>224</v>
      </c>
      <c r="K125" s="29" t="s">
        <v>225</v>
      </c>
      <c r="L125" s="29" t="s">
        <v>225</v>
      </c>
    </row>
    <row r="126" s="1" customFormat="1" ht="35.25" customHeight="1" spans="1:12">
      <c r="A126" s="20" t="s">
        <v>146</v>
      </c>
      <c r="B126" s="16">
        <v>78.223</v>
      </c>
      <c r="C126" s="21">
        <v>132.7</v>
      </c>
      <c r="D126" s="17">
        <v>1</v>
      </c>
      <c r="E126" s="17">
        <v>0.8</v>
      </c>
      <c r="F126" s="28" t="s">
        <v>220</v>
      </c>
      <c r="G126" s="20" t="s">
        <v>221</v>
      </c>
      <c r="H126" s="20" t="s">
        <v>222</v>
      </c>
      <c r="I126" s="20" t="s">
        <v>223</v>
      </c>
      <c r="J126" s="20" t="s">
        <v>224</v>
      </c>
      <c r="K126" s="29" t="s">
        <v>225</v>
      </c>
      <c r="L126" s="29" t="s">
        <v>225</v>
      </c>
    </row>
    <row r="127" s="1" customFormat="1" ht="35.25" customHeight="1" spans="1:12">
      <c r="A127" s="20" t="s">
        <v>147</v>
      </c>
      <c r="B127" s="16">
        <v>110.946</v>
      </c>
      <c r="C127" s="21">
        <v>26.6</v>
      </c>
      <c r="D127" s="17">
        <v>1</v>
      </c>
      <c r="E127" s="17">
        <v>0.8</v>
      </c>
      <c r="F127" s="28" t="s">
        <v>220</v>
      </c>
      <c r="G127" s="20" t="s">
        <v>221</v>
      </c>
      <c r="H127" s="20" t="s">
        <v>222</v>
      </c>
      <c r="I127" s="20" t="s">
        <v>223</v>
      </c>
      <c r="J127" s="20" t="s">
        <v>224</v>
      </c>
      <c r="K127" s="29" t="s">
        <v>225</v>
      </c>
      <c r="L127" s="29" t="s">
        <v>225</v>
      </c>
    </row>
    <row r="128" s="1" customFormat="1" ht="35.25" customHeight="1" spans="1:12">
      <c r="A128" s="20" t="s">
        <v>148</v>
      </c>
      <c r="B128" s="16">
        <v>76.246</v>
      </c>
      <c r="C128" s="21">
        <v>14.4</v>
      </c>
      <c r="D128" s="17">
        <v>1</v>
      </c>
      <c r="E128" s="17">
        <v>0.8</v>
      </c>
      <c r="F128" s="28" t="s">
        <v>220</v>
      </c>
      <c r="G128" s="20" t="s">
        <v>221</v>
      </c>
      <c r="H128" s="20" t="s">
        <v>222</v>
      </c>
      <c r="I128" s="20" t="s">
        <v>223</v>
      </c>
      <c r="J128" s="20" t="s">
        <v>224</v>
      </c>
      <c r="K128" s="29" t="s">
        <v>225</v>
      </c>
      <c r="L128" s="29" t="s">
        <v>225</v>
      </c>
    </row>
    <row r="129" s="1" customFormat="1" ht="35.25" customHeight="1" spans="1:12">
      <c r="A129" s="20" t="s">
        <v>149</v>
      </c>
      <c r="B129" s="16">
        <v>187.43</v>
      </c>
      <c r="C129" s="21">
        <v>27</v>
      </c>
      <c r="D129" s="17">
        <v>1</v>
      </c>
      <c r="E129" s="17">
        <v>0.8</v>
      </c>
      <c r="F129" s="28" t="s">
        <v>220</v>
      </c>
      <c r="G129" s="20" t="s">
        <v>221</v>
      </c>
      <c r="H129" s="20" t="s">
        <v>222</v>
      </c>
      <c r="I129" s="20" t="s">
        <v>223</v>
      </c>
      <c r="J129" s="20" t="s">
        <v>224</v>
      </c>
      <c r="K129" s="29" t="s">
        <v>225</v>
      </c>
      <c r="L129" s="29" t="s">
        <v>225</v>
      </c>
    </row>
    <row r="130" s="1" customFormat="1" ht="35.25" customHeight="1" spans="1:12">
      <c r="A130" s="20" t="s">
        <v>150</v>
      </c>
      <c r="B130" s="16">
        <v>225.272</v>
      </c>
      <c r="C130" s="22">
        <v>27.5</v>
      </c>
      <c r="D130" s="17">
        <v>1</v>
      </c>
      <c r="E130" s="17">
        <v>0.8</v>
      </c>
      <c r="F130" s="28" t="s">
        <v>220</v>
      </c>
      <c r="G130" s="20" t="s">
        <v>221</v>
      </c>
      <c r="H130" s="20" t="s">
        <v>222</v>
      </c>
      <c r="I130" s="20" t="s">
        <v>223</v>
      </c>
      <c r="J130" s="20" t="s">
        <v>224</v>
      </c>
      <c r="K130" s="29" t="s">
        <v>225</v>
      </c>
      <c r="L130" s="29" t="s">
        <v>225</v>
      </c>
    </row>
    <row r="131" s="1" customFormat="1" ht="24" customHeight="1" spans="1:12">
      <c r="A131" s="20" t="s">
        <v>151</v>
      </c>
      <c r="B131" s="16">
        <v>143.866</v>
      </c>
      <c r="C131" s="21">
        <v>115.5</v>
      </c>
      <c r="D131" s="17">
        <v>1</v>
      </c>
      <c r="E131" s="17">
        <v>0.8</v>
      </c>
      <c r="F131" s="28" t="s">
        <v>220</v>
      </c>
      <c r="G131" s="20" t="s">
        <v>221</v>
      </c>
      <c r="H131" s="20" t="s">
        <v>222</v>
      </c>
      <c r="I131" s="20" t="s">
        <v>223</v>
      </c>
      <c r="J131" s="20" t="s">
        <v>224</v>
      </c>
      <c r="K131" s="29" t="s">
        <v>225</v>
      </c>
      <c r="L131" s="29" t="s">
        <v>225</v>
      </c>
    </row>
    <row r="132" s="1" customFormat="1" ht="24" customHeight="1" spans="1:12">
      <c r="A132" s="20" t="s">
        <v>152</v>
      </c>
      <c r="B132" s="16">
        <v>21.745</v>
      </c>
      <c r="C132" s="16">
        <v>0</v>
      </c>
      <c r="D132" s="17">
        <v>1</v>
      </c>
      <c r="E132" s="17">
        <v>0.8</v>
      </c>
      <c r="F132" s="28" t="s">
        <v>220</v>
      </c>
      <c r="G132" s="20" t="s">
        <v>221</v>
      </c>
      <c r="H132" s="20" t="s">
        <v>222</v>
      </c>
      <c r="I132" s="20" t="s">
        <v>223</v>
      </c>
      <c r="J132" s="20" t="s">
        <v>224</v>
      </c>
      <c r="K132" s="29" t="s">
        <v>225</v>
      </c>
      <c r="L132" s="29" t="s">
        <v>225</v>
      </c>
    </row>
    <row r="133" s="1" customFormat="1" ht="38" customHeight="1" spans="1:12">
      <c r="A133" s="15" t="s">
        <v>153</v>
      </c>
      <c r="B133" s="16">
        <v>694</v>
      </c>
      <c r="C133" s="16">
        <v>2080</v>
      </c>
      <c r="D133" s="17">
        <v>1</v>
      </c>
      <c r="E133" s="17">
        <v>0.8</v>
      </c>
      <c r="F133" s="28" t="s">
        <v>220</v>
      </c>
      <c r="G133" s="20" t="s">
        <v>221</v>
      </c>
      <c r="H133" s="20" t="s">
        <v>222</v>
      </c>
      <c r="I133" s="20" t="s">
        <v>223</v>
      </c>
      <c r="J133" s="20" t="s">
        <v>224</v>
      </c>
      <c r="K133" s="29" t="s">
        <v>225</v>
      </c>
      <c r="L133" s="29" t="s">
        <v>225</v>
      </c>
    </row>
    <row r="134" s="1" customFormat="1" ht="35" customHeight="1" spans="1:12">
      <c r="A134" s="15" t="s">
        <v>232</v>
      </c>
      <c r="B134" s="16">
        <f>SUM(B135:B142)</f>
        <v>896.377</v>
      </c>
      <c r="C134" s="16">
        <f>SUM(C135:C142)</f>
        <v>1970</v>
      </c>
      <c r="D134" s="17">
        <v>1</v>
      </c>
      <c r="E134" s="17">
        <v>0.8</v>
      </c>
      <c r="F134" s="28" t="s">
        <v>220</v>
      </c>
      <c r="G134" s="20" t="s">
        <v>221</v>
      </c>
      <c r="H134" s="20" t="s">
        <v>222</v>
      </c>
      <c r="I134" s="20" t="s">
        <v>223</v>
      </c>
      <c r="J134" s="20" t="s">
        <v>224</v>
      </c>
      <c r="K134" s="29" t="s">
        <v>225</v>
      </c>
      <c r="L134" s="29" t="s">
        <v>225</v>
      </c>
    </row>
    <row r="135" s="1" customFormat="1" ht="21.75" customHeight="1" spans="1:12">
      <c r="A135" s="20" t="s">
        <v>157</v>
      </c>
      <c r="B135" s="16">
        <v>80.61</v>
      </c>
      <c r="C135" s="16">
        <v>237</v>
      </c>
      <c r="D135" s="17">
        <v>1</v>
      </c>
      <c r="E135" s="17">
        <v>0.8</v>
      </c>
      <c r="F135" s="28" t="s">
        <v>220</v>
      </c>
      <c r="G135" s="20" t="s">
        <v>221</v>
      </c>
      <c r="H135" s="20" t="s">
        <v>222</v>
      </c>
      <c r="I135" s="20" t="s">
        <v>223</v>
      </c>
      <c r="J135" s="20" t="s">
        <v>224</v>
      </c>
      <c r="K135" s="29" t="s">
        <v>225</v>
      </c>
      <c r="L135" s="29" t="s">
        <v>225</v>
      </c>
    </row>
    <row r="136" s="1" customFormat="1" ht="21.75" customHeight="1" spans="1:12">
      <c r="A136" s="20" t="s">
        <v>158</v>
      </c>
      <c r="B136" s="16">
        <v>58.011</v>
      </c>
      <c r="C136" s="16">
        <v>164</v>
      </c>
      <c r="D136" s="17">
        <v>1</v>
      </c>
      <c r="E136" s="17">
        <v>0.8</v>
      </c>
      <c r="F136" s="28" t="s">
        <v>220</v>
      </c>
      <c r="G136" s="20" t="s">
        <v>221</v>
      </c>
      <c r="H136" s="20" t="s">
        <v>222</v>
      </c>
      <c r="I136" s="20" t="s">
        <v>223</v>
      </c>
      <c r="J136" s="20" t="s">
        <v>224</v>
      </c>
      <c r="K136" s="29" t="s">
        <v>225</v>
      </c>
      <c r="L136" s="29" t="s">
        <v>225</v>
      </c>
    </row>
    <row r="137" s="1" customFormat="1" ht="21.75" customHeight="1" spans="1:12">
      <c r="A137" s="20" t="s">
        <v>159</v>
      </c>
      <c r="B137" s="16">
        <v>93.414</v>
      </c>
      <c r="C137" s="16">
        <v>173</v>
      </c>
      <c r="D137" s="17">
        <v>1</v>
      </c>
      <c r="E137" s="17">
        <v>0.8</v>
      </c>
      <c r="F137" s="28" t="s">
        <v>220</v>
      </c>
      <c r="G137" s="20" t="s">
        <v>221</v>
      </c>
      <c r="H137" s="20" t="s">
        <v>222</v>
      </c>
      <c r="I137" s="20" t="s">
        <v>223</v>
      </c>
      <c r="J137" s="20" t="s">
        <v>224</v>
      </c>
      <c r="K137" s="29" t="s">
        <v>225</v>
      </c>
      <c r="L137" s="29" t="s">
        <v>225</v>
      </c>
    </row>
    <row r="138" s="1" customFormat="1" ht="21.75" customHeight="1" spans="1:12">
      <c r="A138" s="20" t="s">
        <v>160</v>
      </c>
      <c r="B138" s="16">
        <v>85.328</v>
      </c>
      <c r="C138" s="16">
        <v>239</v>
      </c>
      <c r="D138" s="17">
        <v>1</v>
      </c>
      <c r="E138" s="17">
        <v>0.8</v>
      </c>
      <c r="F138" s="28" t="s">
        <v>220</v>
      </c>
      <c r="G138" s="20" t="s">
        <v>221</v>
      </c>
      <c r="H138" s="20" t="s">
        <v>222</v>
      </c>
      <c r="I138" s="20" t="s">
        <v>223</v>
      </c>
      <c r="J138" s="20" t="s">
        <v>224</v>
      </c>
      <c r="K138" s="29" t="s">
        <v>225</v>
      </c>
      <c r="L138" s="29" t="s">
        <v>225</v>
      </c>
    </row>
    <row r="139" s="1" customFormat="1" ht="21.75" customHeight="1" spans="1:12">
      <c r="A139" s="20" t="s">
        <v>161</v>
      </c>
      <c r="B139" s="16">
        <v>83.575</v>
      </c>
      <c r="C139" s="16">
        <v>359</v>
      </c>
      <c r="D139" s="17">
        <v>1</v>
      </c>
      <c r="E139" s="17">
        <v>0.8</v>
      </c>
      <c r="F139" s="28" t="s">
        <v>220</v>
      </c>
      <c r="G139" s="20" t="s">
        <v>221</v>
      </c>
      <c r="H139" s="20" t="s">
        <v>222</v>
      </c>
      <c r="I139" s="20" t="s">
        <v>223</v>
      </c>
      <c r="J139" s="20" t="s">
        <v>224</v>
      </c>
      <c r="K139" s="29" t="s">
        <v>225</v>
      </c>
      <c r="L139" s="29" t="s">
        <v>225</v>
      </c>
    </row>
    <row r="140" s="1" customFormat="1" ht="21.75" customHeight="1" spans="1:12">
      <c r="A140" s="20" t="s">
        <v>162</v>
      </c>
      <c r="B140" s="16">
        <v>44.2</v>
      </c>
      <c r="C140" s="16">
        <v>144</v>
      </c>
      <c r="D140" s="17">
        <v>1</v>
      </c>
      <c r="E140" s="17">
        <v>0.8</v>
      </c>
      <c r="F140" s="28" t="s">
        <v>220</v>
      </c>
      <c r="G140" s="20" t="s">
        <v>221</v>
      </c>
      <c r="H140" s="20" t="s">
        <v>222</v>
      </c>
      <c r="I140" s="20" t="s">
        <v>223</v>
      </c>
      <c r="J140" s="20" t="s">
        <v>224</v>
      </c>
      <c r="K140" s="29" t="s">
        <v>225</v>
      </c>
      <c r="L140" s="29" t="s">
        <v>225</v>
      </c>
    </row>
    <row r="141" s="1" customFormat="1" ht="21.75" customHeight="1" spans="1:12">
      <c r="A141" s="20" t="s">
        <v>163</v>
      </c>
      <c r="B141" s="16">
        <v>230.342</v>
      </c>
      <c r="C141" s="16">
        <v>294</v>
      </c>
      <c r="D141" s="17">
        <v>1</v>
      </c>
      <c r="E141" s="17">
        <v>0.8</v>
      </c>
      <c r="F141" s="28" t="s">
        <v>220</v>
      </c>
      <c r="G141" s="20" t="s">
        <v>221</v>
      </c>
      <c r="H141" s="20" t="s">
        <v>222</v>
      </c>
      <c r="I141" s="20" t="s">
        <v>223</v>
      </c>
      <c r="J141" s="20" t="s">
        <v>224</v>
      </c>
      <c r="K141" s="29" t="s">
        <v>225</v>
      </c>
      <c r="L141" s="29" t="s">
        <v>225</v>
      </c>
    </row>
    <row r="142" s="1" customFormat="1" ht="21.75" customHeight="1" spans="1:12">
      <c r="A142" s="20" t="s">
        <v>164</v>
      </c>
      <c r="B142" s="16">
        <v>220.897</v>
      </c>
      <c r="C142" s="16">
        <v>360</v>
      </c>
      <c r="D142" s="17">
        <v>1</v>
      </c>
      <c r="E142" s="17">
        <v>0.8</v>
      </c>
      <c r="F142" s="28" t="s">
        <v>220</v>
      </c>
      <c r="G142" s="20" t="s">
        <v>221</v>
      </c>
      <c r="H142" s="20" t="s">
        <v>222</v>
      </c>
      <c r="I142" s="20" t="s">
        <v>223</v>
      </c>
      <c r="J142" s="20" t="s">
        <v>224</v>
      </c>
      <c r="K142" s="29" t="s">
        <v>225</v>
      </c>
      <c r="L142" s="29" t="s">
        <v>225</v>
      </c>
    </row>
  </sheetData>
  <mergeCells count="7">
    <mergeCell ref="A2:L2"/>
    <mergeCell ref="B3:F3"/>
    <mergeCell ref="G3:J3"/>
    <mergeCell ref="K3:L3"/>
    <mergeCell ref="B4:C4"/>
    <mergeCell ref="K4:L4"/>
    <mergeCell ref="A3:A5"/>
  </mergeCells>
  <conditionalFormatting sqref="A8">
    <cfRule type="duplicateValues" dxfId="0" priority="45"/>
  </conditionalFormatting>
  <conditionalFormatting sqref="C8">
    <cfRule type="duplicateValues" dxfId="0" priority="44"/>
  </conditionalFormatting>
  <conditionalFormatting sqref="A21">
    <cfRule type="duplicateValues" dxfId="0" priority="40"/>
  </conditionalFormatting>
  <conditionalFormatting sqref="A21:B21">
    <cfRule type="duplicateValues" dxfId="0" priority="39"/>
  </conditionalFormatting>
  <conditionalFormatting sqref="C21">
    <cfRule type="duplicateValues" dxfId="0" priority="38"/>
  </conditionalFormatting>
  <conditionalFormatting sqref="A25">
    <cfRule type="duplicateValues" dxfId="0" priority="37"/>
    <cfRule type="duplicateValues" dxfId="0" priority="36"/>
  </conditionalFormatting>
  <conditionalFormatting sqref="C25">
    <cfRule type="duplicateValues" dxfId="0" priority="35"/>
  </conditionalFormatting>
  <conditionalFormatting sqref="A40">
    <cfRule type="duplicateValues" dxfId="0" priority="34"/>
    <cfRule type="duplicateValues" dxfId="0" priority="33"/>
  </conditionalFormatting>
  <conditionalFormatting sqref="C40">
    <cfRule type="duplicateValues" dxfId="0" priority="32"/>
  </conditionalFormatting>
  <conditionalFormatting sqref="A46">
    <cfRule type="duplicateValues" dxfId="0" priority="31"/>
  </conditionalFormatting>
  <conditionalFormatting sqref="A46:B46">
    <cfRule type="duplicateValues" dxfId="0" priority="30"/>
  </conditionalFormatting>
  <conditionalFormatting sqref="C46">
    <cfRule type="duplicateValues" dxfId="0" priority="29"/>
  </conditionalFormatting>
  <conditionalFormatting sqref="A58">
    <cfRule type="duplicateValues" dxfId="0" priority="28"/>
  </conditionalFormatting>
  <conditionalFormatting sqref="A58:B58">
    <cfRule type="duplicateValues" dxfId="0" priority="27"/>
  </conditionalFormatting>
  <conditionalFormatting sqref="C58">
    <cfRule type="duplicateValues" dxfId="0" priority="26"/>
  </conditionalFormatting>
  <conditionalFormatting sqref="A60">
    <cfRule type="duplicateValues" dxfId="0" priority="25"/>
  </conditionalFormatting>
  <conditionalFormatting sqref="A60:B60">
    <cfRule type="duplicateValues" dxfId="0" priority="24"/>
  </conditionalFormatting>
  <conditionalFormatting sqref="C60">
    <cfRule type="duplicateValues" dxfId="0" priority="23"/>
  </conditionalFormatting>
  <conditionalFormatting sqref="A61">
    <cfRule type="duplicateValues" dxfId="0" priority="22"/>
  </conditionalFormatting>
  <conditionalFormatting sqref="A61:B61">
    <cfRule type="duplicateValues" dxfId="0" priority="21"/>
  </conditionalFormatting>
  <conditionalFormatting sqref="C61">
    <cfRule type="duplicateValues" dxfId="0" priority="20"/>
  </conditionalFormatting>
  <conditionalFormatting sqref="A62">
    <cfRule type="duplicateValues" dxfId="0" priority="19"/>
  </conditionalFormatting>
  <conditionalFormatting sqref="A62:B62">
    <cfRule type="duplicateValues" dxfId="0" priority="18"/>
  </conditionalFormatting>
  <conditionalFormatting sqref="C62">
    <cfRule type="duplicateValues" dxfId="0" priority="17"/>
  </conditionalFormatting>
  <conditionalFormatting sqref="B69">
    <cfRule type="duplicateValues" dxfId="0" priority="16"/>
  </conditionalFormatting>
  <conditionalFormatting sqref="C69">
    <cfRule type="duplicateValues" dxfId="0" priority="15"/>
  </conditionalFormatting>
  <conditionalFormatting sqref="A75">
    <cfRule type="duplicateValues" dxfId="0" priority="12"/>
  </conditionalFormatting>
  <conditionalFormatting sqref="A75:B75">
    <cfRule type="duplicateValues" dxfId="0" priority="11"/>
  </conditionalFormatting>
  <conditionalFormatting sqref="C75">
    <cfRule type="duplicateValues" dxfId="0" priority="10"/>
  </conditionalFormatting>
  <conditionalFormatting sqref="A76">
    <cfRule type="duplicateValues" dxfId="0" priority="9"/>
  </conditionalFormatting>
  <conditionalFormatting sqref="A76:B76">
    <cfRule type="duplicateValues" dxfId="0" priority="8"/>
  </conditionalFormatting>
  <conditionalFormatting sqref="C76">
    <cfRule type="duplicateValues" dxfId="0" priority="7"/>
  </conditionalFormatting>
  <conditionalFormatting sqref="A77">
    <cfRule type="duplicateValues" dxfId="0" priority="6"/>
  </conditionalFormatting>
  <conditionalFormatting sqref="A77:B77">
    <cfRule type="duplicateValues" dxfId="0" priority="5"/>
  </conditionalFormatting>
  <conditionalFormatting sqref="C77">
    <cfRule type="duplicateValues" dxfId="0" priority="4"/>
  </conditionalFormatting>
  <conditionalFormatting sqref="A91">
    <cfRule type="duplicateValues" dxfId="0" priority="3"/>
  </conditionalFormatting>
  <conditionalFormatting sqref="A91:B91">
    <cfRule type="duplicateValues" dxfId="0" priority="2"/>
  </conditionalFormatting>
  <conditionalFormatting sqref="C91">
    <cfRule type="duplicateValues" dxfId="0" priority="1"/>
  </conditionalFormatting>
  <conditionalFormatting sqref="C126">
    <cfRule type="duplicateValues" dxfId="0" priority="50"/>
  </conditionalFormatting>
  <conditionalFormatting sqref="C127">
    <cfRule type="duplicateValues" dxfId="0" priority="49"/>
  </conditionalFormatting>
  <conditionalFormatting sqref="C128">
    <cfRule type="duplicateValues" dxfId="0" priority="48"/>
  </conditionalFormatting>
  <conditionalFormatting sqref="C129">
    <cfRule type="duplicateValues" dxfId="0" priority="47"/>
  </conditionalFormatting>
  <conditionalFormatting sqref="C130">
    <cfRule type="duplicateValues" dxfId="0" priority="46"/>
  </conditionalFormatting>
  <conditionalFormatting sqref="A15:A18">
    <cfRule type="duplicateValues" dxfId="0" priority="43"/>
    <cfRule type="duplicateValues" dxfId="0" priority="42"/>
  </conditionalFormatting>
  <conditionalFormatting sqref="B70:B71">
    <cfRule type="duplicateValues" dxfId="0" priority="14"/>
  </conditionalFormatting>
  <conditionalFormatting sqref="C15:C18">
    <cfRule type="duplicateValues" dxfId="0" priority="41"/>
  </conditionalFormatting>
  <conditionalFormatting sqref="C70:C71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市州增量切块资金明细表</vt:lpstr>
      <vt:lpstr>县市区增量切块资金明细表</vt:lpstr>
      <vt:lpstr>真抓实干激励资金</vt:lpstr>
      <vt:lpstr>铁路沿线环境整治</vt:lpstr>
      <vt:lpstr>第四批农村公路安防</vt:lpstr>
      <vt:lpstr>省级其他交通资金明细表</vt:lpstr>
      <vt:lpstr>绩效目标分解表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greatwall</cp:lastModifiedBy>
  <dcterms:created xsi:type="dcterms:W3CDTF">2023-02-24T03:24:00Z</dcterms:created>
  <dcterms:modified xsi:type="dcterms:W3CDTF">2025-01-07T17:32:59Z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FFA81CA794D235491544716684573FD4</vt:lpwstr>
  </property>
</Properties>
</file>