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计划表" sheetId="1" r:id="rId1"/>
  </sheets>
  <definedNames>
    <definedName name="_xlnm._FilterDatabase" localSheetId="0" hidden="1">分配计划表!$A$4:$J$154</definedName>
    <definedName name="_xlnm.Print_Titles" localSheetId="0">分配计划表!$3:$5</definedName>
  </definedNames>
  <calcPr calcId="144525"/>
</workbook>
</file>

<file path=xl/sharedStrings.xml><?xml version="1.0" encoding="utf-8"?>
<sst xmlns="http://schemas.openxmlformats.org/spreadsheetml/2006/main" count="184" uniqueCount="184">
  <si>
    <t>附件</t>
  </si>
  <si>
    <t>提前下达2024年中央财政衔接推进乡村振兴补助资金分配表</t>
  </si>
  <si>
    <t>市州</t>
  </si>
  <si>
    <t>县市区/单位</t>
  </si>
  <si>
    <t>金额（万元）</t>
  </si>
  <si>
    <t>其中：</t>
  </si>
  <si>
    <t>备注</t>
  </si>
  <si>
    <t>巩固拓展脱贫攻坚成果和乡村振兴发展任务</t>
  </si>
  <si>
    <t>以工代赈任务</t>
  </si>
  <si>
    <t>少数民族发展任务</t>
  </si>
  <si>
    <t>欠发达国有农场巩固提升任务</t>
  </si>
  <si>
    <t>欠发达国有林场巩固提升任务</t>
  </si>
  <si>
    <t>小计</t>
  </si>
  <si>
    <t>发展新型农村集体经济</t>
  </si>
  <si>
    <t>其他巩固拓展脱贫攻坚成果和乡村振兴发展任务</t>
  </si>
  <si>
    <t>合计</t>
  </si>
  <si>
    <t>长沙市</t>
  </si>
  <si>
    <t>长沙市小计</t>
  </si>
  <si>
    <r>
      <rPr>
        <sz val="12"/>
        <color theme="1"/>
        <rFont val="仿宋_GB2312"/>
        <charset val="134"/>
      </rPr>
      <t>岳麓区</t>
    </r>
  </si>
  <si>
    <r>
      <rPr>
        <sz val="12"/>
        <color theme="1"/>
        <rFont val="仿宋_GB2312"/>
        <charset val="134"/>
      </rPr>
      <t>天心区</t>
    </r>
  </si>
  <si>
    <r>
      <rPr>
        <sz val="12"/>
        <color theme="1"/>
        <rFont val="仿宋_GB2312"/>
        <charset val="134"/>
      </rPr>
      <t>雨花区</t>
    </r>
  </si>
  <si>
    <r>
      <rPr>
        <sz val="12"/>
        <color theme="1"/>
        <rFont val="仿宋_GB2312"/>
        <charset val="134"/>
      </rPr>
      <t>望城区</t>
    </r>
  </si>
  <si>
    <r>
      <rPr>
        <sz val="12"/>
        <color theme="1"/>
        <rFont val="仿宋_GB2312"/>
        <charset val="134"/>
      </rPr>
      <t>长沙县</t>
    </r>
  </si>
  <si>
    <r>
      <rPr>
        <sz val="12"/>
        <color theme="1"/>
        <rFont val="仿宋_GB2312"/>
        <charset val="134"/>
      </rPr>
      <t>浏阳市</t>
    </r>
  </si>
  <si>
    <r>
      <rPr>
        <sz val="12"/>
        <color theme="1"/>
        <rFont val="仿宋_GB2312"/>
        <charset val="134"/>
      </rPr>
      <t>宁乡市</t>
    </r>
  </si>
  <si>
    <t>株洲市</t>
  </si>
  <si>
    <t>株洲市小计</t>
  </si>
  <si>
    <t>天元区</t>
  </si>
  <si>
    <r>
      <rPr>
        <sz val="12"/>
        <color theme="1"/>
        <rFont val="仿宋_GB2312"/>
        <charset val="134"/>
      </rPr>
      <t>渌口区</t>
    </r>
  </si>
  <si>
    <r>
      <rPr>
        <sz val="12"/>
        <color theme="1"/>
        <rFont val="仿宋_GB2312"/>
        <charset val="134"/>
      </rPr>
      <t>攸县</t>
    </r>
  </si>
  <si>
    <r>
      <rPr>
        <sz val="12"/>
        <color theme="1"/>
        <rFont val="仿宋_GB2312"/>
        <charset val="134"/>
      </rPr>
      <t>茶陵县</t>
    </r>
  </si>
  <si>
    <r>
      <rPr>
        <sz val="12"/>
        <color theme="1"/>
        <rFont val="仿宋_GB2312"/>
        <charset val="134"/>
      </rPr>
      <t>炎陵县</t>
    </r>
  </si>
  <si>
    <r>
      <rPr>
        <sz val="12"/>
        <color theme="1"/>
        <rFont val="仿宋_GB2312"/>
        <charset val="134"/>
      </rPr>
      <t>醴陵市</t>
    </r>
  </si>
  <si>
    <t>湘潭市</t>
  </si>
  <si>
    <t>湘潭市小计</t>
  </si>
  <si>
    <t>湘潭市本级</t>
  </si>
  <si>
    <r>
      <rPr>
        <sz val="12"/>
        <color theme="1"/>
        <rFont val="仿宋_GB2312"/>
        <charset val="134"/>
      </rPr>
      <t>湘潭市高新区</t>
    </r>
  </si>
  <si>
    <t>湘潭市经开区</t>
  </si>
  <si>
    <r>
      <rPr>
        <sz val="12"/>
        <color theme="1"/>
        <rFont val="仿宋_GB2312"/>
        <charset val="134"/>
      </rPr>
      <t>雨湖区</t>
    </r>
  </si>
  <si>
    <r>
      <rPr>
        <sz val="12"/>
        <color theme="1"/>
        <rFont val="仿宋_GB2312"/>
        <charset val="134"/>
      </rPr>
      <t>岳塘区</t>
    </r>
  </si>
  <si>
    <r>
      <rPr>
        <sz val="12"/>
        <color theme="1"/>
        <rFont val="仿宋_GB2312"/>
        <charset val="134"/>
      </rPr>
      <t>湘潭县</t>
    </r>
  </si>
  <si>
    <r>
      <rPr>
        <sz val="12"/>
        <color theme="1"/>
        <rFont val="仿宋_GB2312"/>
        <charset val="134"/>
      </rPr>
      <t>湘乡市</t>
    </r>
  </si>
  <si>
    <r>
      <rPr>
        <sz val="12"/>
        <color theme="1"/>
        <rFont val="仿宋_GB2312"/>
        <charset val="134"/>
      </rPr>
      <t>韶山市</t>
    </r>
  </si>
  <si>
    <t>衡阳市</t>
  </si>
  <si>
    <t>衡阳市小计</t>
  </si>
  <si>
    <r>
      <rPr>
        <sz val="12"/>
        <color theme="1"/>
        <rFont val="仿宋_GB2312"/>
        <charset val="134"/>
      </rPr>
      <t>珠晖区</t>
    </r>
  </si>
  <si>
    <r>
      <rPr>
        <sz val="12"/>
        <color theme="1"/>
        <rFont val="仿宋_GB2312"/>
        <charset val="134"/>
      </rPr>
      <t>雁峰区</t>
    </r>
  </si>
  <si>
    <r>
      <rPr>
        <sz val="12"/>
        <color theme="1"/>
        <rFont val="仿宋_GB2312"/>
        <charset val="134"/>
      </rPr>
      <t>石鼓区</t>
    </r>
  </si>
  <si>
    <r>
      <rPr>
        <sz val="12"/>
        <color theme="1"/>
        <rFont val="仿宋_GB2312"/>
        <charset val="134"/>
      </rPr>
      <t>蒸湘区</t>
    </r>
  </si>
  <si>
    <r>
      <rPr>
        <sz val="12"/>
        <color theme="1"/>
        <rFont val="仿宋_GB2312"/>
        <charset val="134"/>
      </rPr>
      <t>南岳区</t>
    </r>
  </si>
  <si>
    <r>
      <rPr>
        <sz val="12"/>
        <color theme="1"/>
        <rFont val="仿宋_GB2312"/>
        <charset val="134"/>
      </rPr>
      <t>衡阳县</t>
    </r>
  </si>
  <si>
    <r>
      <rPr>
        <sz val="12"/>
        <color theme="1"/>
        <rFont val="仿宋_GB2312"/>
        <charset val="134"/>
      </rPr>
      <t>衡南县</t>
    </r>
  </si>
  <si>
    <r>
      <rPr>
        <sz val="12"/>
        <color theme="1"/>
        <rFont val="仿宋_GB2312"/>
        <charset val="134"/>
      </rPr>
      <t>衡山县</t>
    </r>
  </si>
  <si>
    <r>
      <rPr>
        <sz val="12"/>
        <color theme="1"/>
        <rFont val="仿宋_GB2312"/>
        <charset val="134"/>
      </rPr>
      <t>衡东县</t>
    </r>
  </si>
  <si>
    <r>
      <rPr>
        <sz val="12"/>
        <color theme="1"/>
        <rFont val="仿宋_GB2312"/>
        <charset val="134"/>
      </rPr>
      <t>祁东县</t>
    </r>
  </si>
  <si>
    <r>
      <rPr>
        <sz val="12"/>
        <color theme="1"/>
        <rFont val="仿宋_GB2312"/>
        <charset val="134"/>
      </rPr>
      <t>耒阳市</t>
    </r>
  </si>
  <si>
    <r>
      <rPr>
        <sz val="12"/>
        <color theme="1"/>
        <rFont val="仿宋_GB2312"/>
        <charset val="134"/>
      </rPr>
      <t>常宁市</t>
    </r>
  </si>
  <si>
    <t>邵阳市</t>
  </si>
  <si>
    <t>邵阳市小计</t>
  </si>
  <si>
    <r>
      <rPr>
        <sz val="12"/>
        <color theme="1"/>
        <rFont val="仿宋_GB2312"/>
        <charset val="134"/>
      </rPr>
      <t>双清区</t>
    </r>
  </si>
  <si>
    <r>
      <rPr>
        <sz val="12"/>
        <color theme="1"/>
        <rFont val="仿宋_GB2312"/>
        <charset val="134"/>
      </rPr>
      <t>大祥区</t>
    </r>
  </si>
  <si>
    <r>
      <rPr>
        <sz val="12"/>
        <color theme="1"/>
        <rFont val="仿宋_GB2312"/>
        <charset val="134"/>
      </rPr>
      <t>北塔区</t>
    </r>
  </si>
  <si>
    <r>
      <rPr>
        <sz val="12"/>
        <color theme="1"/>
        <rFont val="仿宋_GB2312"/>
        <charset val="134"/>
      </rPr>
      <t>邵东市</t>
    </r>
  </si>
  <si>
    <r>
      <rPr>
        <sz val="12"/>
        <color theme="1"/>
        <rFont val="仿宋_GB2312"/>
        <charset val="134"/>
      </rPr>
      <t>新邵县</t>
    </r>
  </si>
  <si>
    <r>
      <rPr>
        <sz val="12"/>
        <color theme="1"/>
        <rFont val="仿宋_GB2312"/>
        <charset val="134"/>
      </rPr>
      <t>邵阳县</t>
    </r>
  </si>
  <si>
    <r>
      <rPr>
        <sz val="12"/>
        <color theme="1"/>
        <rFont val="仿宋_GB2312"/>
        <charset val="134"/>
      </rPr>
      <t>隆回县</t>
    </r>
  </si>
  <si>
    <r>
      <rPr>
        <sz val="12"/>
        <color theme="1"/>
        <rFont val="仿宋_GB2312"/>
        <charset val="134"/>
      </rPr>
      <t>洞口县</t>
    </r>
  </si>
  <si>
    <r>
      <rPr>
        <sz val="12"/>
        <color theme="1"/>
        <rFont val="仿宋_GB2312"/>
        <charset val="134"/>
      </rPr>
      <t>绥宁县</t>
    </r>
  </si>
  <si>
    <r>
      <rPr>
        <sz val="12"/>
        <color theme="1"/>
        <rFont val="仿宋_GB2312"/>
        <charset val="134"/>
      </rPr>
      <t>新宁县</t>
    </r>
  </si>
  <si>
    <r>
      <rPr>
        <sz val="12"/>
        <color theme="1"/>
        <rFont val="仿宋_GB2312"/>
        <charset val="134"/>
      </rPr>
      <t>城步县</t>
    </r>
  </si>
  <si>
    <r>
      <rPr>
        <sz val="12"/>
        <color theme="1"/>
        <rFont val="仿宋_GB2312"/>
        <charset val="134"/>
      </rPr>
      <t>武冈市</t>
    </r>
  </si>
  <si>
    <t>岳阳市</t>
  </si>
  <si>
    <t>岳阳市小计</t>
  </si>
  <si>
    <t>岳阳市本级</t>
  </si>
  <si>
    <r>
      <rPr>
        <sz val="12"/>
        <color theme="1"/>
        <rFont val="仿宋_GB2312"/>
        <charset val="134"/>
      </rPr>
      <t>屈原管理区</t>
    </r>
  </si>
  <si>
    <r>
      <rPr>
        <sz val="12"/>
        <color theme="1"/>
        <rFont val="仿宋_GB2312"/>
        <charset val="134"/>
      </rPr>
      <t>岳阳市经开区</t>
    </r>
  </si>
  <si>
    <t>南湖风景区</t>
  </si>
  <si>
    <r>
      <rPr>
        <sz val="12"/>
        <color theme="1"/>
        <rFont val="仿宋_GB2312"/>
        <charset val="134"/>
      </rPr>
      <t>岳阳楼区</t>
    </r>
  </si>
  <si>
    <r>
      <rPr>
        <sz val="12"/>
        <color theme="1"/>
        <rFont val="仿宋_GB2312"/>
        <charset val="134"/>
      </rPr>
      <t>云溪区</t>
    </r>
  </si>
  <si>
    <r>
      <rPr>
        <sz val="12"/>
        <color theme="1"/>
        <rFont val="仿宋_GB2312"/>
        <charset val="134"/>
      </rPr>
      <t>君山区</t>
    </r>
  </si>
  <si>
    <r>
      <rPr>
        <sz val="12"/>
        <color theme="1"/>
        <rFont val="仿宋_GB2312"/>
        <charset val="134"/>
      </rPr>
      <t>岳阳县</t>
    </r>
  </si>
  <si>
    <r>
      <rPr>
        <sz val="12"/>
        <color theme="1"/>
        <rFont val="仿宋_GB2312"/>
        <charset val="134"/>
      </rPr>
      <t>华容县</t>
    </r>
  </si>
  <si>
    <r>
      <rPr>
        <sz val="12"/>
        <color theme="1"/>
        <rFont val="仿宋_GB2312"/>
        <charset val="134"/>
      </rPr>
      <t>湘阴县</t>
    </r>
  </si>
  <si>
    <r>
      <rPr>
        <sz val="12"/>
        <color theme="1"/>
        <rFont val="仿宋_GB2312"/>
        <charset val="134"/>
      </rPr>
      <t>平江县</t>
    </r>
  </si>
  <si>
    <r>
      <rPr>
        <sz val="12"/>
        <color theme="1"/>
        <rFont val="仿宋_GB2312"/>
        <charset val="134"/>
      </rPr>
      <t>汨罗市</t>
    </r>
  </si>
  <si>
    <r>
      <rPr>
        <sz val="12"/>
        <color theme="1"/>
        <rFont val="仿宋_GB2312"/>
        <charset val="134"/>
      </rPr>
      <t>临湘市</t>
    </r>
  </si>
  <si>
    <t>常德市</t>
  </si>
  <si>
    <t>常德市小计</t>
  </si>
  <si>
    <t>常德市本级</t>
  </si>
  <si>
    <r>
      <rPr>
        <sz val="12"/>
        <color theme="1"/>
        <rFont val="仿宋_GB2312"/>
        <charset val="134"/>
      </rPr>
      <t>常德市经开区</t>
    </r>
  </si>
  <si>
    <r>
      <rPr>
        <sz val="12"/>
        <color theme="1"/>
        <rFont val="仿宋_GB2312"/>
        <charset val="134"/>
      </rPr>
      <t>柳叶湖管理区</t>
    </r>
  </si>
  <si>
    <r>
      <rPr>
        <sz val="12"/>
        <color theme="1"/>
        <rFont val="仿宋_GB2312"/>
        <charset val="134"/>
      </rPr>
      <t>西湖管理区</t>
    </r>
  </si>
  <si>
    <r>
      <rPr>
        <sz val="12"/>
        <color theme="1"/>
        <rFont val="仿宋_GB2312"/>
        <charset val="134"/>
      </rPr>
      <t>西洞庭管理区</t>
    </r>
  </si>
  <si>
    <r>
      <rPr>
        <sz val="12"/>
        <color theme="1"/>
        <rFont val="仿宋_GB2312"/>
        <charset val="134"/>
      </rPr>
      <t>桃花源管理区</t>
    </r>
  </si>
  <si>
    <r>
      <rPr>
        <sz val="12"/>
        <color theme="1"/>
        <rFont val="仿宋_GB2312"/>
        <charset val="134"/>
      </rPr>
      <t>武陵区</t>
    </r>
  </si>
  <si>
    <r>
      <rPr>
        <sz val="12"/>
        <color theme="1"/>
        <rFont val="仿宋_GB2312"/>
        <charset val="134"/>
      </rPr>
      <t>鼎城区</t>
    </r>
  </si>
  <si>
    <r>
      <rPr>
        <sz val="12"/>
        <color theme="1"/>
        <rFont val="仿宋_GB2312"/>
        <charset val="134"/>
      </rPr>
      <t>安乡县</t>
    </r>
  </si>
  <si>
    <r>
      <rPr>
        <sz val="12"/>
        <color theme="1"/>
        <rFont val="仿宋_GB2312"/>
        <charset val="134"/>
      </rPr>
      <t>汉寿县</t>
    </r>
  </si>
  <si>
    <r>
      <rPr>
        <sz val="12"/>
        <color theme="1"/>
        <rFont val="仿宋_GB2312"/>
        <charset val="134"/>
      </rPr>
      <t>澧县</t>
    </r>
  </si>
  <si>
    <r>
      <rPr>
        <sz val="12"/>
        <color theme="1"/>
        <rFont val="仿宋_GB2312"/>
        <charset val="134"/>
      </rPr>
      <t>临澧县</t>
    </r>
  </si>
  <si>
    <r>
      <rPr>
        <sz val="12"/>
        <color theme="1"/>
        <rFont val="仿宋_GB2312"/>
        <charset val="134"/>
      </rPr>
      <t>桃源县</t>
    </r>
  </si>
  <si>
    <r>
      <rPr>
        <sz val="12"/>
        <color theme="1"/>
        <rFont val="仿宋_GB2312"/>
        <charset val="134"/>
      </rPr>
      <t>石门县</t>
    </r>
  </si>
  <si>
    <r>
      <rPr>
        <sz val="12"/>
        <color theme="1"/>
        <rFont val="仿宋_GB2312"/>
        <charset val="134"/>
      </rPr>
      <t>津市市</t>
    </r>
  </si>
  <si>
    <t>张家界市</t>
  </si>
  <si>
    <t>张家界市小计</t>
  </si>
  <si>
    <r>
      <rPr>
        <sz val="12"/>
        <color theme="1"/>
        <rFont val="仿宋_GB2312"/>
        <charset val="134"/>
      </rPr>
      <t>永定区</t>
    </r>
  </si>
  <si>
    <r>
      <rPr>
        <sz val="12"/>
        <color theme="1"/>
        <rFont val="仿宋_GB2312"/>
        <charset val="134"/>
      </rPr>
      <t>武陵源区</t>
    </r>
  </si>
  <si>
    <r>
      <rPr>
        <sz val="12"/>
        <color theme="1"/>
        <rFont val="仿宋_GB2312"/>
        <charset val="134"/>
      </rPr>
      <t>慈利县</t>
    </r>
  </si>
  <si>
    <r>
      <rPr>
        <sz val="12"/>
        <color theme="1"/>
        <rFont val="仿宋_GB2312"/>
        <charset val="134"/>
      </rPr>
      <t>桑植县</t>
    </r>
  </si>
  <si>
    <t>益阳市</t>
  </si>
  <si>
    <t>益阳市小计</t>
  </si>
  <si>
    <t>益阳市本级</t>
  </si>
  <si>
    <r>
      <rPr>
        <sz val="12"/>
        <color theme="1"/>
        <rFont val="仿宋_GB2312"/>
        <charset val="134"/>
      </rPr>
      <t>益阳市高新区</t>
    </r>
  </si>
  <si>
    <r>
      <rPr>
        <sz val="12"/>
        <color theme="1"/>
        <rFont val="仿宋_GB2312"/>
        <charset val="134"/>
      </rPr>
      <t>大通湖区</t>
    </r>
  </si>
  <si>
    <r>
      <rPr>
        <sz val="12"/>
        <color theme="1"/>
        <rFont val="仿宋_GB2312"/>
        <charset val="134"/>
      </rPr>
      <t>资阳区</t>
    </r>
  </si>
  <si>
    <r>
      <rPr>
        <sz val="12"/>
        <color theme="1"/>
        <rFont val="仿宋_GB2312"/>
        <charset val="134"/>
      </rPr>
      <t>赫山区</t>
    </r>
  </si>
  <si>
    <r>
      <rPr>
        <sz val="12"/>
        <color theme="1"/>
        <rFont val="仿宋_GB2312"/>
        <charset val="134"/>
      </rPr>
      <t>南县</t>
    </r>
  </si>
  <si>
    <r>
      <rPr>
        <sz val="12"/>
        <color theme="1"/>
        <rFont val="仿宋_GB2312"/>
        <charset val="134"/>
      </rPr>
      <t>桃江县</t>
    </r>
  </si>
  <si>
    <r>
      <rPr>
        <sz val="12"/>
        <color theme="1"/>
        <rFont val="仿宋_GB2312"/>
        <charset val="134"/>
      </rPr>
      <t>安化县</t>
    </r>
  </si>
  <si>
    <r>
      <rPr>
        <sz val="12"/>
        <color theme="1"/>
        <rFont val="仿宋_GB2312"/>
        <charset val="134"/>
      </rPr>
      <t>沅江市</t>
    </r>
  </si>
  <si>
    <t>郴州市</t>
  </si>
  <si>
    <t>郴州市小计</t>
  </si>
  <si>
    <r>
      <rPr>
        <sz val="12"/>
        <color theme="1"/>
        <rFont val="仿宋_GB2312"/>
        <charset val="134"/>
      </rPr>
      <t>北湖区</t>
    </r>
  </si>
  <si>
    <r>
      <rPr>
        <sz val="12"/>
        <color theme="1"/>
        <rFont val="仿宋_GB2312"/>
        <charset val="134"/>
      </rPr>
      <t>苏仙区</t>
    </r>
  </si>
  <si>
    <r>
      <rPr>
        <sz val="12"/>
        <color theme="1"/>
        <rFont val="仿宋_GB2312"/>
        <charset val="134"/>
      </rPr>
      <t>桂阳县</t>
    </r>
  </si>
  <si>
    <r>
      <rPr>
        <sz val="12"/>
        <color theme="1"/>
        <rFont val="仿宋_GB2312"/>
        <charset val="134"/>
      </rPr>
      <t>宜章县</t>
    </r>
  </si>
  <si>
    <r>
      <rPr>
        <sz val="12"/>
        <color theme="1"/>
        <rFont val="仿宋_GB2312"/>
        <charset val="134"/>
      </rPr>
      <t>永兴县</t>
    </r>
  </si>
  <si>
    <r>
      <rPr>
        <sz val="12"/>
        <color theme="1"/>
        <rFont val="仿宋_GB2312"/>
        <charset val="134"/>
      </rPr>
      <t>嘉禾县</t>
    </r>
  </si>
  <si>
    <r>
      <rPr>
        <sz val="12"/>
        <color theme="1"/>
        <rFont val="仿宋_GB2312"/>
        <charset val="134"/>
      </rPr>
      <t>临武县</t>
    </r>
  </si>
  <si>
    <r>
      <rPr>
        <sz val="12"/>
        <color theme="1"/>
        <rFont val="仿宋_GB2312"/>
        <charset val="134"/>
      </rPr>
      <t>汝城县</t>
    </r>
  </si>
  <si>
    <r>
      <rPr>
        <sz val="12"/>
        <color theme="1"/>
        <rFont val="仿宋_GB2312"/>
        <charset val="134"/>
      </rPr>
      <t>桂东县</t>
    </r>
  </si>
  <si>
    <r>
      <rPr>
        <sz val="12"/>
        <color theme="1"/>
        <rFont val="仿宋_GB2312"/>
        <charset val="134"/>
      </rPr>
      <t>安仁县</t>
    </r>
  </si>
  <si>
    <r>
      <rPr>
        <sz val="12"/>
        <color theme="1"/>
        <rFont val="仿宋_GB2312"/>
        <charset val="134"/>
      </rPr>
      <t>资兴市</t>
    </r>
  </si>
  <si>
    <t>永州市</t>
  </si>
  <si>
    <t>永州市小计</t>
  </si>
  <si>
    <t>永州市本级</t>
  </si>
  <si>
    <r>
      <rPr>
        <sz val="12"/>
        <color theme="1"/>
        <rFont val="仿宋_GB2312"/>
        <charset val="134"/>
      </rPr>
      <t>永州市经开区</t>
    </r>
  </si>
  <si>
    <r>
      <rPr>
        <sz val="12"/>
        <color theme="1"/>
        <rFont val="仿宋_GB2312"/>
        <charset val="134"/>
      </rPr>
      <t>回龙圩管理区</t>
    </r>
  </si>
  <si>
    <r>
      <rPr>
        <sz val="12"/>
        <color theme="1"/>
        <rFont val="仿宋_GB2312"/>
        <charset val="134"/>
      </rPr>
      <t>金洞管理区</t>
    </r>
  </si>
  <si>
    <r>
      <rPr>
        <sz val="12"/>
        <color theme="1"/>
        <rFont val="仿宋_GB2312"/>
        <charset val="134"/>
      </rPr>
      <t>零陵区</t>
    </r>
  </si>
  <si>
    <r>
      <rPr>
        <sz val="12"/>
        <color theme="1"/>
        <rFont val="仿宋_GB2312"/>
        <charset val="134"/>
      </rPr>
      <t>冷水滩区</t>
    </r>
  </si>
  <si>
    <r>
      <rPr>
        <sz val="12"/>
        <color theme="1"/>
        <rFont val="仿宋_GB2312"/>
        <charset val="134"/>
      </rPr>
      <t>祁阳市</t>
    </r>
  </si>
  <si>
    <r>
      <rPr>
        <sz val="12"/>
        <color theme="1"/>
        <rFont val="仿宋_GB2312"/>
        <charset val="134"/>
      </rPr>
      <t>东安县</t>
    </r>
  </si>
  <si>
    <r>
      <rPr>
        <sz val="12"/>
        <color theme="1"/>
        <rFont val="仿宋_GB2312"/>
        <charset val="134"/>
      </rPr>
      <t>双牌县</t>
    </r>
  </si>
  <si>
    <r>
      <rPr>
        <sz val="12"/>
        <color theme="1"/>
        <rFont val="仿宋_GB2312"/>
        <charset val="134"/>
      </rPr>
      <t>道县</t>
    </r>
  </si>
  <si>
    <r>
      <rPr>
        <sz val="12"/>
        <color theme="1"/>
        <rFont val="仿宋_GB2312"/>
        <charset val="134"/>
      </rPr>
      <t>江永县</t>
    </r>
  </si>
  <si>
    <r>
      <rPr>
        <sz val="12"/>
        <color theme="1"/>
        <rFont val="仿宋_GB2312"/>
        <charset val="134"/>
      </rPr>
      <t>宁远县</t>
    </r>
  </si>
  <si>
    <r>
      <rPr>
        <sz val="12"/>
        <color theme="1"/>
        <rFont val="仿宋_GB2312"/>
        <charset val="134"/>
      </rPr>
      <t>蓝山县</t>
    </r>
  </si>
  <si>
    <r>
      <rPr>
        <sz val="12"/>
        <color theme="1"/>
        <rFont val="仿宋_GB2312"/>
        <charset val="134"/>
      </rPr>
      <t>新田县</t>
    </r>
  </si>
  <si>
    <r>
      <rPr>
        <sz val="12"/>
        <color theme="1"/>
        <rFont val="仿宋_GB2312"/>
        <charset val="134"/>
      </rPr>
      <t>江华县</t>
    </r>
  </si>
  <si>
    <t>怀化市</t>
  </si>
  <si>
    <t>怀化市小计</t>
  </si>
  <si>
    <r>
      <rPr>
        <sz val="12"/>
        <color theme="1"/>
        <rFont val="仿宋_GB2312"/>
        <charset val="134"/>
      </rPr>
      <t>鹤城区</t>
    </r>
  </si>
  <si>
    <r>
      <rPr>
        <sz val="12"/>
        <color theme="1"/>
        <rFont val="仿宋_GB2312"/>
        <charset val="134"/>
      </rPr>
      <t>中方县</t>
    </r>
  </si>
  <si>
    <r>
      <rPr>
        <sz val="12"/>
        <color theme="1"/>
        <rFont val="仿宋_GB2312"/>
        <charset val="134"/>
      </rPr>
      <t>沅陵县</t>
    </r>
  </si>
  <si>
    <r>
      <rPr>
        <sz val="12"/>
        <color theme="1"/>
        <rFont val="仿宋_GB2312"/>
        <charset val="134"/>
      </rPr>
      <t>辰溪县</t>
    </r>
  </si>
  <si>
    <r>
      <rPr>
        <sz val="12"/>
        <color theme="1"/>
        <rFont val="仿宋_GB2312"/>
        <charset val="134"/>
      </rPr>
      <t>溆浦县</t>
    </r>
  </si>
  <si>
    <r>
      <rPr>
        <sz val="12"/>
        <color theme="1"/>
        <rFont val="仿宋_GB2312"/>
        <charset val="134"/>
      </rPr>
      <t>会同县</t>
    </r>
  </si>
  <si>
    <r>
      <rPr>
        <sz val="12"/>
        <color theme="1"/>
        <rFont val="仿宋_GB2312"/>
        <charset val="134"/>
      </rPr>
      <t>麻阳县</t>
    </r>
  </si>
  <si>
    <r>
      <rPr>
        <sz val="12"/>
        <color theme="1"/>
        <rFont val="仿宋_GB2312"/>
        <charset val="134"/>
      </rPr>
      <t>新晃县</t>
    </r>
  </si>
  <si>
    <r>
      <rPr>
        <sz val="12"/>
        <color theme="1"/>
        <rFont val="仿宋_GB2312"/>
        <charset val="134"/>
      </rPr>
      <t>芷江县</t>
    </r>
  </si>
  <si>
    <r>
      <rPr>
        <sz val="12"/>
        <color theme="1"/>
        <rFont val="仿宋_GB2312"/>
        <charset val="134"/>
      </rPr>
      <t>靖州县</t>
    </r>
  </si>
  <si>
    <r>
      <rPr>
        <sz val="12"/>
        <color theme="1"/>
        <rFont val="仿宋_GB2312"/>
        <charset val="134"/>
      </rPr>
      <t>通道县</t>
    </r>
  </si>
  <si>
    <r>
      <rPr>
        <sz val="12"/>
        <color theme="1"/>
        <rFont val="仿宋_GB2312"/>
        <charset val="134"/>
      </rPr>
      <t>洪江市</t>
    </r>
  </si>
  <si>
    <r>
      <rPr>
        <sz val="12"/>
        <color theme="1"/>
        <rFont val="仿宋_GB2312"/>
        <charset val="134"/>
      </rPr>
      <t>洪江区</t>
    </r>
  </si>
  <si>
    <t>娄底市</t>
  </si>
  <si>
    <t>娄底市小计</t>
  </si>
  <si>
    <t>娄底市本级</t>
  </si>
  <si>
    <r>
      <rPr>
        <sz val="12"/>
        <color theme="1"/>
        <rFont val="仿宋_GB2312"/>
        <charset val="134"/>
      </rPr>
      <t>娄底市经开区</t>
    </r>
  </si>
  <si>
    <r>
      <rPr>
        <sz val="12"/>
        <color theme="1"/>
        <rFont val="仿宋_GB2312"/>
        <charset val="134"/>
      </rPr>
      <t>娄星区</t>
    </r>
  </si>
  <si>
    <r>
      <rPr>
        <sz val="12"/>
        <color theme="1"/>
        <rFont val="仿宋_GB2312"/>
        <charset val="134"/>
      </rPr>
      <t>双峰县</t>
    </r>
  </si>
  <si>
    <r>
      <rPr>
        <sz val="12"/>
        <color theme="1"/>
        <rFont val="仿宋_GB2312"/>
        <charset val="134"/>
      </rPr>
      <t>新化县</t>
    </r>
  </si>
  <si>
    <r>
      <rPr>
        <sz val="12"/>
        <color theme="1"/>
        <rFont val="仿宋_GB2312"/>
        <charset val="134"/>
      </rPr>
      <t>冷水江市</t>
    </r>
  </si>
  <si>
    <r>
      <rPr>
        <sz val="12"/>
        <color theme="1"/>
        <rFont val="仿宋_GB2312"/>
        <charset val="134"/>
      </rPr>
      <t>涟源市</t>
    </r>
  </si>
  <si>
    <t>湘西土家族苗族自治州</t>
  </si>
  <si>
    <t>湘西州小计</t>
  </si>
  <si>
    <r>
      <rPr>
        <sz val="12"/>
        <color theme="1"/>
        <rFont val="仿宋_GB2312"/>
        <charset val="134"/>
      </rPr>
      <t>吉首市</t>
    </r>
  </si>
  <si>
    <r>
      <rPr>
        <sz val="12"/>
        <color theme="1"/>
        <rFont val="仿宋_GB2312"/>
        <charset val="134"/>
      </rPr>
      <t>泸溪县</t>
    </r>
  </si>
  <si>
    <r>
      <rPr>
        <sz val="12"/>
        <color theme="1"/>
        <rFont val="仿宋_GB2312"/>
        <charset val="134"/>
      </rPr>
      <t>凤凰县</t>
    </r>
  </si>
  <si>
    <r>
      <rPr>
        <sz val="12"/>
        <color theme="1"/>
        <rFont val="仿宋_GB2312"/>
        <charset val="134"/>
      </rPr>
      <t>花垣县</t>
    </r>
  </si>
  <si>
    <r>
      <rPr>
        <sz val="12"/>
        <color theme="1"/>
        <rFont val="仿宋_GB2312"/>
        <charset val="134"/>
      </rPr>
      <t>保靖县</t>
    </r>
  </si>
  <si>
    <r>
      <rPr>
        <sz val="12"/>
        <color theme="1"/>
        <rFont val="仿宋_GB2312"/>
        <charset val="134"/>
      </rPr>
      <t>古丈县</t>
    </r>
  </si>
  <si>
    <r>
      <rPr>
        <sz val="12"/>
        <color theme="1"/>
        <rFont val="仿宋_GB2312"/>
        <charset val="134"/>
      </rPr>
      <t>永顺县</t>
    </r>
  </si>
  <si>
    <r>
      <rPr>
        <sz val="12"/>
        <color theme="1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</si>
</sst>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方正楷体_GBK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16" borderId="13" applyNumberFormat="false" applyAlignment="false" applyProtection="false">
      <alignment vertical="center"/>
    </xf>
    <xf numFmtId="0" fontId="13" fillId="11" borderId="11" applyNumberForma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9" borderId="16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7" fillId="16" borderId="17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22" borderId="17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shrinkToFit="true"/>
    </xf>
    <xf numFmtId="0" fontId="2" fillId="0" borderId="0" xfId="0" applyFont="true" applyAlignment="true">
      <alignment vertical="center" shrinkToFit="true"/>
    </xf>
    <xf numFmtId="176" fontId="0" fillId="0" borderId="0" xfId="0" applyNumberFormat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3" fillId="0" borderId="0" xfId="0" applyFont="true" applyAlignment="true">
      <alignment horizontal="left" vertical="center" shrinkToFit="true"/>
    </xf>
    <xf numFmtId="0" fontId="4" fillId="0" borderId="0" xfId="0" applyFont="true" applyAlignment="true">
      <alignment horizontal="center" vertical="center" shrinkToFit="true"/>
    </xf>
    <xf numFmtId="0" fontId="5" fillId="0" borderId="0" xfId="0" applyFont="true" applyAlignment="true">
      <alignment horizontal="center" vertical="center" shrinkToFi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shrinkToFit="true"/>
    </xf>
    <xf numFmtId="0" fontId="6" fillId="0" borderId="1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left" vertical="center"/>
    </xf>
    <xf numFmtId="176" fontId="6" fillId="0" borderId="1" xfId="0" applyNumberFormat="true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shrinkToFit="true"/>
    </xf>
    <xf numFmtId="0" fontId="6" fillId="0" borderId="4" xfId="0" applyFont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shrinkToFit="true"/>
    </xf>
    <xf numFmtId="0" fontId="6" fillId="0" borderId="5" xfId="0" applyFont="true" applyBorder="true" applyAlignment="true">
      <alignment horizontal="center" vertical="center"/>
    </xf>
    <xf numFmtId="0" fontId="6" fillId="0" borderId="6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shrinkToFit="true"/>
    </xf>
    <xf numFmtId="0" fontId="6" fillId="0" borderId="6" xfId="0" applyFont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shrinkToFit="true"/>
    </xf>
    <xf numFmtId="0" fontId="8" fillId="0" borderId="7" xfId="0" applyFont="true" applyBorder="true" applyAlignment="true">
      <alignment horizontal="center" vertical="center" shrinkToFit="true"/>
    </xf>
    <xf numFmtId="0" fontId="8" fillId="0" borderId="6" xfId="0" applyFont="true" applyBorder="true" applyAlignment="true">
      <alignment horizontal="center" vertical="center" shrinkToFit="true"/>
    </xf>
    <xf numFmtId="0" fontId="8" fillId="0" borderId="5" xfId="0" applyFont="true" applyBorder="true" applyAlignment="true">
      <alignment horizontal="center" vertical="center" shrinkToFit="true"/>
    </xf>
    <xf numFmtId="176" fontId="6" fillId="0" borderId="8" xfId="0" applyNumberFormat="true" applyFont="true" applyBorder="true" applyAlignment="true">
      <alignment horizontal="left" vertical="center"/>
    </xf>
    <xf numFmtId="176" fontId="6" fillId="0" borderId="7" xfId="0" applyNumberFormat="true" applyFont="true" applyBorder="true" applyAlignment="true">
      <alignment horizontal="center" vertical="center" wrapText="true"/>
    </xf>
    <xf numFmtId="176" fontId="6" fillId="0" borderId="6" xfId="0" applyNumberFormat="true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shrinkToFit="true"/>
    </xf>
    <xf numFmtId="176" fontId="6" fillId="0" borderId="8" xfId="0" applyNumberFormat="true" applyFont="true" applyFill="true" applyBorder="true" applyAlignment="true">
      <alignment horizontal="left" vertical="center"/>
    </xf>
    <xf numFmtId="176" fontId="6" fillId="0" borderId="9" xfId="0" applyNumberFormat="true" applyFont="true" applyBorder="true" applyAlignment="true">
      <alignment horizontal="left" vertical="center"/>
    </xf>
    <xf numFmtId="176" fontId="6" fillId="0" borderId="7" xfId="0" applyNumberFormat="true" applyFont="true" applyFill="true" applyBorder="true" applyAlignment="true">
      <alignment horizontal="center" vertical="center" wrapText="true"/>
    </xf>
    <xf numFmtId="176" fontId="6" fillId="0" borderId="6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7" fillId="0" borderId="1" xfId="0" applyFont="true" applyFill="true" applyBorder="true" applyAlignment="true">
      <alignment horizontal="center" vertical="center" shrinkToFi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1" xfId="0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54"/>
  <sheetViews>
    <sheetView showZeros="0" tabSelected="1" topLeftCell="A131" workbookViewId="0">
      <selection activeCell="F13" sqref="F13"/>
    </sheetView>
  </sheetViews>
  <sheetFormatPr defaultColWidth="9" defaultRowHeight="13.5"/>
  <cols>
    <col min="2" max="2" width="14.5" style="3" customWidth="true"/>
    <col min="3" max="5" width="14.5" style="4" customWidth="true"/>
    <col min="6" max="6" width="16.4" style="5" customWidth="true"/>
    <col min="7" max="7" width="17" style="5" customWidth="true"/>
    <col min="8" max="8" width="18.25" style="5" customWidth="true"/>
    <col min="9" max="9" width="17.125" style="6" customWidth="true"/>
    <col min="10" max="10" width="17.125" customWidth="true"/>
    <col min="11" max="11" width="14.125" customWidth="true"/>
  </cols>
  <sheetData>
    <row r="1" ht="26" customHeight="true" spans="1:5">
      <c r="A1" s="7" t="s">
        <v>0</v>
      </c>
      <c r="C1" s="8"/>
      <c r="D1" s="8"/>
      <c r="E1" s="8"/>
    </row>
    <row r="2" ht="35" customHeight="true" spans="1:11">
      <c r="A2" s="9" t="s">
        <v>1</v>
      </c>
      <c r="B2" s="9"/>
      <c r="C2" s="9"/>
      <c r="D2" s="9"/>
      <c r="E2" s="9"/>
      <c r="F2" s="9"/>
      <c r="G2" s="9"/>
      <c r="H2" s="9"/>
      <c r="I2" s="32"/>
      <c r="J2" s="9"/>
      <c r="K2" s="9"/>
    </row>
    <row r="3" s="1" customFormat="true" ht="27" customHeight="true" spans="1:11">
      <c r="A3" s="10" t="s">
        <v>2</v>
      </c>
      <c r="B3" s="11" t="s">
        <v>3</v>
      </c>
      <c r="C3" s="12" t="s">
        <v>4</v>
      </c>
      <c r="D3" s="13" t="s">
        <v>5</v>
      </c>
      <c r="E3" s="27"/>
      <c r="F3" s="27"/>
      <c r="G3" s="27"/>
      <c r="H3" s="27"/>
      <c r="I3" s="33"/>
      <c r="J3" s="34"/>
      <c r="K3" s="10" t="s">
        <v>6</v>
      </c>
    </row>
    <row r="4" s="2" customFormat="true" ht="45" customHeight="true" spans="1:11">
      <c r="A4" s="10"/>
      <c r="B4" s="11"/>
      <c r="C4" s="12"/>
      <c r="D4" s="14" t="s">
        <v>7</v>
      </c>
      <c r="E4" s="14"/>
      <c r="F4" s="14"/>
      <c r="G4" s="28" t="s">
        <v>8</v>
      </c>
      <c r="H4" s="28" t="s">
        <v>9</v>
      </c>
      <c r="I4" s="35" t="s">
        <v>10</v>
      </c>
      <c r="J4" s="28" t="s">
        <v>11</v>
      </c>
      <c r="K4" s="10"/>
    </row>
    <row r="5" s="2" customFormat="true" ht="50" customHeight="true" spans="1:11">
      <c r="A5" s="10"/>
      <c r="B5" s="11"/>
      <c r="C5" s="12"/>
      <c r="D5" s="12" t="s">
        <v>12</v>
      </c>
      <c r="E5" s="14" t="s">
        <v>13</v>
      </c>
      <c r="F5" s="14" t="s">
        <v>14</v>
      </c>
      <c r="G5" s="29"/>
      <c r="H5" s="29"/>
      <c r="I5" s="36"/>
      <c r="J5" s="29"/>
      <c r="K5" s="10"/>
    </row>
    <row r="6" s="1" customFormat="true" ht="14.25" spans="1:11">
      <c r="A6" s="15" t="s">
        <v>15</v>
      </c>
      <c r="B6" s="16"/>
      <c r="C6" s="17">
        <f t="shared" ref="C6:C16" si="0">D6+G6+H6+I6+J6</f>
        <v>582936</v>
      </c>
      <c r="D6" s="17">
        <f t="shared" ref="D6:D16" si="1">SUM(E6:F6)</f>
        <v>552066</v>
      </c>
      <c r="E6" s="30">
        <f>E7+E15+E22+E30+E43+E56+E69+E84+E89+E98+E110+E125+E139+E146</f>
        <v>52350</v>
      </c>
      <c r="F6" s="30">
        <f>F7+F15+F22+F30+F43+F56+F69+F84+F89+F98+F110+F125+F139+F146</f>
        <v>499716</v>
      </c>
      <c r="G6" s="30">
        <f>G7+G15+G22+G30+G43+G56+G69+G84+G89+G98+G110+G125+G139+G146</f>
        <v>7300</v>
      </c>
      <c r="H6" s="30">
        <f>H7+H15+H22+H30+H43+H56+H69+H84+H89+H98+H110+H125+H139+H146</f>
        <v>15651</v>
      </c>
      <c r="I6" s="30">
        <f>I7+I15+I22+I30+I43+I56+I69+I84+I89+I98+I110+I125+I139+I146</f>
        <v>3416</v>
      </c>
      <c r="J6" s="30">
        <f>J7+J15+J22+J30+J43+J56+J69+J84+J89+J98+J110+J125+J139+J146</f>
        <v>4503</v>
      </c>
      <c r="K6" s="37"/>
    </row>
    <row r="7" s="1" customFormat="true" ht="14.25" spans="1:11">
      <c r="A7" s="18" t="s">
        <v>16</v>
      </c>
      <c r="B7" s="19" t="s">
        <v>17</v>
      </c>
      <c r="C7" s="17">
        <f t="shared" si="0"/>
        <v>12214</v>
      </c>
      <c r="D7" s="17">
        <f t="shared" si="1"/>
        <v>12214</v>
      </c>
      <c r="E7" s="17">
        <f t="shared" ref="E7:J7" si="2">SUM(E8:E14)</f>
        <v>700</v>
      </c>
      <c r="F7" s="17">
        <f t="shared" si="2"/>
        <v>11514</v>
      </c>
      <c r="G7" s="17">
        <f t="shared" si="2"/>
        <v>0</v>
      </c>
      <c r="H7" s="17">
        <f t="shared" si="2"/>
        <v>0</v>
      </c>
      <c r="I7" s="38">
        <f t="shared" si="2"/>
        <v>0</v>
      </c>
      <c r="J7" s="17">
        <f t="shared" si="2"/>
        <v>0</v>
      </c>
      <c r="K7" s="37"/>
    </row>
    <row r="8" ht="14.25" spans="1:11">
      <c r="A8" s="18"/>
      <c r="B8" s="20" t="s">
        <v>18</v>
      </c>
      <c r="C8" s="20">
        <f t="shared" si="0"/>
        <v>745</v>
      </c>
      <c r="D8" s="20">
        <f t="shared" si="1"/>
        <v>745</v>
      </c>
      <c r="E8" s="20"/>
      <c r="F8" s="31">
        <v>745</v>
      </c>
      <c r="G8" s="31"/>
      <c r="H8" s="17"/>
      <c r="I8" s="39"/>
      <c r="J8" s="40"/>
      <c r="K8" s="41"/>
    </row>
    <row r="9" ht="14.25" spans="1:11">
      <c r="A9" s="18"/>
      <c r="B9" s="20" t="s">
        <v>19</v>
      </c>
      <c r="C9" s="20">
        <f t="shared" si="0"/>
        <v>642</v>
      </c>
      <c r="D9" s="20">
        <f t="shared" si="1"/>
        <v>642</v>
      </c>
      <c r="E9" s="20"/>
      <c r="F9" s="31">
        <v>642</v>
      </c>
      <c r="G9" s="31"/>
      <c r="H9" s="17"/>
      <c r="I9" s="39"/>
      <c r="J9" s="42"/>
      <c r="K9" s="41"/>
    </row>
    <row r="10" ht="14.25" spans="1:11">
      <c r="A10" s="18"/>
      <c r="B10" s="20" t="s">
        <v>20</v>
      </c>
      <c r="C10" s="20">
        <f t="shared" si="0"/>
        <v>796</v>
      </c>
      <c r="D10" s="20">
        <f t="shared" si="1"/>
        <v>796</v>
      </c>
      <c r="E10" s="20"/>
      <c r="F10" s="31">
        <v>796</v>
      </c>
      <c r="G10" s="31"/>
      <c r="H10" s="17"/>
      <c r="I10" s="39"/>
      <c r="J10" s="42"/>
      <c r="K10" s="41"/>
    </row>
    <row r="11" ht="14.25" spans="1:11">
      <c r="A11" s="18"/>
      <c r="B11" s="20" t="s">
        <v>21</v>
      </c>
      <c r="C11" s="20">
        <f t="shared" si="0"/>
        <v>1126</v>
      </c>
      <c r="D11" s="20">
        <f t="shared" si="1"/>
        <v>1126</v>
      </c>
      <c r="E11" s="20">
        <v>0</v>
      </c>
      <c r="F11" s="31">
        <v>1126</v>
      </c>
      <c r="G11" s="31"/>
      <c r="H11" s="17"/>
      <c r="I11" s="39"/>
      <c r="J11" s="42"/>
      <c r="K11" s="41"/>
    </row>
    <row r="12" ht="14.25" spans="1:11">
      <c r="A12" s="18"/>
      <c r="B12" s="20" t="s">
        <v>22</v>
      </c>
      <c r="C12" s="20">
        <f t="shared" si="0"/>
        <v>1060</v>
      </c>
      <c r="D12" s="20">
        <f t="shared" si="1"/>
        <v>1060</v>
      </c>
      <c r="E12" s="20">
        <v>0</v>
      </c>
      <c r="F12" s="31">
        <v>1060</v>
      </c>
      <c r="G12" s="31"/>
      <c r="H12" s="17"/>
      <c r="I12" s="39"/>
      <c r="J12" s="42"/>
      <c r="K12" s="41"/>
    </row>
    <row r="13" ht="14.25" spans="1:11">
      <c r="A13" s="18"/>
      <c r="B13" s="20" t="s">
        <v>23</v>
      </c>
      <c r="C13" s="20">
        <f t="shared" si="0"/>
        <v>4886</v>
      </c>
      <c r="D13" s="20">
        <f t="shared" si="1"/>
        <v>4886</v>
      </c>
      <c r="E13" s="20">
        <v>400</v>
      </c>
      <c r="F13" s="31">
        <v>4486</v>
      </c>
      <c r="G13" s="31"/>
      <c r="H13" s="17"/>
      <c r="I13" s="39"/>
      <c r="J13" s="42"/>
      <c r="K13" s="41"/>
    </row>
    <row r="14" ht="14.25" spans="1:11">
      <c r="A14" s="21"/>
      <c r="B14" s="20" t="s">
        <v>24</v>
      </c>
      <c r="C14" s="20">
        <f t="shared" si="0"/>
        <v>2959</v>
      </c>
      <c r="D14" s="20">
        <f t="shared" si="1"/>
        <v>2959</v>
      </c>
      <c r="E14" s="20">
        <v>300</v>
      </c>
      <c r="F14" s="31">
        <v>2659</v>
      </c>
      <c r="G14" s="31"/>
      <c r="H14" s="17"/>
      <c r="I14" s="39"/>
      <c r="J14" s="42"/>
      <c r="K14" s="41"/>
    </row>
    <row r="15" s="1" customFormat="true" ht="14.25" spans="1:11">
      <c r="A15" s="22" t="s">
        <v>25</v>
      </c>
      <c r="B15" s="11" t="s">
        <v>26</v>
      </c>
      <c r="C15" s="17">
        <f t="shared" si="0"/>
        <v>16362</v>
      </c>
      <c r="D15" s="17">
        <f t="shared" si="1"/>
        <v>16129</v>
      </c>
      <c r="E15" s="17">
        <f t="shared" ref="E15:J15" si="3">SUM(E16:E21)</f>
        <v>2200</v>
      </c>
      <c r="F15" s="17">
        <f t="shared" si="3"/>
        <v>13929</v>
      </c>
      <c r="G15" s="17">
        <f t="shared" si="3"/>
        <v>0</v>
      </c>
      <c r="H15" s="17">
        <f t="shared" si="3"/>
        <v>50</v>
      </c>
      <c r="I15" s="38">
        <f t="shared" si="3"/>
        <v>0</v>
      </c>
      <c r="J15" s="17">
        <f t="shared" si="3"/>
        <v>183</v>
      </c>
      <c r="K15" s="37"/>
    </row>
    <row r="16" s="1" customFormat="true" ht="14.25" spans="1:11">
      <c r="A16" s="18"/>
      <c r="B16" s="23" t="s">
        <v>27</v>
      </c>
      <c r="C16" s="20">
        <f t="shared" si="0"/>
        <v>250</v>
      </c>
      <c r="D16" s="20">
        <f t="shared" si="1"/>
        <v>250</v>
      </c>
      <c r="E16" s="20">
        <v>250</v>
      </c>
      <c r="F16" s="17"/>
      <c r="G16" s="17"/>
      <c r="H16" s="17"/>
      <c r="I16" s="38"/>
      <c r="J16" s="17"/>
      <c r="K16" s="37"/>
    </row>
    <row r="17" ht="14.25" spans="1:11">
      <c r="A17" s="18"/>
      <c r="B17" s="20" t="s">
        <v>28</v>
      </c>
      <c r="C17" s="20">
        <f t="shared" ref="C17:C39" si="4">D17+G17+H17+I17+J17</f>
        <v>1954</v>
      </c>
      <c r="D17" s="20">
        <f t="shared" ref="D17:D39" si="5">SUM(E17:F17)</f>
        <v>1914</v>
      </c>
      <c r="E17" s="20">
        <v>300</v>
      </c>
      <c r="F17" s="31">
        <v>1614</v>
      </c>
      <c r="G17" s="31"/>
      <c r="H17" s="17"/>
      <c r="I17" s="39"/>
      <c r="J17" s="42">
        <v>40</v>
      </c>
      <c r="K17" s="41"/>
    </row>
    <row r="18" ht="14.25" spans="1:11">
      <c r="A18" s="18"/>
      <c r="B18" s="20" t="s">
        <v>29</v>
      </c>
      <c r="C18" s="20">
        <f t="shared" si="4"/>
        <v>2801</v>
      </c>
      <c r="D18" s="20">
        <f t="shared" si="5"/>
        <v>2801</v>
      </c>
      <c r="E18" s="20">
        <v>500</v>
      </c>
      <c r="F18" s="31">
        <v>2301</v>
      </c>
      <c r="G18" s="31"/>
      <c r="H18" s="17"/>
      <c r="I18" s="39"/>
      <c r="J18" s="42"/>
      <c r="K18" s="41"/>
    </row>
    <row r="19" ht="14.25" spans="1:11">
      <c r="A19" s="18"/>
      <c r="B19" s="20" t="s">
        <v>30</v>
      </c>
      <c r="C19" s="20">
        <f t="shared" si="4"/>
        <v>4648</v>
      </c>
      <c r="D19" s="20">
        <f t="shared" si="5"/>
        <v>4648</v>
      </c>
      <c r="E19" s="20">
        <v>400</v>
      </c>
      <c r="F19" s="31">
        <v>4248</v>
      </c>
      <c r="G19" s="31"/>
      <c r="H19" s="17"/>
      <c r="I19" s="39"/>
      <c r="J19" s="42"/>
      <c r="K19" s="41"/>
    </row>
    <row r="20" ht="14.25" spans="1:11">
      <c r="A20" s="18"/>
      <c r="B20" s="20" t="s">
        <v>31</v>
      </c>
      <c r="C20" s="20">
        <f t="shared" si="4"/>
        <v>3933</v>
      </c>
      <c r="D20" s="20">
        <f t="shared" si="5"/>
        <v>3740</v>
      </c>
      <c r="E20" s="20">
        <v>250</v>
      </c>
      <c r="F20" s="31">
        <v>3490</v>
      </c>
      <c r="G20" s="31"/>
      <c r="H20" s="20">
        <v>50</v>
      </c>
      <c r="I20" s="39"/>
      <c r="J20" s="42">
        <v>143</v>
      </c>
      <c r="K20" s="41"/>
    </row>
    <row r="21" ht="14.25" spans="1:11">
      <c r="A21" s="21"/>
      <c r="B21" s="20" t="s">
        <v>32</v>
      </c>
      <c r="C21" s="20">
        <f t="shared" si="4"/>
        <v>2776</v>
      </c>
      <c r="D21" s="20">
        <f t="shared" si="5"/>
        <v>2776</v>
      </c>
      <c r="E21" s="20">
        <v>500</v>
      </c>
      <c r="F21" s="31">
        <v>2276</v>
      </c>
      <c r="G21" s="31"/>
      <c r="H21" s="17"/>
      <c r="I21" s="39"/>
      <c r="J21" s="42"/>
      <c r="K21" s="41"/>
    </row>
    <row r="22" s="1" customFormat="true" ht="14.25" spans="1:11">
      <c r="A22" s="22" t="s">
        <v>33</v>
      </c>
      <c r="B22" s="11" t="s">
        <v>34</v>
      </c>
      <c r="C22" s="17">
        <f t="shared" si="4"/>
        <v>14101</v>
      </c>
      <c r="D22" s="17">
        <f t="shared" si="5"/>
        <v>14061</v>
      </c>
      <c r="E22" s="17">
        <f t="shared" ref="E22:J22" si="6">SUM(E23:E29)</f>
        <v>1850</v>
      </c>
      <c r="F22" s="17">
        <f t="shared" si="6"/>
        <v>12211</v>
      </c>
      <c r="G22" s="17">
        <f t="shared" si="6"/>
        <v>0</v>
      </c>
      <c r="H22" s="17">
        <f t="shared" si="6"/>
        <v>0</v>
      </c>
      <c r="I22" s="38">
        <f t="shared" si="6"/>
        <v>0</v>
      </c>
      <c r="J22" s="17">
        <f t="shared" si="6"/>
        <v>40</v>
      </c>
      <c r="K22" s="37"/>
    </row>
    <row r="23" s="1" customFormat="true" ht="14.25" spans="1:11">
      <c r="A23" s="18"/>
      <c r="B23" s="24" t="s">
        <v>35</v>
      </c>
      <c r="C23" s="20">
        <f t="shared" si="4"/>
        <v>421</v>
      </c>
      <c r="D23" s="20">
        <f t="shared" si="5"/>
        <v>421</v>
      </c>
      <c r="E23" s="20"/>
      <c r="F23" s="31">
        <v>421</v>
      </c>
      <c r="G23" s="31"/>
      <c r="H23" s="17"/>
      <c r="I23" s="39"/>
      <c r="J23" s="42"/>
      <c r="K23" s="20" t="s">
        <v>36</v>
      </c>
    </row>
    <row r="24" s="1" customFormat="true" ht="14.25" spans="1:11">
      <c r="A24" s="18"/>
      <c r="B24" s="25"/>
      <c r="C24" s="20">
        <f t="shared" si="4"/>
        <v>429</v>
      </c>
      <c r="D24" s="20">
        <f t="shared" si="5"/>
        <v>429</v>
      </c>
      <c r="E24" s="20"/>
      <c r="F24" s="31">
        <v>429</v>
      </c>
      <c r="G24" s="31"/>
      <c r="H24" s="17"/>
      <c r="I24" s="39"/>
      <c r="J24" s="42"/>
      <c r="K24" s="23" t="s">
        <v>37</v>
      </c>
    </row>
    <row r="25" ht="14.25" spans="1:11">
      <c r="A25" s="18"/>
      <c r="B25" s="20" t="s">
        <v>38</v>
      </c>
      <c r="C25" s="20">
        <f t="shared" si="4"/>
        <v>3513</v>
      </c>
      <c r="D25" s="20">
        <f t="shared" si="5"/>
        <v>3513</v>
      </c>
      <c r="E25" s="20">
        <v>250</v>
      </c>
      <c r="F25" s="31">
        <v>3263</v>
      </c>
      <c r="G25" s="31"/>
      <c r="H25" s="17"/>
      <c r="I25" s="39"/>
      <c r="J25" s="42"/>
      <c r="K25" s="41"/>
    </row>
    <row r="26" ht="14.25" spans="1:11">
      <c r="A26" s="18"/>
      <c r="B26" s="20" t="s">
        <v>39</v>
      </c>
      <c r="C26" s="20">
        <f t="shared" si="4"/>
        <v>1391</v>
      </c>
      <c r="D26" s="20">
        <f t="shared" si="5"/>
        <v>1391</v>
      </c>
      <c r="E26" s="20">
        <v>150</v>
      </c>
      <c r="F26" s="31">
        <v>1241</v>
      </c>
      <c r="G26" s="31"/>
      <c r="H26" s="17"/>
      <c r="I26" s="39"/>
      <c r="J26" s="42"/>
      <c r="K26" s="41"/>
    </row>
    <row r="27" ht="14.25" spans="1:11">
      <c r="A27" s="18"/>
      <c r="B27" s="20" t="s">
        <v>40</v>
      </c>
      <c r="C27" s="20">
        <f t="shared" si="4"/>
        <v>3691</v>
      </c>
      <c r="D27" s="20">
        <f t="shared" si="5"/>
        <v>3691</v>
      </c>
      <c r="E27" s="20">
        <v>750</v>
      </c>
      <c r="F27" s="31">
        <v>2941</v>
      </c>
      <c r="G27" s="31"/>
      <c r="H27" s="17"/>
      <c r="I27" s="39"/>
      <c r="J27" s="42"/>
      <c r="K27" s="41"/>
    </row>
    <row r="28" ht="14.25" spans="1:11">
      <c r="A28" s="18"/>
      <c r="B28" s="20" t="s">
        <v>41</v>
      </c>
      <c r="C28" s="20">
        <f t="shared" si="4"/>
        <v>3448</v>
      </c>
      <c r="D28" s="20">
        <f t="shared" si="5"/>
        <v>3408</v>
      </c>
      <c r="E28" s="20">
        <v>700</v>
      </c>
      <c r="F28" s="31">
        <v>2708</v>
      </c>
      <c r="G28" s="31"/>
      <c r="H28" s="17"/>
      <c r="I28" s="39"/>
      <c r="J28" s="42">
        <v>40</v>
      </c>
      <c r="K28" s="41"/>
    </row>
    <row r="29" ht="14.25" spans="1:11">
      <c r="A29" s="18"/>
      <c r="B29" s="20" t="s">
        <v>42</v>
      </c>
      <c r="C29" s="20">
        <f t="shared" si="4"/>
        <v>1208</v>
      </c>
      <c r="D29" s="20">
        <f t="shared" si="5"/>
        <v>1208</v>
      </c>
      <c r="E29" s="20">
        <v>0</v>
      </c>
      <c r="F29" s="31">
        <v>1208</v>
      </c>
      <c r="G29" s="31"/>
      <c r="H29" s="17"/>
      <c r="I29" s="39"/>
      <c r="J29" s="42"/>
      <c r="K29" s="41"/>
    </row>
    <row r="30" s="1" customFormat="true" ht="14.25" spans="1:11">
      <c r="A30" s="22" t="s">
        <v>43</v>
      </c>
      <c r="B30" s="11" t="s">
        <v>44</v>
      </c>
      <c r="C30" s="17">
        <f t="shared" si="4"/>
        <v>31091</v>
      </c>
      <c r="D30" s="17">
        <f t="shared" si="5"/>
        <v>30144</v>
      </c>
      <c r="E30" s="17">
        <f t="shared" ref="E30:J30" si="7">SUM(E31:E42)</f>
        <v>4300</v>
      </c>
      <c r="F30" s="17">
        <f t="shared" si="7"/>
        <v>25844</v>
      </c>
      <c r="G30" s="17">
        <f t="shared" si="7"/>
        <v>397</v>
      </c>
      <c r="H30" s="17">
        <f t="shared" si="7"/>
        <v>50</v>
      </c>
      <c r="I30" s="38">
        <f t="shared" si="7"/>
        <v>0</v>
      </c>
      <c r="J30" s="17">
        <f t="shared" si="7"/>
        <v>500</v>
      </c>
      <c r="K30" s="37"/>
    </row>
    <row r="31" ht="14.25" spans="1:11">
      <c r="A31" s="18"/>
      <c r="B31" s="20" t="s">
        <v>45</v>
      </c>
      <c r="C31" s="20">
        <f t="shared" si="4"/>
        <v>1605</v>
      </c>
      <c r="D31" s="20">
        <f t="shared" si="5"/>
        <v>1605</v>
      </c>
      <c r="E31" s="20">
        <v>200</v>
      </c>
      <c r="F31" s="31">
        <v>1405</v>
      </c>
      <c r="G31" s="31"/>
      <c r="H31" s="17"/>
      <c r="I31" s="39"/>
      <c r="J31" s="42"/>
      <c r="K31" s="41"/>
    </row>
    <row r="32" ht="14.25" spans="1:11">
      <c r="A32" s="18"/>
      <c r="B32" s="20" t="s">
        <v>46</v>
      </c>
      <c r="C32" s="20">
        <f t="shared" si="4"/>
        <v>1069</v>
      </c>
      <c r="D32" s="20">
        <f t="shared" si="5"/>
        <v>1069</v>
      </c>
      <c r="E32" s="20"/>
      <c r="F32" s="31">
        <v>1069</v>
      </c>
      <c r="G32" s="31"/>
      <c r="H32" s="17"/>
      <c r="I32" s="39"/>
      <c r="J32" s="42"/>
      <c r="K32" s="41"/>
    </row>
    <row r="33" ht="14.25" spans="1:11">
      <c r="A33" s="18"/>
      <c r="B33" s="20" t="s">
        <v>47</v>
      </c>
      <c r="C33" s="20">
        <f t="shared" si="4"/>
        <v>1349</v>
      </c>
      <c r="D33" s="20">
        <f t="shared" si="5"/>
        <v>1349</v>
      </c>
      <c r="E33" s="20"/>
      <c r="F33" s="31">
        <v>1349</v>
      </c>
      <c r="G33" s="31"/>
      <c r="H33" s="17"/>
      <c r="I33" s="39"/>
      <c r="J33" s="42"/>
      <c r="K33" s="41"/>
    </row>
    <row r="34" ht="14.25" spans="1:11">
      <c r="A34" s="18"/>
      <c r="B34" s="20" t="s">
        <v>48</v>
      </c>
      <c r="C34" s="20">
        <f t="shared" si="4"/>
        <v>1417</v>
      </c>
      <c r="D34" s="20">
        <f t="shared" si="5"/>
        <v>1417</v>
      </c>
      <c r="E34" s="20">
        <v>0</v>
      </c>
      <c r="F34" s="31">
        <v>1417</v>
      </c>
      <c r="G34" s="31"/>
      <c r="H34" s="17"/>
      <c r="I34" s="39"/>
      <c r="J34" s="42"/>
      <c r="K34" s="41"/>
    </row>
    <row r="35" ht="14.25" spans="1:11">
      <c r="A35" s="18"/>
      <c r="B35" s="20" t="s">
        <v>49</v>
      </c>
      <c r="C35" s="20">
        <f t="shared" si="4"/>
        <v>1195</v>
      </c>
      <c r="D35" s="20">
        <f t="shared" si="5"/>
        <v>1155</v>
      </c>
      <c r="E35" s="20">
        <v>0</v>
      </c>
      <c r="F35" s="31">
        <v>1155</v>
      </c>
      <c r="G35" s="31"/>
      <c r="H35" s="17"/>
      <c r="I35" s="39"/>
      <c r="J35" s="42">
        <v>40</v>
      </c>
      <c r="K35" s="41"/>
    </row>
    <row r="36" ht="14.25" spans="1:11">
      <c r="A36" s="18"/>
      <c r="B36" s="20" t="s">
        <v>50</v>
      </c>
      <c r="C36" s="20">
        <f t="shared" si="4"/>
        <v>4075</v>
      </c>
      <c r="D36" s="20">
        <f t="shared" si="5"/>
        <v>3558</v>
      </c>
      <c r="E36" s="20">
        <v>600</v>
      </c>
      <c r="F36" s="31">
        <v>2958</v>
      </c>
      <c r="G36" s="31">
        <v>397</v>
      </c>
      <c r="H36" s="17"/>
      <c r="I36" s="39"/>
      <c r="J36" s="42">
        <v>120</v>
      </c>
      <c r="K36" s="41"/>
    </row>
    <row r="37" ht="14.25" spans="1:11">
      <c r="A37" s="18"/>
      <c r="B37" s="20" t="s">
        <v>51</v>
      </c>
      <c r="C37" s="20">
        <f t="shared" si="4"/>
        <v>3839</v>
      </c>
      <c r="D37" s="20">
        <f t="shared" si="5"/>
        <v>3779</v>
      </c>
      <c r="E37" s="20">
        <v>750</v>
      </c>
      <c r="F37" s="31">
        <v>3029</v>
      </c>
      <c r="G37" s="31"/>
      <c r="H37" s="17"/>
      <c r="I37" s="39"/>
      <c r="J37" s="42">
        <v>60</v>
      </c>
      <c r="K37" s="41"/>
    </row>
    <row r="38" ht="14.25" spans="1:11">
      <c r="A38" s="18"/>
      <c r="B38" s="20" t="s">
        <v>52</v>
      </c>
      <c r="C38" s="20">
        <f t="shared" si="4"/>
        <v>2279</v>
      </c>
      <c r="D38" s="20">
        <f t="shared" si="5"/>
        <v>2219</v>
      </c>
      <c r="E38" s="20">
        <v>300</v>
      </c>
      <c r="F38" s="31">
        <v>1919</v>
      </c>
      <c r="G38" s="31"/>
      <c r="H38" s="17"/>
      <c r="I38" s="39"/>
      <c r="J38" s="42">
        <v>60</v>
      </c>
      <c r="K38" s="41"/>
    </row>
    <row r="39" ht="14.25" spans="1:11">
      <c r="A39" s="18"/>
      <c r="B39" s="20" t="s">
        <v>53</v>
      </c>
      <c r="C39" s="20">
        <f t="shared" si="4"/>
        <v>2802</v>
      </c>
      <c r="D39" s="20">
        <f t="shared" si="5"/>
        <v>2742</v>
      </c>
      <c r="E39" s="20">
        <v>500</v>
      </c>
      <c r="F39" s="31">
        <v>2242</v>
      </c>
      <c r="G39" s="31"/>
      <c r="H39" s="17"/>
      <c r="I39" s="39"/>
      <c r="J39" s="42">
        <v>60</v>
      </c>
      <c r="K39" s="41"/>
    </row>
    <row r="40" ht="14.25" spans="1:11">
      <c r="A40" s="18"/>
      <c r="B40" s="20" t="s">
        <v>54</v>
      </c>
      <c r="C40" s="20">
        <f t="shared" ref="C40:C72" si="8">D40+G40+H40+I40+J40</f>
        <v>4406</v>
      </c>
      <c r="D40" s="20">
        <f t="shared" ref="D40:D72" si="9">SUM(E40:F40)</f>
        <v>4406</v>
      </c>
      <c r="E40" s="20">
        <v>750</v>
      </c>
      <c r="F40" s="31">
        <v>3656</v>
      </c>
      <c r="G40" s="31"/>
      <c r="H40" s="17"/>
      <c r="I40" s="39"/>
      <c r="J40" s="42"/>
      <c r="K40" s="41"/>
    </row>
    <row r="41" ht="14.25" spans="1:11">
      <c r="A41" s="18"/>
      <c r="B41" s="20" t="s">
        <v>55</v>
      </c>
      <c r="C41" s="20">
        <f t="shared" si="8"/>
        <v>3393</v>
      </c>
      <c r="D41" s="20">
        <f t="shared" si="9"/>
        <v>3293</v>
      </c>
      <c r="E41" s="20">
        <v>600</v>
      </c>
      <c r="F41" s="31">
        <v>2693</v>
      </c>
      <c r="G41" s="31"/>
      <c r="H41" s="17"/>
      <c r="I41" s="39"/>
      <c r="J41" s="42">
        <v>100</v>
      </c>
      <c r="K41" s="41"/>
    </row>
    <row r="42" ht="14.25" spans="1:11">
      <c r="A42" s="21"/>
      <c r="B42" s="20" t="s">
        <v>56</v>
      </c>
      <c r="C42" s="20">
        <f t="shared" si="8"/>
        <v>3662</v>
      </c>
      <c r="D42" s="17">
        <f t="shared" si="9"/>
        <v>3552</v>
      </c>
      <c r="E42" s="20">
        <v>600</v>
      </c>
      <c r="F42" s="31">
        <v>2952</v>
      </c>
      <c r="G42" s="31"/>
      <c r="H42" s="20">
        <v>50</v>
      </c>
      <c r="I42" s="39"/>
      <c r="J42" s="42">
        <v>60</v>
      </c>
      <c r="K42" s="41"/>
    </row>
    <row r="43" s="1" customFormat="true" ht="14.25" spans="1:11">
      <c r="A43" s="22" t="s">
        <v>57</v>
      </c>
      <c r="B43" s="11" t="s">
        <v>58</v>
      </c>
      <c r="C43" s="17">
        <f t="shared" si="8"/>
        <v>71965</v>
      </c>
      <c r="D43" s="17">
        <f t="shared" si="9"/>
        <v>68352</v>
      </c>
      <c r="E43" s="17">
        <f t="shared" ref="E43:J43" si="10">SUM(E44:E55)</f>
        <v>6450</v>
      </c>
      <c r="F43" s="17">
        <f t="shared" si="10"/>
        <v>61902</v>
      </c>
      <c r="G43" s="17">
        <f t="shared" si="10"/>
        <v>1361</v>
      </c>
      <c r="H43" s="17">
        <f t="shared" si="10"/>
        <v>1317</v>
      </c>
      <c r="I43" s="38">
        <f t="shared" si="10"/>
        <v>355</v>
      </c>
      <c r="J43" s="17">
        <f t="shared" si="10"/>
        <v>580</v>
      </c>
      <c r="K43" s="37"/>
    </row>
    <row r="44" ht="14.25" spans="1:11">
      <c r="A44" s="18"/>
      <c r="B44" s="20" t="s">
        <v>59</v>
      </c>
      <c r="C44" s="20">
        <f t="shared" si="8"/>
        <v>1513</v>
      </c>
      <c r="D44" s="20">
        <f t="shared" si="9"/>
        <v>1513</v>
      </c>
      <c r="E44" s="20">
        <v>0</v>
      </c>
      <c r="F44" s="31">
        <v>1513</v>
      </c>
      <c r="G44" s="31"/>
      <c r="H44" s="20"/>
      <c r="I44" s="39"/>
      <c r="J44" s="42"/>
      <c r="K44" s="41"/>
    </row>
    <row r="45" ht="14.25" spans="1:11">
      <c r="A45" s="18"/>
      <c r="B45" s="20" t="s">
        <v>60</v>
      </c>
      <c r="C45" s="20">
        <f t="shared" si="8"/>
        <v>1622</v>
      </c>
      <c r="D45" s="20">
        <f t="shared" si="9"/>
        <v>1622</v>
      </c>
      <c r="E45" s="20">
        <v>0</v>
      </c>
      <c r="F45" s="31">
        <v>1622</v>
      </c>
      <c r="G45" s="31"/>
      <c r="H45" s="20"/>
      <c r="I45" s="39"/>
      <c r="J45" s="42"/>
      <c r="K45" s="41"/>
    </row>
    <row r="46" ht="14.25" spans="1:11">
      <c r="A46" s="18"/>
      <c r="B46" s="20" t="s">
        <v>61</v>
      </c>
      <c r="C46" s="20">
        <f t="shared" si="8"/>
        <v>1630</v>
      </c>
      <c r="D46" s="20">
        <f t="shared" si="9"/>
        <v>1630</v>
      </c>
      <c r="E46" s="20">
        <v>0</v>
      </c>
      <c r="F46" s="31">
        <v>1630</v>
      </c>
      <c r="G46" s="31"/>
      <c r="H46" s="20"/>
      <c r="I46" s="39"/>
      <c r="J46" s="42"/>
      <c r="K46" s="41"/>
    </row>
    <row r="47" ht="14.25" spans="1:11">
      <c r="A47" s="18"/>
      <c r="B47" s="20" t="s">
        <v>62</v>
      </c>
      <c r="C47" s="20">
        <f t="shared" si="8"/>
        <v>6150</v>
      </c>
      <c r="D47" s="20">
        <f t="shared" si="9"/>
        <v>6150</v>
      </c>
      <c r="E47" s="20">
        <v>900</v>
      </c>
      <c r="F47" s="31">
        <v>5250</v>
      </c>
      <c r="G47" s="31"/>
      <c r="H47" s="20"/>
      <c r="I47" s="39"/>
      <c r="J47" s="42"/>
      <c r="K47" s="41"/>
    </row>
    <row r="48" ht="14.25" spans="1:11">
      <c r="A48" s="18"/>
      <c r="B48" s="20" t="s">
        <v>63</v>
      </c>
      <c r="C48" s="20">
        <f t="shared" si="8"/>
        <v>5989</v>
      </c>
      <c r="D48" s="20">
        <f t="shared" si="9"/>
        <v>5949</v>
      </c>
      <c r="E48" s="20">
        <v>750</v>
      </c>
      <c r="F48" s="31">
        <v>5199</v>
      </c>
      <c r="G48" s="31"/>
      <c r="H48" s="20"/>
      <c r="I48" s="39"/>
      <c r="J48" s="42">
        <v>40</v>
      </c>
      <c r="K48" s="41"/>
    </row>
    <row r="49" ht="14.25" spans="1:11">
      <c r="A49" s="18"/>
      <c r="B49" s="20" t="s">
        <v>64</v>
      </c>
      <c r="C49" s="20">
        <f t="shared" si="8"/>
        <v>11380</v>
      </c>
      <c r="D49" s="20">
        <f t="shared" si="9"/>
        <v>10960</v>
      </c>
      <c r="E49" s="20">
        <v>1100</v>
      </c>
      <c r="F49" s="31">
        <v>9860</v>
      </c>
      <c r="G49" s="31">
        <v>300</v>
      </c>
      <c r="H49" s="20">
        <v>20</v>
      </c>
      <c r="I49" s="39"/>
      <c r="J49" s="42">
        <v>100</v>
      </c>
      <c r="K49" s="41"/>
    </row>
    <row r="50" ht="14.25" spans="1:11">
      <c r="A50" s="18"/>
      <c r="B50" s="20" t="s">
        <v>65</v>
      </c>
      <c r="C50" s="20">
        <f t="shared" si="8"/>
        <v>8456</v>
      </c>
      <c r="D50" s="20">
        <f t="shared" si="9"/>
        <v>8015</v>
      </c>
      <c r="E50" s="20">
        <v>1100</v>
      </c>
      <c r="F50" s="31">
        <v>6915</v>
      </c>
      <c r="G50" s="31">
        <v>281</v>
      </c>
      <c r="H50" s="20">
        <v>80</v>
      </c>
      <c r="I50" s="39"/>
      <c r="J50" s="42">
        <v>80</v>
      </c>
      <c r="K50" s="41"/>
    </row>
    <row r="51" ht="14.25" spans="1:11">
      <c r="A51" s="18"/>
      <c r="B51" s="20" t="s">
        <v>66</v>
      </c>
      <c r="C51" s="20">
        <f t="shared" si="8"/>
        <v>5854</v>
      </c>
      <c r="D51" s="20">
        <f t="shared" si="9"/>
        <v>5584</v>
      </c>
      <c r="E51" s="20">
        <v>500</v>
      </c>
      <c r="F51" s="31">
        <v>5084</v>
      </c>
      <c r="G51" s="31"/>
      <c r="H51" s="20">
        <v>170</v>
      </c>
      <c r="I51" s="39"/>
      <c r="J51" s="42">
        <v>100</v>
      </c>
      <c r="K51" s="41"/>
    </row>
    <row r="52" ht="14.25" spans="1:11">
      <c r="A52" s="18"/>
      <c r="B52" s="20" t="s">
        <v>67</v>
      </c>
      <c r="C52" s="20">
        <f t="shared" si="8"/>
        <v>8647</v>
      </c>
      <c r="D52" s="20">
        <f t="shared" si="9"/>
        <v>8203</v>
      </c>
      <c r="E52" s="20">
        <v>500</v>
      </c>
      <c r="F52" s="31">
        <v>7703</v>
      </c>
      <c r="G52" s="31"/>
      <c r="H52" s="20">
        <v>444</v>
      </c>
      <c r="I52" s="39"/>
      <c r="J52" s="42"/>
      <c r="K52" s="41"/>
    </row>
    <row r="53" ht="14.25" spans="1:11">
      <c r="A53" s="18"/>
      <c r="B53" s="20" t="s">
        <v>68</v>
      </c>
      <c r="C53" s="20">
        <f t="shared" si="8"/>
        <v>6537</v>
      </c>
      <c r="D53" s="20">
        <f t="shared" si="9"/>
        <v>5857</v>
      </c>
      <c r="E53" s="20">
        <v>500</v>
      </c>
      <c r="F53" s="31">
        <v>5357</v>
      </c>
      <c r="G53" s="31">
        <v>400</v>
      </c>
      <c r="H53" s="20">
        <v>160</v>
      </c>
      <c r="I53" s="39"/>
      <c r="J53" s="42">
        <v>120</v>
      </c>
      <c r="K53" s="41"/>
    </row>
    <row r="54" ht="14.25" spans="1:11">
      <c r="A54" s="18"/>
      <c r="B54" s="20" t="s">
        <v>69</v>
      </c>
      <c r="C54" s="20">
        <f t="shared" si="8"/>
        <v>8942</v>
      </c>
      <c r="D54" s="20">
        <f t="shared" si="9"/>
        <v>8064</v>
      </c>
      <c r="E54" s="20">
        <v>600</v>
      </c>
      <c r="F54" s="31">
        <v>7464</v>
      </c>
      <c r="G54" s="31"/>
      <c r="H54" s="20">
        <v>443</v>
      </c>
      <c r="I54" s="39">
        <v>355</v>
      </c>
      <c r="J54" s="42">
        <v>80</v>
      </c>
      <c r="K54" s="41"/>
    </row>
    <row r="55" ht="14.25" spans="1:11">
      <c r="A55" s="21"/>
      <c r="B55" s="20" t="s">
        <v>70</v>
      </c>
      <c r="C55" s="20">
        <f t="shared" si="8"/>
        <v>5245</v>
      </c>
      <c r="D55" s="20">
        <f t="shared" si="9"/>
        <v>4805</v>
      </c>
      <c r="E55" s="20">
        <v>500</v>
      </c>
      <c r="F55" s="31">
        <v>4305</v>
      </c>
      <c r="G55" s="31">
        <v>380</v>
      </c>
      <c r="H55" s="20"/>
      <c r="I55" s="39"/>
      <c r="J55" s="42">
        <v>60</v>
      </c>
      <c r="K55" s="41"/>
    </row>
    <row r="56" s="1" customFormat="true" ht="14.25" spans="1:11">
      <c r="A56" s="22" t="s">
        <v>71</v>
      </c>
      <c r="B56" s="11" t="s">
        <v>72</v>
      </c>
      <c r="C56" s="17">
        <f t="shared" si="8"/>
        <v>29219</v>
      </c>
      <c r="D56" s="17">
        <f t="shared" si="9"/>
        <v>28334</v>
      </c>
      <c r="E56" s="17">
        <f t="shared" ref="E56:J56" si="11">SUM(E57:E68)</f>
        <v>3550</v>
      </c>
      <c r="F56" s="17">
        <f t="shared" si="11"/>
        <v>24784</v>
      </c>
      <c r="G56" s="17">
        <f t="shared" si="11"/>
        <v>0</v>
      </c>
      <c r="H56" s="17">
        <f t="shared" si="11"/>
        <v>100</v>
      </c>
      <c r="I56" s="38">
        <f t="shared" si="11"/>
        <v>365</v>
      </c>
      <c r="J56" s="17">
        <f t="shared" si="11"/>
        <v>420</v>
      </c>
      <c r="K56" s="37"/>
    </row>
    <row r="57" s="1" customFormat="true" ht="14.25" spans="1:11">
      <c r="A57" s="18"/>
      <c r="B57" s="24" t="s">
        <v>73</v>
      </c>
      <c r="C57" s="20">
        <f t="shared" si="8"/>
        <v>1041</v>
      </c>
      <c r="D57" s="20">
        <f t="shared" si="9"/>
        <v>1041</v>
      </c>
      <c r="E57" s="20"/>
      <c r="F57" s="31">
        <v>1041</v>
      </c>
      <c r="G57" s="30"/>
      <c r="H57" s="20"/>
      <c r="I57" s="43"/>
      <c r="J57" s="40"/>
      <c r="K57" s="20" t="s">
        <v>74</v>
      </c>
    </row>
    <row r="58" s="1" customFormat="true" ht="14.25" spans="1:11">
      <c r="A58" s="18"/>
      <c r="B58" s="26"/>
      <c r="C58" s="20">
        <f t="shared" si="8"/>
        <v>758</v>
      </c>
      <c r="D58" s="20">
        <f t="shared" si="9"/>
        <v>758</v>
      </c>
      <c r="E58" s="20"/>
      <c r="F58" s="31">
        <v>758</v>
      </c>
      <c r="G58" s="30"/>
      <c r="H58" s="20"/>
      <c r="I58" s="43"/>
      <c r="J58" s="40"/>
      <c r="K58" s="20" t="s">
        <v>75</v>
      </c>
    </row>
    <row r="59" s="1" customFormat="true" ht="14.25" spans="1:11">
      <c r="A59" s="18"/>
      <c r="B59" s="25"/>
      <c r="C59" s="20">
        <f t="shared" si="8"/>
        <v>404</v>
      </c>
      <c r="D59" s="20">
        <f t="shared" si="9"/>
        <v>404</v>
      </c>
      <c r="E59" s="20"/>
      <c r="F59" s="31">
        <v>404</v>
      </c>
      <c r="G59" s="30"/>
      <c r="H59" s="20"/>
      <c r="I59" s="43"/>
      <c r="J59" s="40"/>
      <c r="K59" s="23" t="s">
        <v>76</v>
      </c>
    </row>
    <row r="60" ht="14.25" spans="1:11">
      <c r="A60" s="18"/>
      <c r="B60" s="20" t="s">
        <v>77</v>
      </c>
      <c r="C60" s="20">
        <f t="shared" si="8"/>
        <v>1031</v>
      </c>
      <c r="D60" s="20">
        <f t="shared" si="9"/>
        <v>1031</v>
      </c>
      <c r="E60" s="20">
        <v>0</v>
      </c>
      <c r="F60" s="31">
        <v>1031</v>
      </c>
      <c r="G60" s="31"/>
      <c r="H60" s="20"/>
      <c r="I60" s="39"/>
      <c r="J60" s="42"/>
      <c r="K60" s="41"/>
    </row>
    <row r="61" ht="14.25" spans="1:11">
      <c r="A61" s="18"/>
      <c r="B61" s="20" t="s">
        <v>78</v>
      </c>
      <c r="C61" s="20">
        <f t="shared" si="8"/>
        <v>1140</v>
      </c>
      <c r="D61" s="20">
        <f t="shared" si="9"/>
        <v>1140</v>
      </c>
      <c r="E61" s="20">
        <v>0</v>
      </c>
      <c r="F61" s="31">
        <v>1140</v>
      </c>
      <c r="G61" s="31"/>
      <c r="H61" s="20"/>
      <c r="I61" s="39"/>
      <c r="J61" s="42"/>
      <c r="K61" s="41"/>
    </row>
    <row r="62" ht="14.25" spans="1:11">
      <c r="A62" s="18"/>
      <c r="B62" s="20" t="s">
        <v>79</v>
      </c>
      <c r="C62" s="20">
        <f t="shared" si="8"/>
        <v>1833</v>
      </c>
      <c r="D62" s="20">
        <f t="shared" si="9"/>
        <v>1833</v>
      </c>
      <c r="E62" s="20">
        <v>250</v>
      </c>
      <c r="F62" s="31">
        <v>1583</v>
      </c>
      <c r="G62" s="31"/>
      <c r="H62" s="20"/>
      <c r="I62" s="39"/>
      <c r="J62" s="42"/>
      <c r="K62" s="41"/>
    </row>
    <row r="63" ht="14.25" spans="1:11">
      <c r="A63" s="18"/>
      <c r="B63" s="20" t="s">
        <v>80</v>
      </c>
      <c r="C63" s="20">
        <f t="shared" si="8"/>
        <v>2934</v>
      </c>
      <c r="D63" s="20">
        <f t="shared" si="9"/>
        <v>2934</v>
      </c>
      <c r="E63" s="20">
        <v>500</v>
      </c>
      <c r="F63" s="31">
        <v>2434</v>
      </c>
      <c r="G63" s="31"/>
      <c r="H63" s="20"/>
      <c r="I63" s="39"/>
      <c r="J63" s="42"/>
      <c r="K63" s="41"/>
    </row>
    <row r="64" ht="14.25" spans="1:11">
      <c r="A64" s="18"/>
      <c r="B64" s="20" t="s">
        <v>81</v>
      </c>
      <c r="C64" s="20">
        <f t="shared" si="8"/>
        <v>2691</v>
      </c>
      <c r="D64" s="20">
        <f t="shared" si="9"/>
        <v>2591</v>
      </c>
      <c r="E64" s="20">
        <v>500</v>
      </c>
      <c r="F64" s="31">
        <v>2091</v>
      </c>
      <c r="G64" s="31"/>
      <c r="H64" s="20"/>
      <c r="I64" s="39"/>
      <c r="J64" s="42">
        <v>100</v>
      </c>
      <c r="K64" s="41"/>
    </row>
    <row r="65" ht="14.25" spans="1:11">
      <c r="A65" s="18"/>
      <c r="B65" s="20" t="s">
        <v>82</v>
      </c>
      <c r="C65" s="20">
        <f t="shared" si="8"/>
        <v>2937</v>
      </c>
      <c r="D65" s="20">
        <f t="shared" si="9"/>
        <v>2937</v>
      </c>
      <c r="E65" s="20">
        <v>500</v>
      </c>
      <c r="F65" s="31">
        <v>2437</v>
      </c>
      <c r="G65" s="31"/>
      <c r="H65" s="20"/>
      <c r="I65" s="39"/>
      <c r="J65" s="42"/>
      <c r="K65" s="41"/>
    </row>
    <row r="66" ht="14.25" spans="1:11">
      <c r="A66" s="18"/>
      <c r="B66" s="20" t="s">
        <v>83</v>
      </c>
      <c r="C66" s="20">
        <f t="shared" si="8"/>
        <v>7001</v>
      </c>
      <c r="D66" s="20">
        <f t="shared" si="9"/>
        <v>6841</v>
      </c>
      <c r="E66" s="20">
        <v>1000</v>
      </c>
      <c r="F66" s="31">
        <v>5841</v>
      </c>
      <c r="G66" s="31"/>
      <c r="H66" s="20"/>
      <c r="I66" s="39"/>
      <c r="J66" s="42">
        <v>160</v>
      </c>
      <c r="K66" s="41"/>
    </row>
    <row r="67" ht="14.25" spans="1:11">
      <c r="A67" s="18"/>
      <c r="B67" s="20" t="s">
        <v>84</v>
      </c>
      <c r="C67" s="20">
        <f t="shared" si="8"/>
        <v>4661</v>
      </c>
      <c r="D67" s="20">
        <f t="shared" si="9"/>
        <v>4661</v>
      </c>
      <c r="E67" s="20">
        <v>500</v>
      </c>
      <c r="F67" s="31">
        <v>4161</v>
      </c>
      <c r="G67" s="31"/>
      <c r="H67" s="20"/>
      <c r="I67" s="39"/>
      <c r="J67" s="42"/>
      <c r="K67" s="41"/>
    </row>
    <row r="68" ht="14.25" spans="1:11">
      <c r="A68" s="21"/>
      <c r="B68" s="20" t="s">
        <v>85</v>
      </c>
      <c r="C68" s="20">
        <f t="shared" si="8"/>
        <v>2788</v>
      </c>
      <c r="D68" s="20">
        <f t="shared" si="9"/>
        <v>2163</v>
      </c>
      <c r="E68" s="20">
        <v>300</v>
      </c>
      <c r="F68" s="31">
        <v>1863</v>
      </c>
      <c r="G68" s="31"/>
      <c r="H68" s="20">
        <v>100</v>
      </c>
      <c r="I68" s="39">
        <v>365</v>
      </c>
      <c r="J68" s="42">
        <v>160</v>
      </c>
      <c r="K68" s="41"/>
    </row>
    <row r="69" s="1" customFormat="true" ht="14.25" spans="1:11">
      <c r="A69" s="22" t="s">
        <v>86</v>
      </c>
      <c r="B69" s="11" t="s">
        <v>87</v>
      </c>
      <c r="C69" s="17">
        <f t="shared" si="8"/>
        <v>35133</v>
      </c>
      <c r="D69" s="17">
        <f t="shared" si="9"/>
        <v>32917</v>
      </c>
      <c r="E69" s="17">
        <f t="shared" ref="E69:J69" si="12">SUM(E70:E83)</f>
        <v>4200</v>
      </c>
      <c r="F69" s="17">
        <f t="shared" si="12"/>
        <v>28717</v>
      </c>
      <c r="G69" s="17">
        <f t="shared" si="12"/>
        <v>0</v>
      </c>
      <c r="H69" s="17">
        <f t="shared" si="12"/>
        <v>658</v>
      </c>
      <c r="I69" s="38">
        <f t="shared" si="12"/>
        <v>1198</v>
      </c>
      <c r="J69" s="17">
        <f t="shared" si="12"/>
        <v>360</v>
      </c>
      <c r="K69" s="37"/>
    </row>
    <row r="70" s="1" customFormat="true" ht="14.25" spans="1:11">
      <c r="A70" s="18"/>
      <c r="B70" s="24" t="s">
        <v>88</v>
      </c>
      <c r="C70" s="20">
        <f t="shared" si="8"/>
        <v>685</v>
      </c>
      <c r="D70" s="20">
        <f t="shared" si="9"/>
        <v>685</v>
      </c>
      <c r="E70" s="20"/>
      <c r="F70" s="20">
        <v>685</v>
      </c>
      <c r="G70" s="31"/>
      <c r="H70" s="20"/>
      <c r="I70" s="39"/>
      <c r="J70" s="42"/>
      <c r="K70" s="20" t="s">
        <v>89</v>
      </c>
    </row>
    <row r="71" s="1" customFormat="true" ht="14.25" spans="1:11">
      <c r="A71" s="18"/>
      <c r="B71" s="26"/>
      <c r="C71" s="20">
        <f t="shared" si="8"/>
        <v>624</v>
      </c>
      <c r="D71" s="20">
        <f t="shared" si="9"/>
        <v>624</v>
      </c>
      <c r="E71" s="20"/>
      <c r="F71" s="20">
        <v>624</v>
      </c>
      <c r="G71" s="31"/>
      <c r="H71" s="20"/>
      <c r="I71" s="39"/>
      <c r="J71" s="42"/>
      <c r="K71" s="20" t="s">
        <v>90</v>
      </c>
    </row>
    <row r="72" s="1" customFormat="true" ht="14.25" spans="1:11">
      <c r="A72" s="18"/>
      <c r="B72" s="26"/>
      <c r="C72" s="20">
        <f t="shared" si="8"/>
        <v>1258</v>
      </c>
      <c r="D72" s="20">
        <f t="shared" si="9"/>
        <v>655</v>
      </c>
      <c r="E72" s="20"/>
      <c r="F72" s="20">
        <v>655</v>
      </c>
      <c r="G72" s="31"/>
      <c r="H72" s="20"/>
      <c r="I72" s="39">
        <v>603</v>
      </c>
      <c r="J72" s="42"/>
      <c r="K72" s="20" t="s">
        <v>91</v>
      </c>
    </row>
    <row r="73" s="1" customFormat="true" ht="14.25" spans="1:11">
      <c r="A73" s="18"/>
      <c r="B73" s="26"/>
      <c r="C73" s="20">
        <f t="shared" ref="C73:C115" si="13">D73+G73+H73+I73+J73</f>
        <v>1228</v>
      </c>
      <c r="D73" s="20">
        <f t="shared" ref="D73:D115" si="14">SUM(E73:F73)</f>
        <v>633</v>
      </c>
      <c r="E73" s="20"/>
      <c r="F73" s="20">
        <v>633</v>
      </c>
      <c r="G73" s="31"/>
      <c r="H73" s="20"/>
      <c r="I73" s="39">
        <v>595</v>
      </c>
      <c r="J73" s="42"/>
      <c r="K73" s="20" t="s">
        <v>92</v>
      </c>
    </row>
    <row r="74" ht="14.25" spans="1:11">
      <c r="A74" s="18"/>
      <c r="B74" s="25"/>
      <c r="C74" s="20">
        <f t="shared" si="13"/>
        <v>639</v>
      </c>
      <c r="D74" s="20">
        <f t="shared" si="14"/>
        <v>639</v>
      </c>
      <c r="E74" s="20"/>
      <c r="F74" s="20">
        <v>639</v>
      </c>
      <c r="G74" s="31"/>
      <c r="H74" s="20"/>
      <c r="I74" s="39"/>
      <c r="J74" s="42"/>
      <c r="K74" s="20" t="s">
        <v>93</v>
      </c>
    </row>
    <row r="75" ht="14.25" spans="1:11">
      <c r="A75" s="18"/>
      <c r="B75" s="20" t="s">
        <v>94</v>
      </c>
      <c r="C75" s="20">
        <f t="shared" si="13"/>
        <v>1172</v>
      </c>
      <c r="D75" s="20">
        <f t="shared" si="14"/>
        <v>1172</v>
      </c>
      <c r="E75" s="20">
        <v>0</v>
      </c>
      <c r="F75" s="20">
        <v>1172</v>
      </c>
      <c r="G75" s="31"/>
      <c r="H75" s="20"/>
      <c r="I75" s="39"/>
      <c r="J75" s="42"/>
      <c r="K75" s="41"/>
    </row>
    <row r="76" ht="14.25" spans="1:11">
      <c r="A76" s="18"/>
      <c r="B76" s="20" t="s">
        <v>95</v>
      </c>
      <c r="C76" s="20">
        <f t="shared" si="13"/>
        <v>5460</v>
      </c>
      <c r="D76" s="20">
        <f t="shared" si="14"/>
        <v>5290</v>
      </c>
      <c r="E76" s="20">
        <v>500</v>
      </c>
      <c r="F76" s="20">
        <v>4790</v>
      </c>
      <c r="G76" s="31"/>
      <c r="H76" s="20">
        <v>110</v>
      </c>
      <c r="I76" s="39"/>
      <c r="J76" s="42">
        <v>60</v>
      </c>
      <c r="K76" s="41"/>
    </row>
    <row r="77" ht="14.25" spans="1:11">
      <c r="A77" s="18"/>
      <c r="B77" s="20" t="s">
        <v>96</v>
      </c>
      <c r="C77" s="20">
        <f t="shared" si="13"/>
        <v>3022</v>
      </c>
      <c r="D77" s="20">
        <f t="shared" si="14"/>
        <v>3022</v>
      </c>
      <c r="E77" s="20">
        <v>350</v>
      </c>
      <c r="F77" s="20">
        <v>2672</v>
      </c>
      <c r="G77" s="31"/>
      <c r="H77" s="20"/>
      <c r="I77" s="39"/>
      <c r="J77" s="42"/>
      <c r="K77" s="41"/>
    </row>
    <row r="78" ht="14.25" spans="1:11">
      <c r="A78" s="18"/>
      <c r="B78" s="20" t="s">
        <v>97</v>
      </c>
      <c r="C78" s="20">
        <f t="shared" si="13"/>
        <v>3343</v>
      </c>
      <c r="D78" s="20">
        <f t="shared" si="14"/>
        <v>3253</v>
      </c>
      <c r="E78" s="20">
        <v>600</v>
      </c>
      <c r="F78" s="20">
        <v>2653</v>
      </c>
      <c r="G78" s="31"/>
      <c r="H78" s="20">
        <v>50</v>
      </c>
      <c r="I78" s="39"/>
      <c r="J78" s="42">
        <v>40</v>
      </c>
      <c r="K78" s="41"/>
    </row>
    <row r="79" ht="14.25" spans="1:11">
      <c r="A79" s="18"/>
      <c r="B79" s="20" t="s">
        <v>98</v>
      </c>
      <c r="C79" s="20">
        <f t="shared" si="13"/>
        <v>3467</v>
      </c>
      <c r="D79" s="20">
        <f t="shared" si="14"/>
        <v>3407</v>
      </c>
      <c r="E79" s="20">
        <v>600</v>
      </c>
      <c r="F79" s="20">
        <v>2807</v>
      </c>
      <c r="G79" s="31"/>
      <c r="H79" s="20"/>
      <c r="I79" s="39"/>
      <c r="J79" s="42">
        <v>60</v>
      </c>
      <c r="K79" s="41"/>
    </row>
    <row r="80" ht="14.25" spans="1:11">
      <c r="A80" s="18"/>
      <c r="B80" s="20" t="s">
        <v>99</v>
      </c>
      <c r="C80" s="20">
        <f t="shared" si="13"/>
        <v>2796</v>
      </c>
      <c r="D80" s="20">
        <f t="shared" si="14"/>
        <v>2796</v>
      </c>
      <c r="E80" s="20">
        <v>450</v>
      </c>
      <c r="F80" s="20">
        <v>2346</v>
      </c>
      <c r="G80" s="31"/>
      <c r="H80" s="20"/>
      <c r="I80" s="39"/>
      <c r="J80" s="42"/>
      <c r="K80" s="41"/>
    </row>
    <row r="81" ht="14.25" spans="1:11">
      <c r="A81" s="18"/>
      <c r="B81" s="20" t="s">
        <v>100</v>
      </c>
      <c r="C81" s="20">
        <f t="shared" si="13"/>
        <v>4240</v>
      </c>
      <c r="D81" s="20">
        <f t="shared" si="14"/>
        <v>4140</v>
      </c>
      <c r="E81" s="20">
        <v>900</v>
      </c>
      <c r="F81" s="20">
        <v>3240</v>
      </c>
      <c r="G81" s="31"/>
      <c r="H81" s="20">
        <v>100</v>
      </c>
      <c r="I81" s="39"/>
      <c r="J81" s="42"/>
      <c r="K81" s="41"/>
    </row>
    <row r="82" ht="14.25" spans="1:11">
      <c r="A82" s="18"/>
      <c r="B82" s="20" t="s">
        <v>101</v>
      </c>
      <c r="C82" s="20">
        <f t="shared" si="13"/>
        <v>5372</v>
      </c>
      <c r="D82" s="20">
        <f t="shared" si="14"/>
        <v>4814</v>
      </c>
      <c r="E82" s="20">
        <v>600</v>
      </c>
      <c r="F82" s="20">
        <v>4214</v>
      </c>
      <c r="G82" s="31"/>
      <c r="H82" s="20">
        <v>398</v>
      </c>
      <c r="I82" s="39"/>
      <c r="J82" s="42">
        <v>160</v>
      </c>
      <c r="K82" s="41"/>
    </row>
    <row r="83" ht="14.25" spans="1:11">
      <c r="A83" s="21"/>
      <c r="B83" s="20" t="s">
        <v>102</v>
      </c>
      <c r="C83" s="20">
        <f t="shared" si="13"/>
        <v>1827</v>
      </c>
      <c r="D83" s="20">
        <f t="shared" si="14"/>
        <v>1787</v>
      </c>
      <c r="E83" s="20">
        <v>200</v>
      </c>
      <c r="F83" s="20">
        <v>1587</v>
      </c>
      <c r="G83" s="31"/>
      <c r="H83" s="20"/>
      <c r="I83" s="39"/>
      <c r="J83" s="42">
        <v>40</v>
      </c>
      <c r="K83" s="41"/>
    </row>
    <row r="84" s="1" customFormat="true" ht="14.25" spans="1:11">
      <c r="A84" s="22" t="s">
        <v>103</v>
      </c>
      <c r="B84" s="11" t="s">
        <v>104</v>
      </c>
      <c r="C84" s="17">
        <f t="shared" si="13"/>
        <v>26990</v>
      </c>
      <c r="D84" s="17">
        <f t="shared" si="14"/>
        <v>23111</v>
      </c>
      <c r="E84" s="17">
        <f t="shared" ref="E84:J84" si="15">SUM(E85:E88)</f>
        <v>2150</v>
      </c>
      <c r="F84" s="17">
        <f t="shared" si="15"/>
        <v>20961</v>
      </c>
      <c r="G84" s="17">
        <f t="shared" si="15"/>
        <v>795</v>
      </c>
      <c r="H84" s="17">
        <f t="shared" si="15"/>
        <v>2824</v>
      </c>
      <c r="I84" s="38">
        <f t="shared" si="15"/>
        <v>0</v>
      </c>
      <c r="J84" s="17">
        <f t="shared" si="15"/>
        <v>260</v>
      </c>
      <c r="K84" s="37"/>
    </row>
    <row r="85" ht="14.25" spans="1:11">
      <c r="A85" s="18"/>
      <c r="B85" s="20" t="s">
        <v>105</v>
      </c>
      <c r="C85" s="20">
        <f t="shared" si="13"/>
        <v>5183</v>
      </c>
      <c r="D85" s="20">
        <f t="shared" si="14"/>
        <v>4559</v>
      </c>
      <c r="E85" s="20">
        <v>500</v>
      </c>
      <c r="F85" s="31">
        <v>4059</v>
      </c>
      <c r="G85" s="31"/>
      <c r="H85" s="20">
        <v>564</v>
      </c>
      <c r="I85" s="39"/>
      <c r="J85" s="42">
        <v>60</v>
      </c>
      <c r="K85" s="41"/>
    </row>
    <row r="86" ht="14.25" spans="1:11">
      <c r="A86" s="18"/>
      <c r="B86" s="20" t="s">
        <v>106</v>
      </c>
      <c r="C86" s="20">
        <f t="shared" si="13"/>
        <v>2797</v>
      </c>
      <c r="D86" s="20">
        <f t="shared" si="14"/>
        <v>2070</v>
      </c>
      <c r="E86" s="20">
        <v>150</v>
      </c>
      <c r="F86" s="31">
        <v>1920</v>
      </c>
      <c r="G86" s="31">
        <v>400</v>
      </c>
      <c r="H86" s="20">
        <v>287</v>
      </c>
      <c r="I86" s="39"/>
      <c r="J86" s="42">
        <v>40</v>
      </c>
      <c r="K86" s="41"/>
    </row>
    <row r="87" ht="14.25" spans="1:11">
      <c r="A87" s="18"/>
      <c r="B87" s="20" t="s">
        <v>107</v>
      </c>
      <c r="C87" s="20">
        <f t="shared" si="13"/>
        <v>6743</v>
      </c>
      <c r="D87" s="20">
        <f t="shared" si="14"/>
        <v>5776</v>
      </c>
      <c r="E87" s="20">
        <v>750</v>
      </c>
      <c r="F87" s="31">
        <v>5026</v>
      </c>
      <c r="G87" s="31">
        <v>395</v>
      </c>
      <c r="H87" s="20">
        <v>472</v>
      </c>
      <c r="I87" s="39"/>
      <c r="J87" s="42">
        <v>100</v>
      </c>
      <c r="K87" s="41"/>
    </row>
    <row r="88" ht="14.25" spans="1:11">
      <c r="A88" s="21"/>
      <c r="B88" s="20" t="s">
        <v>108</v>
      </c>
      <c r="C88" s="20">
        <f t="shared" si="13"/>
        <v>12267</v>
      </c>
      <c r="D88" s="20">
        <f t="shared" si="14"/>
        <v>10706</v>
      </c>
      <c r="E88" s="20">
        <v>750</v>
      </c>
      <c r="F88" s="31">
        <v>9956</v>
      </c>
      <c r="G88" s="31"/>
      <c r="H88" s="20">
        <v>1501</v>
      </c>
      <c r="I88" s="39"/>
      <c r="J88" s="42">
        <v>60</v>
      </c>
      <c r="K88" s="41"/>
    </row>
    <row r="89" s="1" customFormat="true" ht="14.25" spans="1:11">
      <c r="A89" s="22" t="s">
        <v>109</v>
      </c>
      <c r="B89" s="11" t="s">
        <v>110</v>
      </c>
      <c r="C89" s="17">
        <f t="shared" si="13"/>
        <v>32240</v>
      </c>
      <c r="D89" s="17">
        <f t="shared" si="14"/>
        <v>31146</v>
      </c>
      <c r="E89" s="17">
        <f t="shared" ref="E89:J89" si="16">SUM(E90:E97)</f>
        <v>2950</v>
      </c>
      <c r="F89" s="17">
        <f t="shared" si="16"/>
        <v>28196</v>
      </c>
      <c r="G89" s="17">
        <f t="shared" si="16"/>
        <v>0</v>
      </c>
      <c r="H89" s="17">
        <f t="shared" si="16"/>
        <v>250</v>
      </c>
      <c r="I89" s="38">
        <f t="shared" si="16"/>
        <v>504</v>
      </c>
      <c r="J89" s="17">
        <f t="shared" si="16"/>
        <v>340</v>
      </c>
      <c r="K89" s="37"/>
    </row>
    <row r="90" s="1" customFormat="true" ht="14.25" spans="1:11">
      <c r="A90" s="18"/>
      <c r="B90" s="23" t="s">
        <v>111</v>
      </c>
      <c r="C90" s="20">
        <f t="shared" si="13"/>
        <v>963</v>
      </c>
      <c r="D90" s="20">
        <f t="shared" si="14"/>
        <v>963</v>
      </c>
      <c r="E90" s="20"/>
      <c r="F90" s="31">
        <v>963</v>
      </c>
      <c r="G90" s="31"/>
      <c r="H90" s="20"/>
      <c r="I90" s="39"/>
      <c r="J90" s="42"/>
      <c r="K90" s="20" t="s">
        <v>112</v>
      </c>
    </row>
    <row r="91" s="1" customFormat="true" ht="14.25" spans="1:11">
      <c r="A91" s="18"/>
      <c r="B91" s="20" t="s">
        <v>113</v>
      </c>
      <c r="C91" s="20">
        <f t="shared" si="13"/>
        <v>1311</v>
      </c>
      <c r="D91" s="20">
        <f t="shared" si="14"/>
        <v>1311</v>
      </c>
      <c r="E91" s="20">
        <v>0</v>
      </c>
      <c r="F91" s="31">
        <v>1311</v>
      </c>
      <c r="G91" s="31"/>
      <c r="H91" s="20"/>
      <c r="I91" s="39"/>
      <c r="J91" s="42"/>
      <c r="K91" s="37"/>
    </row>
    <row r="92" ht="14.25" spans="1:11">
      <c r="A92" s="18"/>
      <c r="B92" s="20" t="s">
        <v>114</v>
      </c>
      <c r="C92" s="20">
        <f t="shared" si="13"/>
        <v>2338</v>
      </c>
      <c r="D92" s="20">
        <f t="shared" si="14"/>
        <v>2338</v>
      </c>
      <c r="E92" s="20">
        <v>250</v>
      </c>
      <c r="F92" s="31">
        <v>2088</v>
      </c>
      <c r="G92" s="31"/>
      <c r="H92" s="20"/>
      <c r="I92" s="39"/>
      <c r="J92" s="42"/>
      <c r="K92" s="41"/>
    </row>
    <row r="93" ht="14.25" spans="1:11">
      <c r="A93" s="18"/>
      <c r="B93" s="20" t="s">
        <v>115</v>
      </c>
      <c r="C93" s="20">
        <f t="shared" si="13"/>
        <v>5246</v>
      </c>
      <c r="D93" s="20">
        <f t="shared" si="14"/>
        <v>5246</v>
      </c>
      <c r="E93" s="20">
        <v>500</v>
      </c>
      <c r="F93" s="31">
        <v>4746</v>
      </c>
      <c r="G93" s="31"/>
      <c r="H93" s="20"/>
      <c r="I93" s="39"/>
      <c r="J93" s="42"/>
      <c r="K93" s="41"/>
    </row>
    <row r="94" ht="14.25" spans="1:11">
      <c r="A94" s="18"/>
      <c r="B94" s="20" t="s">
        <v>116</v>
      </c>
      <c r="C94" s="20">
        <f t="shared" si="13"/>
        <v>2660</v>
      </c>
      <c r="D94" s="20">
        <f t="shared" si="14"/>
        <v>2620</v>
      </c>
      <c r="E94" s="20">
        <v>250</v>
      </c>
      <c r="F94" s="31">
        <v>2370</v>
      </c>
      <c r="G94" s="31"/>
      <c r="H94" s="20"/>
      <c r="I94" s="39"/>
      <c r="J94" s="42">
        <v>40</v>
      </c>
      <c r="K94" s="41"/>
    </row>
    <row r="95" ht="14.25" spans="1:11">
      <c r="A95" s="18"/>
      <c r="B95" s="20" t="s">
        <v>117</v>
      </c>
      <c r="C95" s="20">
        <f t="shared" si="13"/>
        <v>3685</v>
      </c>
      <c r="D95" s="20">
        <f t="shared" si="14"/>
        <v>3515</v>
      </c>
      <c r="E95" s="20">
        <v>500</v>
      </c>
      <c r="F95" s="31">
        <v>3015</v>
      </c>
      <c r="G95" s="31"/>
      <c r="H95" s="20">
        <v>50</v>
      </c>
      <c r="I95" s="39"/>
      <c r="J95" s="42">
        <v>120</v>
      </c>
      <c r="K95" s="41"/>
    </row>
    <row r="96" ht="14.25" spans="1:11">
      <c r="A96" s="18"/>
      <c r="B96" s="20" t="s">
        <v>118</v>
      </c>
      <c r="C96" s="20">
        <f t="shared" si="13"/>
        <v>12738</v>
      </c>
      <c r="D96" s="20">
        <f t="shared" si="14"/>
        <v>12398</v>
      </c>
      <c r="E96" s="20">
        <v>950</v>
      </c>
      <c r="F96" s="31">
        <v>11448</v>
      </c>
      <c r="G96" s="31"/>
      <c r="H96" s="20">
        <v>200</v>
      </c>
      <c r="I96" s="39"/>
      <c r="J96" s="42">
        <v>140</v>
      </c>
      <c r="K96" s="41"/>
    </row>
    <row r="97" ht="14.25" spans="1:11">
      <c r="A97" s="21"/>
      <c r="B97" s="20" t="s">
        <v>119</v>
      </c>
      <c r="C97" s="20">
        <f t="shared" si="13"/>
        <v>3299</v>
      </c>
      <c r="D97" s="20">
        <f t="shared" si="14"/>
        <v>2755</v>
      </c>
      <c r="E97" s="20">
        <v>500</v>
      </c>
      <c r="F97" s="31">
        <v>2255</v>
      </c>
      <c r="G97" s="31"/>
      <c r="H97" s="20"/>
      <c r="I97" s="39">
        <v>504</v>
      </c>
      <c r="J97" s="42">
        <v>40</v>
      </c>
      <c r="K97" s="41"/>
    </row>
    <row r="98" s="1" customFormat="true" ht="14.25" spans="1:11">
      <c r="A98" s="22" t="s">
        <v>120</v>
      </c>
      <c r="B98" s="11" t="s">
        <v>121</v>
      </c>
      <c r="C98" s="17">
        <f t="shared" si="13"/>
        <v>38642</v>
      </c>
      <c r="D98" s="17">
        <f t="shared" si="14"/>
        <v>37102</v>
      </c>
      <c r="E98" s="17">
        <f t="shared" ref="E98:J98" si="17">SUM(E99:E109)</f>
        <v>4000</v>
      </c>
      <c r="F98" s="17">
        <f t="shared" si="17"/>
        <v>33102</v>
      </c>
      <c r="G98" s="17">
        <f t="shared" si="17"/>
        <v>400</v>
      </c>
      <c r="H98" s="17">
        <f t="shared" si="17"/>
        <v>660</v>
      </c>
      <c r="I98" s="38">
        <f t="shared" si="17"/>
        <v>0</v>
      </c>
      <c r="J98" s="17">
        <f t="shared" si="17"/>
        <v>480</v>
      </c>
      <c r="K98" s="37"/>
    </row>
    <row r="99" ht="14.25" spans="1:11">
      <c r="A99" s="18"/>
      <c r="B99" s="20" t="s">
        <v>122</v>
      </c>
      <c r="C99" s="20">
        <f t="shared" si="13"/>
        <v>1678</v>
      </c>
      <c r="D99" s="20">
        <f t="shared" si="14"/>
        <v>1518</v>
      </c>
      <c r="E99" s="20">
        <v>0</v>
      </c>
      <c r="F99" s="31">
        <v>1518</v>
      </c>
      <c r="G99" s="31"/>
      <c r="H99" s="20">
        <v>160</v>
      </c>
      <c r="I99" s="39"/>
      <c r="J99" s="42"/>
      <c r="K99" s="41"/>
    </row>
    <row r="100" ht="14.25" spans="1:11">
      <c r="A100" s="18"/>
      <c r="B100" s="20" t="s">
        <v>123</v>
      </c>
      <c r="C100" s="20">
        <f t="shared" si="13"/>
        <v>3991</v>
      </c>
      <c r="D100" s="20">
        <f t="shared" si="14"/>
        <v>3931</v>
      </c>
      <c r="E100" s="20">
        <v>250</v>
      </c>
      <c r="F100" s="31">
        <v>3681</v>
      </c>
      <c r="G100" s="31"/>
      <c r="H100" s="20"/>
      <c r="I100" s="39"/>
      <c r="J100" s="42">
        <v>60</v>
      </c>
      <c r="K100" s="41"/>
    </row>
    <row r="101" ht="14.25" spans="1:11">
      <c r="A101" s="18"/>
      <c r="B101" s="20" t="s">
        <v>124</v>
      </c>
      <c r="C101" s="20">
        <f t="shared" si="13"/>
        <v>2980</v>
      </c>
      <c r="D101" s="20">
        <f t="shared" si="14"/>
        <v>2870</v>
      </c>
      <c r="E101" s="20">
        <v>500</v>
      </c>
      <c r="F101" s="31">
        <v>2370</v>
      </c>
      <c r="G101" s="31"/>
      <c r="H101" s="20">
        <v>110</v>
      </c>
      <c r="I101" s="39"/>
      <c r="J101" s="42"/>
      <c r="K101" s="41"/>
    </row>
    <row r="102" ht="14.25" spans="1:11">
      <c r="A102" s="18"/>
      <c r="B102" s="20" t="s">
        <v>125</v>
      </c>
      <c r="C102" s="20">
        <f t="shared" si="13"/>
        <v>5015</v>
      </c>
      <c r="D102" s="20">
        <f t="shared" si="14"/>
        <v>4905</v>
      </c>
      <c r="E102" s="20">
        <v>500</v>
      </c>
      <c r="F102" s="31">
        <v>4405</v>
      </c>
      <c r="G102" s="31"/>
      <c r="H102" s="20">
        <v>70</v>
      </c>
      <c r="I102" s="39"/>
      <c r="J102" s="42">
        <v>40</v>
      </c>
      <c r="K102" s="41"/>
    </row>
    <row r="103" ht="14.25" spans="1:11">
      <c r="A103" s="18"/>
      <c r="B103" s="20" t="s">
        <v>126</v>
      </c>
      <c r="C103" s="20">
        <f t="shared" si="13"/>
        <v>2871</v>
      </c>
      <c r="D103" s="20">
        <f t="shared" si="14"/>
        <v>2871</v>
      </c>
      <c r="E103" s="20">
        <v>500</v>
      </c>
      <c r="F103" s="31">
        <v>2371</v>
      </c>
      <c r="G103" s="31"/>
      <c r="H103" s="20"/>
      <c r="I103" s="39"/>
      <c r="J103" s="42"/>
      <c r="K103" s="41"/>
    </row>
    <row r="104" ht="14.25" spans="1:11">
      <c r="A104" s="18"/>
      <c r="B104" s="20" t="s">
        <v>127</v>
      </c>
      <c r="C104" s="20">
        <f t="shared" si="13"/>
        <v>2490</v>
      </c>
      <c r="D104" s="20">
        <f t="shared" si="14"/>
        <v>2430</v>
      </c>
      <c r="E104" s="20">
        <v>400</v>
      </c>
      <c r="F104" s="31">
        <v>2030</v>
      </c>
      <c r="G104" s="31"/>
      <c r="H104" s="20"/>
      <c r="I104" s="39"/>
      <c r="J104" s="42">
        <v>60</v>
      </c>
      <c r="K104" s="41"/>
    </row>
    <row r="105" ht="14.25" spans="1:11">
      <c r="A105" s="18"/>
      <c r="B105" s="20" t="s">
        <v>128</v>
      </c>
      <c r="C105" s="20">
        <f t="shared" si="13"/>
        <v>2830</v>
      </c>
      <c r="D105" s="20">
        <f t="shared" si="14"/>
        <v>2640</v>
      </c>
      <c r="E105" s="20">
        <v>400</v>
      </c>
      <c r="F105" s="31">
        <v>2240</v>
      </c>
      <c r="G105" s="31"/>
      <c r="H105" s="20">
        <v>30</v>
      </c>
      <c r="I105" s="39"/>
      <c r="J105" s="42">
        <v>160</v>
      </c>
      <c r="K105" s="41"/>
    </row>
    <row r="106" ht="14.25" spans="1:11">
      <c r="A106" s="18"/>
      <c r="B106" s="20" t="s">
        <v>129</v>
      </c>
      <c r="C106" s="20">
        <f t="shared" si="13"/>
        <v>5163</v>
      </c>
      <c r="D106" s="20">
        <f t="shared" si="14"/>
        <v>4893</v>
      </c>
      <c r="E106" s="20">
        <v>500</v>
      </c>
      <c r="F106" s="31">
        <v>4393</v>
      </c>
      <c r="G106" s="31"/>
      <c r="H106" s="20">
        <v>150</v>
      </c>
      <c r="I106" s="39"/>
      <c r="J106" s="42">
        <v>120</v>
      </c>
      <c r="K106" s="41"/>
    </row>
    <row r="107" ht="14.25" spans="1:11">
      <c r="A107" s="18"/>
      <c r="B107" s="20" t="s">
        <v>130</v>
      </c>
      <c r="C107" s="20">
        <f t="shared" si="13"/>
        <v>4169</v>
      </c>
      <c r="D107" s="20">
        <f t="shared" si="14"/>
        <v>4169</v>
      </c>
      <c r="E107" s="20">
        <v>250</v>
      </c>
      <c r="F107" s="31">
        <v>3919</v>
      </c>
      <c r="G107" s="31"/>
      <c r="H107" s="20"/>
      <c r="I107" s="39"/>
      <c r="J107" s="42"/>
      <c r="K107" s="41"/>
    </row>
    <row r="108" ht="14.25" spans="1:11">
      <c r="A108" s="18"/>
      <c r="B108" s="20" t="s">
        <v>131</v>
      </c>
      <c r="C108" s="20">
        <f t="shared" si="13"/>
        <v>5015</v>
      </c>
      <c r="D108" s="20">
        <f t="shared" si="14"/>
        <v>4575</v>
      </c>
      <c r="E108" s="20">
        <v>300</v>
      </c>
      <c r="F108" s="31">
        <v>4275</v>
      </c>
      <c r="G108" s="31">
        <v>400</v>
      </c>
      <c r="H108" s="20"/>
      <c r="I108" s="39"/>
      <c r="J108" s="42">
        <v>40</v>
      </c>
      <c r="K108" s="41"/>
    </row>
    <row r="109" ht="14.25" spans="1:11">
      <c r="A109" s="21"/>
      <c r="B109" s="20" t="s">
        <v>132</v>
      </c>
      <c r="C109" s="20">
        <f t="shared" si="13"/>
        <v>2440</v>
      </c>
      <c r="D109" s="20">
        <f t="shared" si="14"/>
        <v>2300</v>
      </c>
      <c r="E109" s="20">
        <v>400</v>
      </c>
      <c r="F109" s="31">
        <v>1900</v>
      </c>
      <c r="G109" s="31"/>
      <c r="H109" s="20">
        <v>140</v>
      </c>
      <c r="I109" s="39"/>
      <c r="J109" s="42"/>
      <c r="K109" s="41"/>
    </row>
    <row r="110" s="1" customFormat="true" ht="14.25" spans="1:11">
      <c r="A110" s="22" t="s">
        <v>133</v>
      </c>
      <c r="B110" s="11" t="s">
        <v>134</v>
      </c>
      <c r="C110" s="17">
        <f t="shared" si="13"/>
        <v>52165</v>
      </c>
      <c r="D110" s="17">
        <f t="shared" si="14"/>
        <v>47683</v>
      </c>
      <c r="E110" s="17">
        <f t="shared" ref="E110:J110" si="18">SUM(E111:E124)</f>
        <v>5300</v>
      </c>
      <c r="F110" s="17">
        <f t="shared" si="18"/>
        <v>42383</v>
      </c>
      <c r="G110" s="17">
        <f t="shared" si="18"/>
        <v>1109</v>
      </c>
      <c r="H110" s="17">
        <f t="shared" si="18"/>
        <v>2153</v>
      </c>
      <c r="I110" s="38">
        <f t="shared" si="18"/>
        <v>640</v>
      </c>
      <c r="J110" s="17">
        <f t="shared" si="18"/>
        <v>580</v>
      </c>
      <c r="K110" s="37"/>
    </row>
    <row r="111" ht="14.25" spans="1:11">
      <c r="A111" s="18"/>
      <c r="B111" s="24" t="s">
        <v>135</v>
      </c>
      <c r="C111" s="20">
        <f t="shared" si="13"/>
        <v>643</v>
      </c>
      <c r="D111" s="20">
        <f t="shared" si="14"/>
        <v>643</v>
      </c>
      <c r="E111" s="20"/>
      <c r="F111" s="31">
        <v>643</v>
      </c>
      <c r="G111" s="31"/>
      <c r="H111" s="20"/>
      <c r="I111" s="39"/>
      <c r="J111" s="42"/>
      <c r="K111" s="20" t="s">
        <v>136</v>
      </c>
    </row>
    <row r="112" ht="14.25" spans="1:11">
      <c r="A112" s="18"/>
      <c r="B112" s="26"/>
      <c r="C112" s="20">
        <f t="shared" si="13"/>
        <v>1071</v>
      </c>
      <c r="D112" s="20">
        <f t="shared" si="14"/>
        <v>660</v>
      </c>
      <c r="E112" s="20">
        <v>0</v>
      </c>
      <c r="F112" s="31">
        <v>660</v>
      </c>
      <c r="G112" s="31"/>
      <c r="H112" s="20"/>
      <c r="I112" s="39">
        <v>411</v>
      </c>
      <c r="J112" s="42"/>
      <c r="K112" s="20" t="s">
        <v>137</v>
      </c>
    </row>
    <row r="113" ht="14.25" spans="1:11">
      <c r="A113" s="18"/>
      <c r="B113" s="25"/>
      <c r="C113" s="20">
        <f t="shared" si="13"/>
        <v>1231</v>
      </c>
      <c r="D113" s="20">
        <f t="shared" si="14"/>
        <v>1141</v>
      </c>
      <c r="E113" s="20">
        <v>0</v>
      </c>
      <c r="F113" s="31">
        <v>1141</v>
      </c>
      <c r="G113" s="31"/>
      <c r="H113" s="20">
        <v>90</v>
      </c>
      <c r="I113" s="39"/>
      <c r="J113" s="42"/>
      <c r="K113" s="20" t="s">
        <v>138</v>
      </c>
    </row>
    <row r="114" ht="14.25" spans="1:11">
      <c r="A114" s="18"/>
      <c r="B114" s="20" t="s">
        <v>139</v>
      </c>
      <c r="C114" s="20">
        <f t="shared" si="13"/>
        <v>3423</v>
      </c>
      <c r="D114" s="20">
        <f t="shared" si="14"/>
        <v>3323</v>
      </c>
      <c r="E114" s="20">
        <v>500</v>
      </c>
      <c r="F114" s="31">
        <v>2823</v>
      </c>
      <c r="G114" s="31"/>
      <c r="H114" s="20"/>
      <c r="I114" s="39"/>
      <c r="J114" s="42">
        <v>100</v>
      </c>
      <c r="K114" s="41"/>
    </row>
    <row r="115" ht="14.25" spans="1:11">
      <c r="A115" s="18"/>
      <c r="B115" s="20" t="s">
        <v>140</v>
      </c>
      <c r="C115" s="20">
        <f t="shared" si="13"/>
        <v>2480</v>
      </c>
      <c r="D115" s="20">
        <f t="shared" si="14"/>
        <v>2480</v>
      </c>
      <c r="E115" s="20">
        <v>250</v>
      </c>
      <c r="F115" s="31">
        <v>2230</v>
      </c>
      <c r="G115" s="31"/>
      <c r="H115" s="20"/>
      <c r="I115" s="39"/>
      <c r="J115" s="42"/>
      <c r="K115" s="41"/>
    </row>
    <row r="116" ht="14.25" spans="1:11">
      <c r="A116" s="18"/>
      <c r="B116" s="20" t="s">
        <v>141</v>
      </c>
      <c r="C116" s="20">
        <f t="shared" ref="C116:C136" si="19">D116+G116+H116+I116+J116</f>
        <v>4973</v>
      </c>
      <c r="D116" s="20">
        <f t="shared" ref="D116:D136" si="20">SUM(E116:F116)</f>
        <v>4933</v>
      </c>
      <c r="E116" s="20">
        <v>800</v>
      </c>
      <c r="F116" s="31">
        <v>4133</v>
      </c>
      <c r="G116" s="31"/>
      <c r="H116" s="20"/>
      <c r="I116" s="39"/>
      <c r="J116" s="42">
        <v>40</v>
      </c>
      <c r="K116" s="41"/>
    </row>
    <row r="117" ht="14.25" spans="1:11">
      <c r="A117" s="18"/>
      <c r="B117" s="20" t="s">
        <v>142</v>
      </c>
      <c r="C117" s="20">
        <f t="shared" si="19"/>
        <v>3577</v>
      </c>
      <c r="D117" s="20">
        <f t="shared" si="20"/>
        <v>3577</v>
      </c>
      <c r="E117" s="20">
        <v>500</v>
      </c>
      <c r="F117" s="31">
        <v>3077</v>
      </c>
      <c r="G117" s="31"/>
      <c r="H117" s="20"/>
      <c r="I117" s="39"/>
      <c r="J117" s="42"/>
      <c r="K117" s="41"/>
    </row>
    <row r="118" ht="14.25" spans="1:11">
      <c r="A118" s="18"/>
      <c r="B118" s="20" t="s">
        <v>143</v>
      </c>
      <c r="C118" s="20">
        <f t="shared" si="19"/>
        <v>4243</v>
      </c>
      <c r="D118" s="20">
        <f t="shared" si="20"/>
        <v>3684</v>
      </c>
      <c r="E118" s="20">
        <v>250</v>
      </c>
      <c r="F118" s="31">
        <v>3434</v>
      </c>
      <c r="G118" s="31">
        <v>389</v>
      </c>
      <c r="H118" s="20">
        <v>50</v>
      </c>
      <c r="I118" s="39"/>
      <c r="J118" s="42">
        <v>120</v>
      </c>
      <c r="K118" s="41"/>
    </row>
    <row r="119" ht="14.25" spans="1:11">
      <c r="A119" s="18"/>
      <c r="B119" s="20" t="s">
        <v>144</v>
      </c>
      <c r="C119" s="20">
        <f t="shared" si="19"/>
        <v>4148</v>
      </c>
      <c r="D119" s="20">
        <f t="shared" si="20"/>
        <v>3649</v>
      </c>
      <c r="E119" s="20">
        <v>500</v>
      </c>
      <c r="F119" s="31">
        <v>3149</v>
      </c>
      <c r="G119" s="31"/>
      <c r="H119" s="20">
        <v>230</v>
      </c>
      <c r="I119" s="39">
        <v>229</v>
      </c>
      <c r="J119" s="42">
        <v>40</v>
      </c>
      <c r="K119" s="41"/>
    </row>
    <row r="120" ht="14.25" spans="1:11">
      <c r="A120" s="18"/>
      <c r="B120" s="20" t="s">
        <v>145</v>
      </c>
      <c r="C120" s="20">
        <f t="shared" si="19"/>
        <v>4531</v>
      </c>
      <c r="D120" s="20">
        <f t="shared" si="20"/>
        <v>4062</v>
      </c>
      <c r="E120" s="20">
        <v>250</v>
      </c>
      <c r="F120" s="31">
        <v>3812</v>
      </c>
      <c r="G120" s="31"/>
      <c r="H120" s="20">
        <v>469</v>
      </c>
      <c r="I120" s="39"/>
      <c r="J120" s="42"/>
      <c r="K120" s="41"/>
    </row>
    <row r="121" ht="14.25" spans="1:11">
      <c r="A121" s="18"/>
      <c r="B121" s="20" t="s">
        <v>146</v>
      </c>
      <c r="C121" s="20">
        <f t="shared" si="19"/>
        <v>5480</v>
      </c>
      <c r="D121" s="20">
        <f t="shared" si="20"/>
        <v>5120</v>
      </c>
      <c r="E121" s="20">
        <v>750</v>
      </c>
      <c r="F121" s="31">
        <v>4370</v>
      </c>
      <c r="G121" s="31"/>
      <c r="H121" s="20">
        <v>320</v>
      </c>
      <c r="I121" s="39"/>
      <c r="J121" s="42">
        <v>40</v>
      </c>
      <c r="K121" s="41"/>
    </row>
    <row r="122" ht="14.25" spans="1:11">
      <c r="A122" s="18"/>
      <c r="B122" s="20" t="s">
        <v>147</v>
      </c>
      <c r="C122" s="20">
        <f t="shared" si="19"/>
        <v>3765</v>
      </c>
      <c r="D122" s="20">
        <f t="shared" si="20"/>
        <v>2995</v>
      </c>
      <c r="E122" s="20">
        <v>500</v>
      </c>
      <c r="F122" s="31">
        <v>2495</v>
      </c>
      <c r="G122" s="31">
        <v>350</v>
      </c>
      <c r="H122" s="20">
        <v>300</v>
      </c>
      <c r="I122" s="39"/>
      <c r="J122" s="42">
        <v>120</v>
      </c>
      <c r="K122" s="41"/>
    </row>
    <row r="123" ht="14.25" spans="1:11">
      <c r="A123" s="18"/>
      <c r="B123" s="20" t="s">
        <v>148</v>
      </c>
      <c r="C123" s="20">
        <f t="shared" si="19"/>
        <v>5527</v>
      </c>
      <c r="D123" s="20">
        <f t="shared" si="20"/>
        <v>5397</v>
      </c>
      <c r="E123" s="20">
        <v>400</v>
      </c>
      <c r="F123" s="31">
        <v>4997</v>
      </c>
      <c r="G123" s="31"/>
      <c r="H123" s="20">
        <v>50</v>
      </c>
      <c r="I123" s="39"/>
      <c r="J123" s="42">
        <v>80</v>
      </c>
      <c r="K123" s="41"/>
    </row>
    <row r="124" ht="14.25" spans="1:11">
      <c r="A124" s="21"/>
      <c r="B124" s="20" t="s">
        <v>149</v>
      </c>
      <c r="C124" s="20">
        <f t="shared" si="19"/>
        <v>7073</v>
      </c>
      <c r="D124" s="20">
        <f t="shared" si="20"/>
        <v>6019</v>
      </c>
      <c r="E124" s="20">
        <v>600</v>
      </c>
      <c r="F124" s="31">
        <v>5419</v>
      </c>
      <c r="G124" s="31">
        <v>370</v>
      </c>
      <c r="H124" s="20">
        <v>644</v>
      </c>
      <c r="I124" s="39"/>
      <c r="J124" s="42">
        <v>40</v>
      </c>
      <c r="K124" s="41"/>
    </row>
    <row r="125" s="1" customFormat="true" ht="14.25" spans="1:11">
      <c r="A125" s="22" t="s">
        <v>150</v>
      </c>
      <c r="B125" s="11" t="s">
        <v>151</v>
      </c>
      <c r="C125" s="17">
        <f t="shared" si="19"/>
        <v>78800</v>
      </c>
      <c r="D125" s="17">
        <f t="shared" si="20"/>
        <v>73339</v>
      </c>
      <c r="E125" s="17">
        <f t="shared" ref="E125:J125" si="21">SUM(E126:E138)</f>
        <v>5850</v>
      </c>
      <c r="F125" s="17">
        <f t="shared" si="21"/>
        <v>67489</v>
      </c>
      <c r="G125" s="17">
        <f t="shared" si="21"/>
        <v>1033</v>
      </c>
      <c r="H125" s="17">
        <f t="shared" si="21"/>
        <v>3734</v>
      </c>
      <c r="I125" s="38">
        <f t="shared" si="21"/>
        <v>354</v>
      </c>
      <c r="J125" s="17">
        <f t="shared" si="21"/>
        <v>340</v>
      </c>
      <c r="K125" s="37"/>
    </row>
    <row r="126" ht="14.25" spans="1:11">
      <c r="A126" s="18"/>
      <c r="B126" s="20" t="s">
        <v>152</v>
      </c>
      <c r="C126" s="20">
        <f t="shared" si="19"/>
        <v>2173</v>
      </c>
      <c r="D126" s="20">
        <f t="shared" si="20"/>
        <v>2173</v>
      </c>
      <c r="E126" s="20">
        <v>0</v>
      </c>
      <c r="F126" s="31">
        <v>2173</v>
      </c>
      <c r="G126" s="31"/>
      <c r="H126" s="20"/>
      <c r="I126" s="39"/>
      <c r="J126" s="42"/>
      <c r="K126" s="41"/>
    </row>
    <row r="127" ht="14.25" spans="1:11">
      <c r="A127" s="18"/>
      <c r="B127" s="20" t="s">
        <v>153</v>
      </c>
      <c r="C127" s="20">
        <f t="shared" si="19"/>
        <v>4379</v>
      </c>
      <c r="D127" s="20">
        <f t="shared" si="20"/>
        <v>3929</v>
      </c>
      <c r="E127" s="20">
        <v>400</v>
      </c>
      <c r="F127" s="31">
        <v>3529</v>
      </c>
      <c r="G127" s="31">
        <v>400</v>
      </c>
      <c r="H127" s="20">
        <v>50</v>
      </c>
      <c r="I127" s="39"/>
      <c r="J127" s="42"/>
      <c r="K127" s="41"/>
    </row>
    <row r="128" ht="14.25" spans="1:11">
      <c r="A128" s="18"/>
      <c r="B128" s="20" t="s">
        <v>154</v>
      </c>
      <c r="C128" s="20">
        <f t="shared" si="19"/>
        <v>11343</v>
      </c>
      <c r="D128" s="20">
        <f t="shared" si="20"/>
        <v>10542</v>
      </c>
      <c r="E128" s="20">
        <v>900</v>
      </c>
      <c r="F128" s="31">
        <v>9642</v>
      </c>
      <c r="G128" s="31">
        <v>283</v>
      </c>
      <c r="H128" s="20">
        <v>458</v>
      </c>
      <c r="I128" s="39"/>
      <c r="J128" s="42">
        <v>60</v>
      </c>
      <c r="K128" s="41"/>
    </row>
    <row r="129" ht="14.25" spans="1:11">
      <c r="A129" s="18"/>
      <c r="B129" s="20" t="s">
        <v>155</v>
      </c>
      <c r="C129" s="20">
        <f t="shared" si="19"/>
        <v>5487</v>
      </c>
      <c r="D129" s="20">
        <f t="shared" si="20"/>
        <v>4883</v>
      </c>
      <c r="E129" s="20">
        <v>500</v>
      </c>
      <c r="F129" s="31">
        <v>4383</v>
      </c>
      <c r="G129" s="31"/>
      <c r="H129" s="20">
        <v>250</v>
      </c>
      <c r="I129" s="39">
        <v>354</v>
      </c>
      <c r="J129" s="42"/>
      <c r="K129" s="41"/>
    </row>
    <row r="130" ht="14.25" spans="1:11">
      <c r="A130" s="18"/>
      <c r="B130" s="20" t="s">
        <v>156</v>
      </c>
      <c r="C130" s="20">
        <f t="shared" si="19"/>
        <v>11662</v>
      </c>
      <c r="D130" s="20">
        <f t="shared" si="20"/>
        <v>11522</v>
      </c>
      <c r="E130" s="20">
        <v>1400</v>
      </c>
      <c r="F130" s="31">
        <v>10122</v>
      </c>
      <c r="G130" s="31"/>
      <c r="H130" s="20"/>
      <c r="I130" s="39"/>
      <c r="J130" s="42">
        <v>140</v>
      </c>
      <c r="K130" s="41"/>
    </row>
    <row r="131" ht="14.25" spans="1:11">
      <c r="A131" s="18"/>
      <c r="B131" s="20" t="s">
        <v>157</v>
      </c>
      <c r="C131" s="20">
        <f t="shared" si="19"/>
        <v>5046</v>
      </c>
      <c r="D131" s="20">
        <f t="shared" si="20"/>
        <v>4717</v>
      </c>
      <c r="E131" s="20">
        <v>400</v>
      </c>
      <c r="F131" s="31">
        <v>4317</v>
      </c>
      <c r="G131" s="31"/>
      <c r="H131" s="20">
        <v>329</v>
      </c>
      <c r="I131" s="39"/>
      <c r="J131" s="42"/>
      <c r="K131" s="41"/>
    </row>
    <row r="132" ht="14.25" spans="1:11">
      <c r="A132" s="18"/>
      <c r="B132" s="20" t="s">
        <v>158</v>
      </c>
      <c r="C132" s="20">
        <f t="shared" si="19"/>
        <v>9742</v>
      </c>
      <c r="D132" s="20">
        <f t="shared" si="20"/>
        <v>8827</v>
      </c>
      <c r="E132" s="20">
        <v>400</v>
      </c>
      <c r="F132" s="31">
        <v>8427</v>
      </c>
      <c r="G132" s="31">
        <v>350</v>
      </c>
      <c r="H132" s="20">
        <v>525</v>
      </c>
      <c r="I132" s="39"/>
      <c r="J132" s="42">
        <v>40</v>
      </c>
      <c r="K132" s="41"/>
    </row>
    <row r="133" ht="14.25" spans="1:11">
      <c r="A133" s="18"/>
      <c r="B133" s="20" t="s">
        <v>159</v>
      </c>
      <c r="C133" s="20">
        <f t="shared" si="19"/>
        <v>4713</v>
      </c>
      <c r="D133" s="20">
        <f t="shared" si="20"/>
        <v>4227</v>
      </c>
      <c r="E133" s="20">
        <v>250</v>
      </c>
      <c r="F133" s="31">
        <v>3977</v>
      </c>
      <c r="G133" s="31"/>
      <c r="H133" s="20">
        <v>486</v>
      </c>
      <c r="I133" s="39"/>
      <c r="J133" s="42"/>
      <c r="K133" s="41"/>
    </row>
    <row r="134" ht="14.25" spans="1:11">
      <c r="A134" s="18"/>
      <c r="B134" s="20" t="s">
        <v>160</v>
      </c>
      <c r="C134" s="20">
        <f t="shared" si="19"/>
        <v>4905</v>
      </c>
      <c r="D134" s="20">
        <f t="shared" si="20"/>
        <v>4492</v>
      </c>
      <c r="E134" s="20">
        <v>400</v>
      </c>
      <c r="F134" s="31">
        <v>4092</v>
      </c>
      <c r="G134" s="31"/>
      <c r="H134" s="20">
        <v>413</v>
      </c>
      <c r="I134" s="39"/>
      <c r="J134" s="42"/>
      <c r="K134" s="41"/>
    </row>
    <row r="135" ht="14.25" spans="1:11">
      <c r="A135" s="18"/>
      <c r="B135" s="20" t="s">
        <v>161</v>
      </c>
      <c r="C135" s="20">
        <f t="shared" si="19"/>
        <v>4460</v>
      </c>
      <c r="D135" s="20">
        <f t="shared" si="20"/>
        <v>4061</v>
      </c>
      <c r="E135" s="20">
        <v>300</v>
      </c>
      <c r="F135" s="31">
        <v>3761</v>
      </c>
      <c r="G135" s="31"/>
      <c r="H135" s="20">
        <v>399</v>
      </c>
      <c r="I135" s="39"/>
      <c r="J135" s="42"/>
      <c r="K135" s="41"/>
    </row>
    <row r="136" ht="14.25" spans="1:11">
      <c r="A136" s="18"/>
      <c r="B136" s="20" t="s">
        <v>162</v>
      </c>
      <c r="C136" s="20">
        <f t="shared" si="19"/>
        <v>8633</v>
      </c>
      <c r="D136" s="20">
        <f t="shared" si="20"/>
        <v>7909</v>
      </c>
      <c r="E136" s="20">
        <v>500</v>
      </c>
      <c r="F136" s="31">
        <v>7409</v>
      </c>
      <c r="G136" s="31"/>
      <c r="H136" s="20">
        <v>684</v>
      </c>
      <c r="I136" s="39"/>
      <c r="J136" s="42">
        <v>40</v>
      </c>
      <c r="K136" s="41"/>
    </row>
    <row r="137" ht="14.25" spans="1:11">
      <c r="A137" s="18"/>
      <c r="B137" s="20" t="s">
        <v>163</v>
      </c>
      <c r="C137" s="20">
        <f t="shared" ref="C137:C155" si="22">D137+G137+H137+I137+J137</f>
        <v>4114</v>
      </c>
      <c r="D137" s="20">
        <f t="shared" ref="D137:D155" si="23">SUM(E137:F137)</f>
        <v>3914</v>
      </c>
      <c r="E137" s="20">
        <v>400</v>
      </c>
      <c r="F137" s="31">
        <v>3514</v>
      </c>
      <c r="G137" s="31"/>
      <c r="H137" s="20">
        <v>140</v>
      </c>
      <c r="I137" s="39"/>
      <c r="J137" s="42">
        <v>60</v>
      </c>
      <c r="K137" s="41"/>
    </row>
    <row r="138" ht="14.25" spans="1:11">
      <c r="A138" s="21"/>
      <c r="B138" s="20" t="s">
        <v>164</v>
      </c>
      <c r="C138" s="20">
        <f t="shared" si="22"/>
        <v>2143</v>
      </c>
      <c r="D138" s="20">
        <f t="shared" si="23"/>
        <v>2143</v>
      </c>
      <c r="E138" s="20">
        <v>0</v>
      </c>
      <c r="F138" s="31">
        <v>2143</v>
      </c>
      <c r="G138" s="31"/>
      <c r="H138" s="20"/>
      <c r="I138" s="39"/>
      <c r="J138" s="42"/>
      <c r="K138" s="41"/>
    </row>
    <row r="139" s="1" customFormat="true" ht="14.25" spans="1:11">
      <c r="A139" s="22" t="s">
        <v>165</v>
      </c>
      <c r="B139" s="11" t="s">
        <v>166</v>
      </c>
      <c r="C139" s="17">
        <f t="shared" si="22"/>
        <v>34241</v>
      </c>
      <c r="D139" s="17">
        <f t="shared" si="23"/>
        <v>32991</v>
      </c>
      <c r="E139" s="17">
        <f t="shared" ref="E139:J139" si="24">SUM(E140:E145)</f>
        <v>4750</v>
      </c>
      <c r="F139" s="17">
        <f t="shared" si="24"/>
        <v>28241</v>
      </c>
      <c r="G139" s="17">
        <f t="shared" si="24"/>
        <v>1030</v>
      </c>
      <c r="H139" s="17">
        <f t="shared" si="24"/>
        <v>20</v>
      </c>
      <c r="I139" s="38">
        <f t="shared" si="24"/>
        <v>0</v>
      </c>
      <c r="J139" s="17">
        <f t="shared" si="24"/>
        <v>200</v>
      </c>
      <c r="K139" s="37"/>
    </row>
    <row r="140" customFormat="true" ht="14.25" spans="1:11">
      <c r="A140" s="18"/>
      <c r="B140" s="23" t="s">
        <v>167</v>
      </c>
      <c r="C140" s="20">
        <f t="shared" si="22"/>
        <v>607</v>
      </c>
      <c r="D140" s="20">
        <f t="shared" si="23"/>
        <v>607</v>
      </c>
      <c r="E140" s="20"/>
      <c r="F140" s="31">
        <v>607</v>
      </c>
      <c r="G140" s="31"/>
      <c r="H140" s="17"/>
      <c r="I140" s="39"/>
      <c r="J140" s="42"/>
      <c r="K140" s="20" t="s">
        <v>168</v>
      </c>
    </row>
    <row r="141" ht="14.25" spans="1:11">
      <c r="A141" s="18"/>
      <c r="B141" s="20" t="s">
        <v>169</v>
      </c>
      <c r="C141" s="20">
        <f t="shared" si="22"/>
        <v>4426</v>
      </c>
      <c r="D141" s="20">
        <f t="shared" si="23"/>
        <v>4106</v>
      </c>
      <c r="E141" s="20">
        <v>250</v>
      </c>
      <c r="F141" s="31">
        <v>3856</v>
      </c>
      <c r="G141" s="31">
        <v>320</v>
      </c>
      <c r="H141" s="17"/>
      <c r="I141" s="39"/>
      <c r="J141" s="42"/>
      <c r="K141" s="41"/>
    </row>
    <row r="142" ht="14.25" spans="1:11">
      <c r="A142" s="18"/>
      <c r="B142" s="20" t="s">
        <v>170</v>
      </c>
      <c r="C142" s="20">
        <f t="shared" si="22"/>
        <v>6164</v>
      </c>
      <c r="D142" s="20">
        <f t="shared" si="23"/>
        <v>5794</v>
      </c>
      <c r="E142" s="20">
        <v>1500</v>
      </c>
      <c r="F142" s="31">
        <v>4294</v>
      </c>
      <c r="G142" s="31">
        <v>330</v>
      </c>
      <c r="H142" s="17"/>
      <c r="I142" s="39"/>
      <c r="J142" s="42">
        <v>40</v>
      </c>
      <c r="K142" s="41"/>
    </row>
    <row r="143" ht="14.25" spans="1:11">
      <c r="A143" s="18"/>
      <c r="B143" s="20" t="s">
        <v>171</v>
      </c>
      <c r="C143" s="20">
        <f t="shared" si="22"/>
        <v>14116</v>
      </c>
      <c r="D143" s="20">
        <f t="shared" si="23"/>
        <v>13996</v>
      </c>
      <c r="E143" s="20">
        <v>2000</v>
      </c>
      <c r="F143" s="31">
        <v>11996</v>
      </c>
      <c r="G143" s="31"/>
      <c r="H143" s="20">
        <v>20</v>
      </c>
      <c r="I143" s="39"/>
      <c r="J143" s="42">
        <v>100</v>
      </c>
      <c r="K143" s="41"/>
    </row>
    <row r="144" ht="14.25" spans="1:11">
      <c r="A144" s="18"/>
      <c r="B144" s="20" t="s">
        <v>172</v>
      </c>
      <c r="C144" s="20">
        <f t="shared" si="22"/>
        <v>1919</v>
      </c>
      <c r="D144" s="20">
        <f t="shared" si="23"/>
        <v>1919</v>
      </c>
      <c r="E144" s="20">
        <v>250</v>
      </c>
      <c r="F144" s="31">
        <v>1669</v>
      </c>
      <c r="G144" s="31"/>
      <c r="H144" s="17"/>
      <c r="I144" s="39"/>
      <c r="J144" s="42"/>
      <c r="K144" s="41"/>
    </row>
    <row r="145" ht="14.25" spans="1:11">
      <c r="A145" s="21"/>
      <c r="B145" s="20" t="s">
        <v>173</v>
      </c>
      <c r="C145" s="20">
        <f t="shared" si="22"/>
        <v>7009</v>
      </c>
      <c r="D145" s="20">
        <f t="shared" si="23"/>
        <v>6569</v>
      </c>
      <c r="E145" s="20">
        <v>750</v>
      </c>
      <c r="F145" s="31">
        <v>5819</v>
      </c>
      <c r="G145" s="31">
        <v>380</v>
      </c>
      <c r="H145" s="17"/>
      <c r="I145" s="39"/>
      <c r="J145" s="42">
        <v>60</v>
      </c>
      <c r="K145" s="41"/>
    </row>
    <row r="146" s="1" customFormat="true" ht="14.25" spans="1:11">
      <c r="A146" s="44" t="s">
        <v>174</v>
      </c>
      <c r="B146" s="11" t="s">
        <v>175</v>
      </c>
      <c r="C146" s="17">
        <f t="shared" si="22"/>
        <v>109773</v>
      </c>
      <c r="D146" s="17">
        <f t="shared" si="23"/>
        <v>104543</v>
      </c>
      <c r="E146" s="17">
        <f t="shared" ref="E146:J146" si="25">SUM(E147:E154)</f>
        <v>4100</v>
      </c>
      <c r="F146" s="17">
        <f t="shared" si="25"/>
        <v>100443</v>
      </c>
      <c r="G146" s="17">
        <f t="shared" si="25"/>
        <v>1175</v>
      </c>
      <c r="H146" s="17">
        <f t="shared" si="25"/>
        <v>3835</v>
      </c>
      <c r="I146" s="38">
        <f t="shared" si="25"/>
        <v>0</v>
      </c>
      <c r="J146" s="17">
        <f t="shared" si="25"/>
        <v>220</v>
      </c>
      <c r="K146" s="37"/>
    </row>
    <row r="147" ht="14.25" spans="1:11">
      <c r="A147" s="45"/>
      <c r="B147" s="20" t="s">
        <v>176</v>
      </c>
      <c r="C147" s="20">
        <f t="shared" si="22"/>
        <v>7962</v>
      </c>
      <c r="D147" s="20">
        <f t="shared" si="23"/>
        <v>7444</v>
      </c>
      <c r="E147" s="20">
        <v>250</v>
      </c>
      <c r="F147" s="31">
        <v>7194</v>
      </c>
      <c r="G147" s="31"/>
      <c r="H147" s="20">
        <v>458</v>
      </c>
      <c r="I147" s="39"/>
      <c r="J147" s="42">
        <v>60</v>
      </c>
      <c r="K147" s="41"/>
    </row>
    <row r="148" ht="14.25" spans="1:11">
      <c r="A148" s="45"/>
      <c r="B148" s="20" t="s">
        <v>177</v>
      </c>
      <c r="C148" s="20">
        <f t="shared" si="22"/>
        <v>14478</v>
      </c>
      <c r="D148" s="20">
        <f t="shared" si="23"/>
        <v>13637</v>
      </c>
      <c r="E148" s="20">
        <v>400</v>
      </c>
      <c r="F148" s="31">
        <v>13237</v>
      </c>
      <c r="G148" s="31">
        <v>380</v>
      </c>
      <c r="H148" s="20">
        <v>421</v>
      </c>
      <c r="I148" s="39"/>
      <c r="J148" s="42">
        <v>40</v>
      </c>
      <c r="K148" s="41"/>
    </row>
    <row r="149" ht="14.25" spans="1:11">
      <c r="A149" s="45"/>
      <c r="B149" s="20" t="s">
        <v>178</v>
      </c>
      <c r="C149" s="20">
        <f t="shared" si="22"/>
        <v>10970</v>
      </c>
      <c r="D149" s="20">
        <f t="shared" si="23"/>
        <v>10489</v>
      </c>
      <c r="E149" s="20">
        <v>450</v>
      </c>
      <c r="F149" s="31">
        <v>10039</v>
      </c>
      <c r="G149" s="31"/>
      <c r="H149" s="20">
        <v>481</v>
      </c>
      <c r="I149" s="39"/>
      <c r="J149" s="42"/>
      <c r="K149" s="41"/>
    </row>
    <row r="150" ht="14.25" spans="1:11">
      <c r="A150" s="45"/>
      <c r="B150" s="20" t="s">
        <v>179</v>
      </c>
      <c r="C150" s="20">
        <f t="shared" si="22"/>
        <v>10991</v>
      </c>
      <c r="D150" s="20">
        <f t="shared" si="23"/>
        <v>10504</v>
      </c>
      <c r="E150" s="20">
        <v>400</v>
      </c>
      <c r="F150" s="31">
        <v>10104</v>
      </c>
      <c r="G150" s="31"/>
      <c r="H150" s="20">
        <v>487</v>
      </c>
      <c r="I150" s="39"/>
      <c r="J150" s="42"/>
      <c r="K150" s="41"/>
    </row>
    <row r="151" ht="14.25" spans="1:11">
      <c r="A151" s="45"/>
      <c r="B151" s="20" t="s">
        <v>180</v>
      </c>
      <c r="C151" s="20">
        <f t="shared" si="22"/>
        <v>15521</v>
      </c>
      <c r="D151" s="20">
        <f t="shared" si="23"/>
        <v>14666</v>
      </c>
      <c r="E151" s="20">
        <v>500</v>
      </c>
      <c r="F151" s="31">
        <v>14166</v>
      </c>
      <c r="G151" s="31">
        <v>395</v>
      </c>
      <c r="H151" s="20">
        <v>460</v>
      </c>
      <c r="I151" s="39"/>
      <c r="J151" s="42"/>
      <c r="K151" s="41"/>
    </row>
    <row r="152" ht="14.25" spans="1:11">
      <c r="A152" s="45"/>
      <c r="B152" s="20" t="s">
        <v>181</v>
      </c>
      <c r="C152" s="20">
        <f t="shared" si="22"/>
        <v>12675</v>
      </c>
      <c r="D152" s="20">
        <f t="shared" si="23"/>
        <v>12221</v>
      </c>
      <c r="E152" s="20">
        <v>500</v>
      </c>
      <c r="F152" s="31">
        <v>11721</v>
      </c>
      <c r="G152" s="31"/>
      <c r="H152" s="20">
        <v>414</v>
      </c>
      <c r="I152" s="39"/>
      <c r="J152" s="42">
        <v>40</v>
      </c>
      <c r="K152" s="41"/>
    </row>
    <row r="153" ht="14.25" spans="1:11">
      <c r="A153" s="45"/>
      <c r="B153" s="20" t="s">
        <v>182</v>
      </c>
      <c r="C153" s="20">
        <f t="shared" si="22"/>
        <v>19565</v>
      </c>
      <c r="D153" s="20">
        <f t="shared" si="23"/>
        <v>18527</v>
      </c>
      <c r="E153" s="20">
        <v>750</v>
      </c>
      <c r="F153" s="31">
        <v>17777</v>
      </c>
      <c r="G153" s="31">
        <v>400</v>
      </c>
      <c r="H153" s="20">
        <v>598</v>
      </c>
      <c r="I153" s="39"/>
      <c r="J153" s="42">
        <v>40</v>
      </c>
      <c r="K153" s="41"/>
    </row>
    <row r="154" ht="14.25" spans="1:11">
      <c r="A154" s="46"/>
      <c r="B154" s="20" t="s">
        <v>183</v>
      </c>
      <c r="C154" s="20">
        <f t="shared" si="22"/>
        <v>17611</v>
      </c>
      <c r="D154" s="20">
        <f t="shared" si="23"/>
        <v>17055</v>
      </c>
      <c r="E154" s="20">
        <v>850</v>
      </c>
      <c r="F154" s="31">
        <v>16205</v>
      </c>
      <c r="G154" s="31"/>
      <c r="H154" s="20">
        <v>516</v>
      </c>
      <c r="I154" s="39"/>
      <c r="J154" s="42">
        <v>40</v>
      </c>
      <c r="K154" s="41"/>
    </row>
  </sheetData>
  <autoFilter ref="A4:J154">
    <extLst/>
  </autoFilter>
  <mergeCells count="30">
    <mergeCell ref="A2:K2"/>
    <mergeCell ref="D3:J3"/>
    <mergeCell ref="D4:F4"/>
    <mergeCell ref="A6:B6"/>
    <mergeCell ref="A3:A5"/>
    <mergeCell ref="A7:A14"/>
    <mergeCell ref="A15:A21"/>
    <mergeCell ref="A22:A29"/>
    <mergeCell ref="A30:A42"/>
    <mergeCell ref="A43:A55"/>
    <mergeCell ref="A56:A68"/>
    <mergeCell ref="A69:A83"/>
    <mergeCell ref="A84:A88"/>
    <mergeCell ref="A89:A97"/>
    <mergeCell ref="A98:A109"/>
    <mergeCell ref="A110:A124"/>
    <mergeCell ref="A125:A138"/>
    <mergeCell ref="A139:A145"/>
    <mergeCell ref="A146:A154"/>
    <mergeCell ref="B3:B5"/>
    <mergeCell ref="B23:B24"/>
    <mergeCell ref="B57:B59"/>
    <mergeCell ref="B70:B74"/>
    <mergeCell ref="B111:B113"/>
    <mergeCell ref="C3:C5"/>
    <mergeCell ref="G4:G5"/>
    <mergeCell ref="H4:H5"/>
    <mergeCell ref="I4:I5"/>
    <mergeCell ref="J4:J5"/>
    <mergeCell ref="K3:K5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2022-11-14T17:01:00Z</dcterms:created>
  <dcterms:modified xsi:type="dcterms:W3CDTF">2023-11-30T08:44:09Z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