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445"/>
  </bookViews>
  <sheets>
    <sheet name="指标文" sheetId="25" r:id="rId1"/>
  </sheets>
  <definedNames>
    <definedName name="_xlnm._FilterDatabase" localSheetId="0" hidden="1">指标文!$B$5:$L$167</definedName>
    <definedName name="_xlnm.Print_Area" localSheetId="0">指标文!$B$1:$K$167</definedName>
    <definedName name="_xlnm.Print_Titles" localSheetId="0">指标文!$B:$K,指标文!$4:$5</definedName>
  </definedNames>
  <calcPr calcId="144525"/>
</workbook>
</file>

<file path=xl/sharedStrings.xml><?xml version="1.0" encoding="utf-8"?>
<sst xmlns="http://schemas.openxmlformats.org/spreadsheetml/2006/main" count="356" uniqueCount="174">
  <si>
    <t>附件</t>
  </si>
  <si>
    <t>2024年省补助计划生育特殊家庭住院护理补贴等项目经费安排表（总表不发市县）</t>
  </si>
  <si>
    <t>单位：万元</t>
  </si>
  <si>
    <t>市州</t>
  </si>
  <si>
    <t>县市区/单位</t>
  </si>
  <si>
    <r>
      <rPr>
        <sz val="10.5"/>
        <color theme="1"/>
        <rFont val="宋体"/>
        <charset val="134"/>
      </rPr>
      <t>特别扶助人数合计</t>
    </r>
  </si>
  <si>
    <r>
      <rPr>
        <sz val="10.5"/>
        <color theme="1"/>
        <rFont val="宋体"/>
        <charset val="134"/>
      </rPr>
      <t>住院护理补贴项目</t>
    </r>
  </si>
  <si>
    <r>
      <rPr>
        <sz val="10.5"/>
        <color theme="1"/>
        <rFont val="宋体"/>
        <charset val="134"/>
      </rPr>
      <t>健康保险项目（含家意险）</t>
    </r>
  </si>
  <si>
    <r>
      <rPr>
        <sz val="10.5"/>
        <color theme="1"/>
        <rFont val="宋体"/>
        <charset val="134"/>
      </rPr>
      <t>创业贷款贴息项目</t>
    </r>
  </si>
  <si>
    <r>
      <rPr>
        <sz val="10.5"/>
        <color theme="1"/>
        <rFont val="宋体"/>
        <charset val="134"/>
      </rPr>
      <t>计划生育</t>
    </r>
    <r>
      <rPr>
        <sz val="10.5"/>
        <color theme="1"/>
        <rFont val="Times New Roman"/>
        <charset val="134"/>
      </rPr>
      <t>“</t>
    </r>
    <r>
      <rPr>
        <sz val="10.5"/>
        <color theme="1"/>
        <rFont val="宋体"/>
        <charset val="134"/>
      </rPr>
      <t>三结合</t>
    </r>
    <r>
      <rPr>
        <sz val="10.5"/>
        <color theme="1"/>
        <rFont val="Times New Roman"/>
        <charset val="134"/>
      </rPr>
      <t>”</t>
    </r>
    <r>
      <rPr>
        <sz val="10.5"/>
        <color theme="1"/>
        <rFont val="宋体"/>
        <charset val="134"/>
      </rPr>
      <t>项目经费</t>
    </r>
  </si>
  <si>
    <r>
      <rPr>
        <sz val="10"/>
        <rFont val="黑体"/>
        <charset val="134"/>
      </rPr>
      <t>政府预算支出经济分类科目</t>
    </r>
  </si>
  <si>
    <r>
      <rPr>
        <sz val="10.5"/>
        <color theme="1"/>
        <rFont val="宋体"/>
        <charset val="134"/>
      </rPr>
      <t>基层计生协会能力建设补助项目经费</t>
    </r>
  </si>
  <si>
    <r>
      <rPr>
        <b/>
        <sz val="12"/>
        <color theme="1"/>
        <rFont val="宋体"/>
        <charset val="134"/>
      </rPr>
      <t>金额合计</t>
    </r>
  </si>
  <si>
    <r>
      <rPr>
        <sz val="10.5"/>
        <color theme="1"/>
        <rFont val="宋体"/>
        <charset val="134"/>
      </rPr>
      <t>备注</t>
    </r>
  </si>
  <si>
    <t>总计</t>
  </si>
  <si>
    <t>长沙市</t>
  </si>
  <si>
    <t>长沙市小计</t>
  </si>
  <si>
    <r>
      <rPr>
        <sz val="10"/>
        <rFont val="Times New Roman"/>
        <charset val="134"/>
      </rPr>
      <t>502</t>
    </r>
    <r>
      <rPr>
        <sz val="10"/>
        <rFont val="宋体"/>
        <charset val="134"/>
      </rPr>
      <t>或</t>
    </r>
    <r>
      <rPr>
        <sz val="10"/>
        <rFont val="Times New Roman"/>
        <charset val="134"/>
      </rPr>
      <t>509</t>
    </r>
  </si>
  <si>
    <t>市本级及所辖区小计</t>
  </si>
  <si>
    <t>市本级</t>
  </si>
  <si>
    <t>长沙县</t>
  </si>
  <si>
    <t>望城区</t>
  </si>
  <si>
    <t>雨花区</t>
  </si>
  <si>
    <t>芙蓉区</t>
  </si>
  <si>
    <t>天心区</t>
  </si>
  <si>
    <t>岳麓区</t>
  </si>
  <si>
    <t>开福区</t>
  </si>
  <si>
    <t>浏阳市</t>
  </si>
  <si>
    <t>宁乡市</t>
  </si>
  <si>
    <t>株洲市</t>
  </si>
  <si>
    <t>株洲市小计</t>
  </si>
  <si>
    <t>天元区</t>
  </si>
  <si>
    <t>芦淞区</t>
  </si>
  <si>
    <t>荷塘区</t>
  </si>
  <si>
    <t>石峰区</t>
  </si>
  <si>
    <t>渌口区</t>
  </si>
  <si>
    <t>醴陵市</t>
  </si>
  <si>
    <t>攸县</t>
  </si>
  <si>
    <t>茶陵县</t>
  </si>
  <si>
    <t>炎陵县</t>
  </si>
  <si>
    <t>湘潭市</t>
  </si>
  <si>
    <t>湘潭市小计</t>
  </si>
  <si>
    <t>雨湖区</t>
  </si>
  <si>
    <t>岳塘区</t>
  </si>
  <si>
    <t>湘潭县</t>
  </si>
  <si>
    <t>湘乡市</t>
  </si>
  <si>
    <t>韶山市</t>
  </si>
  <si>
    <t>衡阳市</t>
  </si>
  <si>
    <t>衡阳市小计</t>
  </si>
  <si>
    <t>南岳区</t>
  </si>
  <si>
    <t>珠晖区</t>
  </si>
  <si>
    <t>雁峰区</t>
  </si>
  <si>
    <t>石鼓区</t>
  </si>
  <si>
    <t>蒸湘区</t>
  </si>
  <si>
    <t>衡南县</t>
  </si>
  <si>
    <t>衡阳县</t>
  </si>
  <si>
    <t>衡山县</t>
  </si>
  <si>
    <t>衡东县</t>
  </si>
  <si>
    <t>常宁市</t>
  </si>
  <si>
    <t>祁东县</t>
  </si>
  <si>
    <t>耒阳市</t>
  </si>
  <si>
    <t>邵阳市</t>
  </si>
  <si>
    <t>邵阳市小计</t>
  </si>
  <si>
    <t>双清区</t>
  </si>
  <si>
    <t>大祥区</t>
  </si>
  <si>
    <t>北塔区</t>
  </si>
  <si>
    <t>邵东市</t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</si>
  <si>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</si>
  <si>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</si>
  <si>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</si>
  <si>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</si>
  <si>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</si>
  <si>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</si>
  <si>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</si>
  <si>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</si>
  <si>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岳阳市</t>
  </si>
  <si>
    <t>岳阳市小计</t>
  </si>
  <si>
    <r>
      <rPr>
        <sz val="9"/>
        <color theme="1"/>
        <rFont val="宋体"/>
        <charset val="134"/>
      </rPr>
      <t>屈原管理区</t>
    </r>
    <r>
      <rPr>
        <sz val="9"/>
        <color theme="1"/>
        <rFont val="Times New Roman"/>
        <charset val="134"/>
      </rPr>
      <t>5.84</t>
    </r>
    <r>
      <rPr>
        <sz val="9"/>
        <color theme="1"/>
        <rFont val="宋体"/>
        <charset val="134"/>
      </rPr>
      <t>万元，省血防所</t>
    </r>
    <r>
      <rPr>
        <sz val="9"/>
        <color theme="1"/>
        <rFont val="Times New Roman"/>
        <charset val="134"/>
      </rPr>
      <t>10</t>
    </r>
    <r>
      <rPr>
        <sz val="9"/>
        <color theme="1"/>
        <rFont val="宋体"/>
        <charset val="134"/>
      </rPr>
      <t>万元</t>
    </r>
  </si>
  <si>
    <t>岳阳楼区</t>
  </si>
  <si>
    <t>君山区</t>
  </si>
  <si>
    <t>云溪区</t>
  </si>
  <si>
    <t>汨罗市</t>
  </si>
  <si>
    <t>平江县</t>
  </si>
  <si>
    <t>湘阴县</t>
  </si>
  <si>
    <t>临湘市</t>
  </si>
  <si>
    <t>华容县</t>
  </si>
  <si>
    <t>岳阳县</t>
  </si>
  <si>
    <t>常德市</t>
  </si>
  <si>
    <t>常德市小计</t>
  </si>
  <si>
    <r>
      <rPr>
        <sz val="9"/>
        <color theme="1"/>
        <rFont val="宋体"/>
        <charset val="134"/>
      </rPr>
      <t>西湖管理区</t>
    </r>
    <r>
      <rPr>
        <sz val="9"/>
        <color theme="1"/>
        <rFont val="Times New Roman"/>
        <charset val="134"/>
      </rPr>
      <t>17.41</t>
    </r>
    <r>
      <rPr>
        <sz val="9"/>
        <color theme="1"/>
        <rFont val="宋体"/>
        <charset val="134"/>
      </rPr>
      <t>万元，西洞庭管理区</t>
    </r>
    <r>
      <rPr>
        <sz val="9"/>
        <color theme="1"/>
        <rFont val="Times New Roman"/>
        <charset val="134"/>
      </rPr>
      <t>11</t>
    </r>
    <r>
      <rPr>
        <sz val="9"/>
        <color theme="1"/>
        <rFont val="宋体"/>
        <charset val="134"/>
      </rPr>
      <t>万元</t>
    </r>
  </si>
  <si>
    <t>武陵区</t>
  </si>
  <si>
    <t>鼎城区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</si>
  <si>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</si>
  <si>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</si>
  <si>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</si>
  <si>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</si>
  <si>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</si>
  <si>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</si>
  <si>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</si>
  <si>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</t>
  </si>
  <si>
    <t>张家界市小计</t>
  </si>
  <si>
    <t>永定区</t>
  </si>
  <si>
    <t>武陵源区</t>
  </si>
  <si>
    <t>慈利县</t>
  </si>
  <si>
    <t>桑植县</t>
  </si>
  <si>
    <t>益阳市</t>
  </si>
  <si>
    <t>益阳市小计</t>
  </si>
  <si>
    <r>
      <rPr>
        <sz val="9"/>
        <color theme="1"/>
        <rFont val="宋体"/>
        <charset val="134"/>
      </rPr>
      <t>大通湖区</t>
    </r>
    <r>
      <rPr>
        <sz val="9"/>
        <color theme="1"/>
        <rFont val="Times New Roman"/>
        <charset val="134"/>
      </rPr>
      <t>17.39</t>
    </r>
    <r>
      <rPr>
        <sz val="9"/>
        <color theme="1"/>
        <rFont val="宋体"/>
        <charset val="134"/>
      </rPr>
      <t>万元</t>
    </r>
  </si>
  <si>
    <t>资阳区</t>
  </si>
  <si>
    <t>赫山区</t>
  </si>
  <si>
    <t>沅江市</t>
  </si>
  <si>
    <t>南县</t>
  </si>
  <si>
    <t>桃江县</t>
  </si>
  <si>
    <t>安化县</t>
  </si>
  <si>
    <t>永州市</t>
  </si>
  <si>
    <t>永州市小计</t>
  </si>
  <si>
    <r>
      <rPr>
        <sz val="9"/>
        <color theme="1"/>
        <rFont val="宋体"/>
        <charset val="134"/>
      </rPr>
      <t>金洞管理区</t>
    </r>
    <r>
      <rPr>
        <sz val="9"/>
        <color theme="1"/>
        <rFont val="Times New Roman"/>
        <charset val="134"/>
      </rPr>
      <t>4.75</t>
    </r>
    <r>
      <rPr>
        <sz val="9"/>
        <color theme="1"/>
        <rFont val="宋体"/>
        <charset val="134"/>
      </rPr>
      <t>万元</t>
    </r>
  </si>
  <si>
    <t>零陵区</t>
  </si>
  <si>
    <t>冷水滩区</t>
  </si>
  <si>
    <t>东安县</t>
  </si>
  <si>
    <t>道县</t>
  </si>
  <si>
    <t>宁远县</t>
  </si>
  <si>
    <t>江永县</t>
  </si>
  <si>
    <t>江华县</t>
  </si>
  <si>
    <t>蓝山县</t>
  </si>
  <si>
    <t>新田县</t>
  </si>
  <si>
    <t>双牌县</t>
  </si>
  <si>
    <t>祁阳市</t>
  </si>
  <si>
    <t>郴州市</t>
  </si>
  <si>
    <t>郴州市小计</t>
  </si>
  <si>
    <t>北湖区</t>
  </si>
  <si>
    <t>苏仙区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</si>
  <si>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</si>
  <si>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</si>
  <si>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</si>
  <si>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</si>
  <si>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</si>
  <si>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</si>
  <si>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</si>
  <si>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</si>
  <si>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</si>
  <si>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娄底市</t>
  </si>
  <si>
    <t>娄底市小计</t>
  </si>
  <si>
    <t>娄星区</t>
  </si>
  <si>
    <t>涟源市</t>
  </si>
  <si>
    <t>冷水江市</t>
  </si>
  <si>
    <t>双峰县</t>
  </si>
  <si>
    <t>新化县</t>
  </si>
  <si>
    <t>怀化市</t>
  </si>
  <si>
    <t>怀化市小计</t>
  </si>
  <si>
    <t>鹤城区</t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</si>
  <si>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</si>
  <si>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</si>
  <si>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</si>
  <si>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</si>
  <si>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</si>
  <si>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</si>
  <si>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</si>
  <si>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</si>
  <si>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</si>
  <si>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</si>
  <si>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靖州县</t>
  </si>
  <si>
    <t>通道县</t>
  </si>
  <si>
    <t>湘西土家族苗族自治州</t>
  </si>
  <si>
    <t>湘西自治州小计</t>
  </si>
  <si>
    <t>湘西州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</si>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</sst>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_);[Red]\(0\)"/>
    <numFmt numFmtId="43" formatCode="_ * #,##0.00_ ;_ * \-#,##0.00_ ;_ * &quot;-&quot;??_ ;_ @_ "/>
    <numFmt numFmtId="177" formatCode="0.00_);[Red]\(0.00\)"/>
    <numFmt numFmtId="178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0">
    <font>
      <sz val="11"/>
      <color theme="1"/>
      <name val="宋体"/>
      <charset val="134"/>
      <scheme val="minor"/>
    </font>
    <font>
      <b/>
      <sz val="11"/>
      <name val="Times New Roman"/>
      <charset val="134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0"/>
      <name val="宋体"/>
      <charset val="134"/>
    </font>
    <font>
      <sz val="10.5"/>
      <color theme="1"/>
      <name val="宋体"/>
      <charset val="134"/>
    </font>
    <font>
      <b/>
      <sz val="12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Times New Roman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0"/>
      <name val="Times New Roman"/>
      <charset val="134"/>
    </font>
    <font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9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黑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0" fillId="0" borderId="0"/>
    <xf numFmtId="0" fontId="18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6" fillId="23" borderId="14" applyNumberFormat="0" applyAlignment="0" applyProtection="0">
      <alignment vertical="center"/>
    </xf>
    <xf numFmtId="0" fontId="27" fillId="16" borderId="10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19" fillId="21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2" fillId="23" borderId="7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Fill="1"/>
    <xf numFmtId="178" fontId="1" fillId="0" borderId="0" xfId="0" applyNumberFormat="1" applyFont="1" applyFill="1" applyBorder="1" applyAlignment="1"/>
    <xf numFmtId="0" fontId="0" fillId="0" borderId="0" xfId="0" applyFont="1"/>
    <xf numFmtId="178" fontId="0" fillId="0" borderId="0" xfId="0" applyNumberFormat="1" applyFont="1" applyAlignment="1">
      <alignment horizontal="center"/>
    </xf>
    <xf numFmtId="177" fontId="0" fillId="0" borderId="0" xfId="0" applyNumberFormat="1" applyFont="1" applyAlignment="1">
      <alignment horizontal="center"/>
    </xf>
    <xf numFmtId="177" fontId="2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8" fontId="5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horizontal="center" vertical="center" wrapText="1"/>
    </xf>
    <xf numFmtId="178" fontId="10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left" vertical="center" wrapText="1"/>
    </xf>
    <xf numFmtId="178" fontId="11" fillId="0" borderId="4" xfId="0" applyNumberFormat="1" applyFont="1" applyFill="1" applyBorder="1" applyAlignment="1">
      <alignment horizontal="center" vertical="center" wrapText="1"/>
    </xf>
    <xf numFmtId="178" fontId="11" fillId="0" borderId="5" xfId="0" applyNumberFormat="1" applyFont="1" applyFill="1" applyBorder="1" applyAlignment="1">
      <alignment horizontal="center" vertical="center" wrapText="1"/>
    </xf>
    <xf numFmtId="178" fontId="11" fillId="0" borderId="6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177" fontId="13" fillId="0" borderId="0" xfId="0" applyNumberFormat="1" applyFont="1" applyAlignment="1">
      <alignment horizontal="right" vertical="center"/>
    </xf>
    <xf numFmtId="177" fontId="14" fillId="0" borderId="1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常规 2 2" xfId="23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7"/>
  <sheetViews>
    <sheetView tabSelected="1" workbookViewId="0">
      <selection activeCell="G161" sqref="G161"/>
    </sheetView>
  </sheetViews>
  <sheetFormatPr defaultColWidth="9" defaultRowHeight="18" customHeight="1"/>
  <cols>
    <col min="1" max="1" width="7.75" style="3" customWidth="1"/>
    <col min="2" max="2" width="12.875" style="4" customWidth="1"/>
    <col min="3" max="3" width="9.44166666666667" style="4" customWidth="1"/>
    <col min="4" max="4" width="12.775" style="5" customWidth="1"/>
    <col min="5" max="5" width="12.775" style="6" customWidth="1"/>
    <col min="6" max="6" width="9.775" style="6" customWidth="1"/>
    <col min="7" max="7" width="9.375" style="6" customWidth="1"/>
    <col min="8" max="8" width="10.775" style="6" customWidth="1"/>
    <col min="9" max="9" width="12.625" style="6" customWidth="1"/>
    <col min="10" max="10" width="10.775" style="6" customWidth="1"/>
    <col min="11" max="11" width="12.775" style="7" customWidth="1"/>
    <col min="12" max="12" width="11.875" style="4" customWidth="1"/>
    <col min="13" max="16373" width="8.88333333333333" style="4"/>
    <col min="16374" max="16384" width="9" style="4"/>
  </cols>
  <sheetData>
    <row r="1" ht="25.8" customHeight="1" spans="1:1">
      <c r="A1" s="8" t="s">
        <v>0</v>
      </c>
    </row>
    <row r="2" ht="43.2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1" customHeight="1" spans="1:12">
      <c r="A3" s="10"/>
      <c r="B3" s="11" t="s">
        <v>2</v>
      </c>
      <c r="C3" s="11"/>
      <c r="D3" s="11"/>
      <c r="E3" s="11"/>
      <c r="F3" s="11"/>
      <c r="G3" s="11"/>
      <c r="H3" s="11"/>
      <c r="I3" s="11"/>
      <c r="J3" s="11"/>
      <c r="K3" s="37"/>
      <c r="L3" s="11"/>
    </row>
    <row r="4" s="1" customFormat="1" ht="27" customHeight="1" spans="1:12">
      <c r="A4" s="12" t="s">
        <v>3</v>
      </c>
      <c r="B4" s="13" t="s">
        <v>4</v>
      </c>
      <c r="C4" s="14" t="s">
        <v>5</v>
      </c>
      <c r="D4" s="15" t="s">
        <v>6</v>
      </c>
      <c r="E4" s="19" t="s">
        <v>7</v>
      </c>
      <c r="F4" s="15" t="s">
        <v>8</v>
      </c>
      <c r="G4" s="15" t="s">
        <v>9</v>
      </c>
      <c r="H4" s="34" t="s">
        <v>10</v>
      </c>
      <c r="I4" s="15" t="s">
        <v>11</v>
      </c>
      <c r="J4" s="34" t="s">
        <v>10</v>
      </c>
      <c r="K4" s="38" t="s">
        <v>12</v>
      </c>
      <c r="L4" s="25" t="s">
        <v>13</v>
      </c>
    </row>
    <row r="5" ht="48" customHeight="1" spans="1:12">
      <c r="A5" s="12"/>
      <c r="B5" s="13"/>
      <c r="C5" s="14"/>
      <c r="D5" s="15"/>
      <c r="E5" s="19"/>
      <c r="F5" s="15"/>
      <c r="G5" s="15"/>
      <c r="H5" s="34"/>
      <c r="I5" s="15"/>
      <c r="J5" s="34"/>
      <c r="K5" s="38"/>
      <c r="L5" s="25"/>
    </row>
    <row r="6" ht="41.4" customHeight="1" spans="1:12">
      <c r="A6" s="16" t="s">
        <v>14</v>
      </c>
      <c r="B6" s="17"/>
      <c r="C6" s="18">
        <v>101747</v>
      </c>
      <c r="D6" s="19">
        <f>D7+D19+D31+D38+D52+D66+D78+D90+D97+D106+D120+D134+D142+D158</f>
        <v>1800</v>
      </c>
      <c r="E6" s="15">
        <f>E7+E19+E31+E38+E52+E66+E78+E90+E97+E106+E120+E134+E142+E158</f>
        <v>1558</v>
      </c>
      <c r="F6" s="15">
        <f>F7+F19+F31+F38+F52+F66+F78+F90+F97+F106+F120+F134+F142+F158</f>
        <v>100</v>
      </c>
      <c r="G6" s="15">
        <v>740</v>
      </c>
      <c r="H6" s="35"/>
      <c r="I6" s="15">
        <v>965</v>
      </c>
      <c r="J6" s="35"/>
      <c r="K6" s="39">
        <f>D6+E6+F6+G6+I6</f>
        <v>5163</v>
      </c>
      <c r="L6" s="40"/>
    </row>
    <row r="7" s="2" customFormat="1" ht="30" customHeight="1" spans="1:12">
      <c r="A7" s="20" t="s">
        <v>15</v>
      </c>
      <c r="B7" s="21" t="s">
        <v>16</v>
      </c>
      <c r="C7" s="22">
        <f>SUM(C9:C18)</f>
        <v>14555</v>
      </c>
      <c r="D7" s="23">
        <f>SUM(D9:D18)</f>
        <v>262.91</v>
      </c>
      <c r="E7" s="23">
        <f>SUM(E9:E18)</f>
        <v>212.26</v>
      </c>
      <c r="F7" s="23">
        <f>SUM(F9:F18)</f>
        <v>7</v>
      </c>
      <c r="G7" s="23">
        <v>65</v>
      </c>
      <c r="H7" s="36" t="s">
        <v>17</v>
      </c>
      <c r="I7" s="23">
        <v>142</v>
      </c>
      <c r="J7" s="36">
        <v>599</v>
      </c>
      <c r="K7" s="39">
        <f>D7+E7+F7+G7+I7</f>
        <v>689.17</v>
      </c>
      <c r="L7" s="41"/>
    </row>
    <row r="8" s="2" customFormat="1" ht="30" customHeight="1" spans="1:12">
      <c r="A8" s="24"/>
      <c r="B8" s="21" t="s">
        <v>18</v>
      </c>
      <c r="C8" s="22">
        <f>SUM(C9:C16)</f>
        <v>10418</v>
      </c>
      <c r="D8" s="25">
        <f>SUM(D9:D16)</f>
        <v>210.92</v>
      </c>
      <c r="E8" s="25">
        <f>SUM(E9:E16)</f>
        <v>148.61</v>
      </c>
      <c r="F8" s="25">
        <f>SUM(F9:F16)</f>
        <v>7</v>
      </c>
      <c r="G8" s="25">
        <v>57</v>
      </c>
      <c r="H8" s="36" t="s">
        <v>17</v>
      </c>
      <c r="I8" s="23">
        <v>137</v>
      </c>
      <c r="J8" s="36">
        <v>599</v>
      </c>
      <c r="K8" s="39">
        <f t="shared" ref="K7:K38" si="0">D8+E8+F8+G8+I8</f>
        <v>560.53</v>
      </c>
      <c r="L8" s="41"/>
    </row>
    <row r="9" s="2" customFormat="1" ht="19.2" customHeight="1" spans="1:12">
      <c r="A9" s="24"/>
      <c r="B9" s="26" t="s">
        <v>19</v>
      </c>
      <c r="C9" s="27"/>
      <c r="D9" s="25"/>
      <c r="E9" s="25"/>
      <c r="F9" s="25"/>
      <c r="G9" s="25">
        <v>0</v>
      </c>
      <c r="H9" s="36" t="s">
        <v>17</v>
      </c>
      <c r="I9" s="23">
        <v>25</v>
      </c>
      <c r="J9" s="36">
        <v>599</v>
      </c>
      <c r="K9" s="39">
        <f t="shared" si="0"/>
        <v>25</v>
      </c>
      <c r="L9" s="41"/>
    </row>
    <row r="10" s="2" customFormat="1" ht="19.2" customHeight="1" spans="1:12">
      <c r="A10" s="24"/>
      <c r="B10" s="26" t="s">
        <v>20</v>
      </c>
      <c r="C10" s="27">
        <v>1218</v>
      </c>
      <c r="D10" s="25">
        <v>11.74</v>
      </c>
      <c r="E10" s="25">
        <v>18.27</v>
      </c>
      <c r="F10" s="25">
        <v>2</v>
      </c>
      <c r="G10" s="25">
        <v>9</v>
      </c>
      <c r="H10" s="36" t="s">
        <v>17</v>
      </c>
      <c r="I10" s="23">
        <v>6</v>
      </c>
      <c r="J10" s="36">
        <v>599</v>
      </c>
      <c r="K10" s="39">
        <f t="shared" si="0"/>
        <v>47.01</v>
      </c>
      <c r="L10" s="41"/>
    </row>
    <row r="11" s="2" customFormat="1" ht="19.2" customHeight="1" spans="1:12">
      <c r="A11" s="24"/>
      <c r="B11" s="26" t="s">
        <v>21</v>
      </c>
      <c r="C11" s="27">
        <v>791</v>
      </c>
      <c r="D11" s="25">
        <v>11.56</v>
      </c>
      <c r="E11" s="25">
        <v>10.03</v>
      </c>
      <c r="F11" s="25">
        <v>5</v>
      </c>
      <c r="G11" s="25">
        <v>0</v>
      </c>
      <c r="H11" s="36" t="s">
        <v>17</v>
      </c>
      <c r="I11" s="23">
        <v>17</v>
      </c>
      <c r="J11" s="36">
        <v>599</v>
      </c>
      <c r="K11" s="39">
        <f t="shared" si="0"/>
        <v>43.59</v>
      </c>
      <c r="L11" s="41"/>
    </row>
    <row r="12" s="2" customFormat="1" ht="19.2" customHeight="1" spans="1:12">
      <c r="A12" s="24"/>
      <c r="B12" s="26" t="s">
        <v>22</v>
      </c>
      <c r="C12" s="27">
        <v>1833</v>
      </c>
      <c r="D12" s="25">
        <v>36.91</v>
      </c>
      <c r="E12" s="25">
        <v>26.08</v>
      </c>
      <c r="F12" s="25"/>
      <c r="G12" s="25">
        <v>15</v>
      </c>
      <c r="H12" s="36" t="s">
        <v>17</v>
      </c>
      <c r="I12" s="23">
        <v>0</v>
      </c>
      <c r="J12" s="36">
        <v>599</v>
      </c>
      <c r="K12" s="39">
        <f t="shared" si="0"/>
        <v>77.99</v>
      </c>
      <c r="L12" s="41"/>
    </row>
    <row r="13" s="2" customFormat="1" ht="19.2" customHeight="1" spans="1:12">
      <c r="A13" s="24"/>
      <c r="B13" s="26" t="s">
        <v>23</v>
      </c>
      <c r="C13" s="27">
        <v>1259</v>
      </c>
      <c r="D13" s="25">
        <v>32.48</v>
      </c>
      <c r="E13" s="25">
        <v>17.52</v>
      </c>
      <c r="F13" s="25"/>
      <c r="G13" s="25">
        <v>8</v>
      </c>
      <c r="H13" s="36" t="s">
        <v>17</v>
      </c>
      <c r="I13" s="23">
        <v>0</v>
      </c>
      <c r="J13" s="36">
        <v>599</v>
      </c>
      <c r="K13" s="39">
        <f t="shared" si="0"/>
        <v>58</v>
      </c>
      <c r="L13" s="41"/>
    </row>
    <row r="14" s="2" customFormat="1" ht="19.2" customHeight="1" spans="1:12">
      <c r="A14" s="24"/>
      <c r="B14" s="26" t="s">
        <v>24</v>
      </c>
      <c r="C14" s="27">
        <v>1785</v>
      </c>
      <c r="D14" s="25">
        <v>37.93</v>
      </c>
      <c r="E14" s="25">
        <v>27.38</v>
      </c>
      <c r="F14" s="25"/>
      <c r="G14" s="25">
        <v>6</v>
      </c>
      <c r="H14" s="36" t="s">
        <v>17</v>
      </c>
      <c r="I14" s="23">
        <v>0</v>
      </c>
      <c r="J14" s="36">
        <v>599</v>
      </c>
      <c r="K14" s="39">
        <f t="shared" si="0"/>
        <v>71.31</v>
      </c>
      <c r="L14" s="42"/>
    </row>
    <row r="15" s="2" customFormat="1" ht="19.2" customHeight="1" spans="1:12">
      <c r="A15" s="24"/>
      <c r="B15" s="26" t="s">
        <v>25</v>
      </c>
      <c r="C15" s="27">
        <v>1733</v>
      </c>
      <c r="D15" s="25">
        <v>42.25</v>
      </c>
      <c r="E15" s="25">
        <v>26</v>
      </c>
      <c r="F15" s="25"/>
      <c r="G15" s="25">
        <v>5</v>
      </c>
      <c r="H15" s="36" t="s">
        <v>17</v>
      </c>
      <c r="I15" s="23">
        <v>77</v>
      </c>
      <c r="J15" s="36">
        <v>599</v>
      </c>
      <c r="K15" s="39">
        <f t="shared" si="0"/>
        <v>150.25</v>
      </c>
      <c r="L15" s="43"/>
    </row>
    <row r="16" s="2" customFormat="1" ht="19.2" customHeight="1" spans="1:12">
      <c r="A16" s="24"/>
      <c r="B16" s="26" t="s">
        <v>26</v>
      </c>
      <c r="C16" s="27">
        <v>1799</v>
      </c>
      <c r="D16" s="25">
        <v>38.05</v>
      </c>
      <c r="E16" s="25">
        <v>23.33</v>
      </c>
      <c r="F16" s="25"/>
      <c r="G16" s="25">
        <v>14</v>
      </c>
      <c r="H16" s="36" t="s">
        <v>17</v>
      </c>
      <c r="I16" s="23">
        <v>12</v>
      </c>
      <c r="J16" s="36">
        <v>599</v>
      </c>
      <c r="K16" s="39">
        <f t="shared" si="0"/>
        <v>87.38</v>
      </c>
      <c r="L16" s="42"/>
    </row>
    <row r="17" s="2" customFormat="1" ht="19.2" customHeight="1" spans="1:12">
      <c r="A17" s="24"/>
      <c r="B17" s="28" t="s">
        <v>27</v>
      </c>
      <c r="C17" s="27">
        <v>1780</v>
      </c>
      <c r="D17" s="25">
        <v>25.99</v>
      </c>
      <c r="E17" s="25">
        <v>28.29</v>
      </c>
      <c r="F17" s="25"/>
      <c r="G17" s="25">
        <v>3</v>
      </c>
      <c r="H17" s="36" t="s">
        <v>17</v>
      </c>
      <c r="I17" s="23">
        <v>0</v>
      </c>
      <c r="J17" s="36">
        <v>599</v>
      </c>
      <c r="K17" s="39">
        <f t="shared" si="0"/>
        <v>57.28</v>
      </c>
      <c r="L17" s="42"/>
    </row>
    <row r="18" s="2" customFormat="1" ht="19.2" customHeight="1" spans="1:12">
      <c r="A18" s="24"/>
      <c r="B18" s="28" t="s">
        <v>28</v>
      </c>
      <c r="C18" s="27">
        <v>2357</v>
      </c>
      <c r="D18" s="25">
        <v>26</v>
      </c>
      <c r="E18" s="25">
        <v>35.36</v>
      </c>
      <c r="F18" s="25"/>
      <c r="G18" s="25">
        <v>5</v>
      </c>
      <c r="H18" s="36" t="s">
        <v>17</v>
      </c>
      <c r="I18" s="23">
        <v>5</v>
      </c>
      <c r="J18" s="36">
        <v>599</v>
      </c>
      <c r="K18" s="39">
        <f t="shared" si="0"/>
        <v>71.36</v>
      </c>
      <c r="L18" s="42"/>
    </row>
    <row r="19" s="2" customFormat="1" ht="30" customHeight="1" spans="1:12">
      <c r="A19" s="20" t="s">
        <v>29</v>
      </c>
      <c r="B19" s="21" t="s">
        <v>30</v>
      </c>
      <c r="C19" s="22">
        <f>SUM(C21:C30)</f>
        <v>7166</v>
      </c>
      <c r="D19" s="25">
        <f>SUM(D21:D30)</f>
        <v>125.54</v>
      </c>
      <c r="E19" s="25">
        <f>SUM(E21:E30)</f>
        <v>117.46</v>
      </c>
      <c r="F19" s="25">
        <f>SUM(F21:F30)</f>
        <v>7</v>
      </c>
      <c r="G19" s="25">
        <v>31</v>
      </c>
      <c r="H19" s="36" t="s">
        <v>17</v>
      </c>
      <c r="I19" s="23">
        <v>48</v>
      </c>
      <c r="J19" s="36">
        <v>599</v>
      </c>
      <c r="K19" s="39">
        <f t="shared" si="0"/>
        <v>329</v>
      </c>
      <c r="L19" s="42"/>
    </row>
    <row r="20" s="2" customFormat="1" ht="30" customHeight="1" spans="1:12">
      <c r="A20" s="24"/>
      <c r="B20" s="21" t="s">
        <v>18</v>
      </c>
      <c r="C20" s="22">
        <f>SUM(C21:C25)</f>
        <v>2939</v>
      </c>
      <c r="D20" s="25">
        <f>SUM(D21:D25)</f>
        <v>54.92</v>
      </c>
      <c r="E20" s="25">
        <f>SUM(E21:E25)</f>
        <v>50.13</v>
      </c>
      <c r="F20" s="25">
        <f>SUM(F21:F25)</f>
        <v>0</v>
      </c>
      <c r="G20" s="25">
        <v>21</v>
      </c>
      <c r="H20" s="36" t="s">
        <v>17</v>
      </c>
      <c r="I20" s="23">
        <v>21</v>
      </c>
      <c r="J20" s="36">
        <v>599</v>
      </c>
      <c r="K20" s="39">
        <f t="shared" si="0"/>
        <v>147.05</v>
      </c>
      <c r="L20" s="42"/>
    </row>
    <row r="21" s="2" customFormat="1" ht="19.2" customHeight="1" spans="1:12">
      <c r="A21" s="24"/>
      <c r="B21" s="26" t="s">
        <v>19</v>
      </c>
      <c r="C21" s="27"/>
      <c r="D21" s="25"/>
      <c r="E21" s="25"/>
      <c r="F21" s="25"/>
      <c r="G21" s="25">
        <v>5</v>
      </c>
      <c r="H21" s="36" t="s">
        <v>17</v>
      </c>
      <c r="I21" s="23">
        <v>4</v>
      </c>
      <c r="J21" s="36">
        <v>599</v>
      </c>
      <c r="K21" s="39">
        <f t="shared" si="0"/>
        <v>9</v>
      </c>
      <c r="L21" s="42"/>
    </row>
    <row r="22" s="2" customFormat="1" ht="19.2" customHeight="1" spans="1:12">
      <c r="A22" s="24"/>
      <c r="B22" s="26" t="s">
        <v>31</v>
      </c>
      <c r="C22" s="27">
        <v>599</v>
      </c>
      <c r="D22" s="25">
        <v>8.53</v>
      </c>
      <c r="E22" s="25">
        <v>13.23</v>
      </c>
      <c r="F22" s="25"/>
      <c r="G22" s="25">
        <v>0</v>
      </c>
      <c r="H22" s="36" t="s">
        <v>17</v>
      </c>
      <c r="I22" s="23">
        <v>0</v>
      </c>
      <c r="J22" s="36">
        <v>599</v>
      </c>
      <c r="K22" s="39">
        <f t="shared" si="0"/>
        <v>21.76</v>
      </c>
      <c r="L22" s="42"/>
    </row>
    <row r="23" s="2" customFormat="1" ht="19.2" customHeight="1" spans="1:12">
      <c r="A23" s="24"/>
      <c r="B23" s="26" t="s">
        <v>32</v>
      </c>
      <c r="C23" s="27">
        <v>789</v>
      </c>
      <c r="D23" s="25">
        <v>15.01</v>
      </c>
      <c r="E23" s="25">
        <v>11.84</v>
      </c>
      <c r="F23" s="25"/>
      <c r="G23" s="25">
        <v>0</v>
      </c>
      <c r="H23" s="36" t="s">
        <v>17</v>
      </c>
      <c r="I23" s="23">
        <v>3</v>
      </c>
      <c r="J23" s="36">
        <v>599</v>
      </c>
      <c r="K23" s="39">
        <f t="shared" si="0"/>
        <v>29.85</v>
      </c>
      <c r="L23" s="42"/>
    </row>
    <row r="24" s="2" customFormat="1" ht="19.2" customHeight="1" spans="1:12">
      <c r="A24" s="24"/>
      <c r="B24" s="26" t="s">
        <v>33</v>
      </c>
      <c r="C24" s="27">
        <v>625</v>
      </c>
      <c r="D24" s="25">
        <v>12.02</v>
      </c>
      <c r="E24" s="25">
        <v>9.88</v>
      </c>
      <c r="F24" s="25"/>
      <c r="G24" s="25">
        <v>16</v>
      </c>
      <c r="H24" s="36" t="s">
        <v>17</v>
      </c>
      <c r="I24" s="23">
        <v>9</v>
      </c>
      <c r="J24" s="36">
        <v>599</v>
      </c>
      <c r="K24" s="39">
        <f t="shared" si="0"/>
        <v>46.9</v>
      </c>
      <c r="L24" s="42"/>
    </row>
    <row r="25" s="2" customFormat="1" ht="19.2" customHeight="1" spans="1:12">
      <c r="A25" s="24"/>
      <c r="B25" s="26" t="s">
        <v>34</v>
      </c>
      <c r="C25" s="27">
        <v>926</v>
      </c>
      <c r="D25" s="25">
        <v>19.36</v>
      </c>
      <c r="E25" s="25">
        <v>15.18</v>
      </c>
      <c r="F25" s="25"/>
      <c r="G25" s="25">
        <v>0</v>
      </c>
      <c r="H25" s="36" t="s">
        <v>17</v>
      </c>
      <c r="I25" s="23">
        <v>5</v>
      </c>
      <c r="J25" s="36">
        <v>599</v>
      </c>
      <c r="K25" s="39">
        <f t="shared" si="0"/>
        <v>39.54</v>
      </c>
      <c r="L25" s="42"/>
    </row>
    <row r="26" s="2" customFormat="1" ht="19.2" customHeight="1" spans="1:12">
      <c r="A26" s="24"/>
      <c r="B26" s="29" t="s">
        <v>35</v>
      </c>
      <c r="C26" s="27">
        <v>915</v>
      </c>
      <c r="D26" s="25">
        <v>22.67</v>
      </c>
      <c r="E26" s="25">
        <v>13.78</v>
      </c>
      <c r="F26" s="25"/>
      <c r="G26" s="25">
        <v>5</v>
      </c>
      <c r="H26" s="36" t="s">
        <v>17</v>
      </c>
      <c r="I26" s="23">
        <v>4</v>
      </c>
      <c r="J26" s="36">
        <v>599</v>
      </c>
      <c r="K26" s="39">
        <f t="shared" si="0"/>
        <v>45.45</v>
      </c>
      <c r="L26" s="42"/>
    </row>
    <row r="27" s="2" customFormat="1" ht="19.2" customHeight="1" spans="1:12">
      <c r="A27" s="24"/>
      <c r="B27" s="28" t="s">
        <v>36</v>
      </c>
      <c r="C27" s="27">
        <v>1403</v>
      </c>
      <c r="D27" s="25">
        <v>25.17</v>
      </c>
      <c r="E27" s="25">
        <v>21.73</v>
      </c>
      <c r="F27" s="25"/>
      <c r="G27" s="25">
        <v>0</v>
      </c>
      <c r="H27" s="36" t="s">
        <v>17</v>
      </c>
      <c r="I27" s="23">
        <v>14</v>
      </c>
      <c r="J27" s="36">
        <v>599</v>
      </c>
      <c r="K27" s="39">
        <f t="shared" si="0"/>
        <v>60.9</v>
      </c>
      <c r="L27" s="42"/>
    </row>
    <row r="28" s="2" customFormat="1" ht="19.2" customHeight="1" spans="1:12">
      <c r="A28" s="24"/>
      <c r="B28" s="28" t="s">
        <v>37</v>
      </c>
      <c r="C28" s="27">
        <v>1238</v>
      </c>
      <c r="D28" s="25">
        <v>14.29</v>
      </c>
      <c r="E28" s="25">
        <v>19.68</v>
      </c>
      <c r="F28" s="25">
        <v>7</v>
      </c>
      <c r="G28" s="25">
        <v>0</v>
      </c>
      <c r="H28" s="36" t="s">
        <v>17</v>
      </c>
      <c r="I28" s="23">
        <v>0</v>
      </c>
      <c r="J28" s="36">
        <v>599</v>
      </c>
      <c r="K28" s="39">
        <f t="shared" si="0"/>
        <v>40.97</v>
      </c>
      <c r="L28" s="42"/>
    </row>
    <row r="29" s="2" customFormat="1" ht="19.2" customHeight="1" spans="1:12">
      <c r="A29" s="24"/>
      <c r="B29" s="28" t="s">
        <v>38</v>
      </c>
      <c r="C29" s="27">
        <v>379</v>
      </c>
      <c r="D29" s="25">
        <v>3.97</v>
      </c>
      <c r="E29" s="25">
        <v>7.05</v>
      </c>
      <c r="F29" s="25"/>
      <c r="G29" s="25">
        <v>0</v>
      </c>
      <c r="H29" s="36" t="s">
        <v>17</v>
      </c>
      <c r="I29" s="23">
        <v>0</v>
      </c>
      <c r="J29" s="36">
        <v>599</v>
      </c>
      <c r="K29" s="39">
        <f t="shared" si="0"/>
        <v>11.02</v>
      </c>
      <c r="L29" s="42"/>
    </row>
    <row r="30" s="2" customFormat="1" ht="19.2" customHeight="1" spans="1:12">
      <c r="A30" s="24"/>
      <c r="B30" s="28" t="s">
        <v>39</v>
      </c>
      <c r="C30" s="27">
        <v>292</v>
      </c>
      <c r="D30" s="25">
        <v>4.52</v>
      </c>
      <c r="E30" s="25">
        <v>5.09</v>
      </c>
      <c r="F30" s="25"/>
      <c r="G30" s="25">
        <v>5</v>
      </c>
      <c r="H30" s="36" t="s">
        <v>17</v>
      </c>
      <c r="I30" s="23">
        <v>9</v>
      </c>
      <c r="J30" s="36">
        <v>599</v>
      </c>
      <c r="K30" s="39">
        <f t="shared" si="0"/>
        <v>23.61</v>
      </c>
      <c r="L30" s="42"/>
    </row>
    <row r="31" s="2" customFormat="1" ht="30" customHeight="1" spans="1:12">
      <c r="A31" s="30" t="s">
        <v>40</v>
      </c>
      <c r="B31" s="21" t="s">
        <v>41</v>
      </c>
      <c r="C31" s="22">
        <f>SUM(C33:C37)</f>
        <v>5859</v>
      </c>
      <c r="D31" s="25">
        <f>SUM(D33:D37)</f>
        <v>116</v>
      </c>
      <c r="E31" s="25">
        <f>SUM(E33:E37)</f>
        <v>84.23</v>
      </c>
      <c r="F31" s="25">
        <f>SUM(F33:F37)</f>
        <v>4</v>
      </c>
      <c r="G31" s="25">
        <v>48</v>
      </c>
      <c r="H31" s="36" t="s">
        <v>17</v>
      </c>
      <c r="I31" s="23">
        <v>56</v>
      </c>
      <c r="J31" s="36">
        <v>599</v>
      </c>
      <c r="K31" s="39">
        <f t="shared" si="0"/>
        <v>308.23</v>
      </c>
      <c r="L31" s="42"/>
    </row>
    <row r="32" s="2" customFormat="1" ht="30" customHeight="1" spans="1:12">
      <c r="A32" s="31"/>
      <c r="B32" s="21" t="s">
        <v>18</v>
      </c>
      <c r="C32" s="22">
        <f>SUM(C33:C34)</f>
        <v>3244</v>
      </c>
      <c r="D32" s="25">
        <f>SUM(D33:D34)</f>
        <v>74.18</v>
      </c>
      <c r="E32" s="25">
        <f>SUM(E33:E34)</f>
        <v>47.8</v>
      </c>
      <c r="F32" s="25">
        <f>SUM(F33:F34)</f>
        <v>4</v>
      </c>
      <c r="G32" s="25">
        <v>30</v>
      </c>
      <c r="H32" s="36" t="s">
        <v>17</v>
      </c>
      <c r="I32" s="23">
        <v>32</v>
      </c>
      <c r="J32" s="36">
        <v>599</v>
      </c>
      <c r="K32" s="39">
        <f t="shared" si="0"/>
        <v>187.98</v>
      </c>
      <c r="L32" s="42"/>
    </row>
    <row r="33" s="2" customFormat="1" customHeight="1" spans="1:12">
      <c r="A33" s="31"/>
      <c r="B33" s="26" t="s">
        <v>42</v>
      </c>
      <c r="C33" s="27">
        <v>1614</v>
      </c>
      <c r="D33" s="25">
        <v>35.1</v>
      </c>
      <c r="E33" s="25">
        <v>22.63</v>
      </c>
      <c r="F33" s="25">
        <v>4</v>
      </c>
      <c r="G33" s="25">
        <v>9</v>
      </c>
      <c r="H33" s="36" t="s">
        <v>17</v>
      </c>
      <c r="I33" s="23">
        <v>19</v>
      </c>
      <c r="J33" s="36">
        <v>599</v>
      </c>
      <c r="K33" s="39">
        <f t="shared" si="0"/>
        <v>89.73</v>
      </c>
      <c r="L33" s="42"/>
    </row>
    <row r="34" s="2" customFormat="1" customHeight="1" spans="1:12">
      <c r="A34" s="31"/>
      <c r="B34" s="26" t="s">
        <v>43</v>
      </c>
      <c r="C34" s="27">
        <v>1630</v>
      </c>
      <c r="D34" s="25">
        <v>39.08</v>
      </c>
      <c r="E34" s="25">
        <v>25.17</v>
      </c>
      <c r="F34" s="25"/>
      <c r="G34" s="25">
        <v>21</v>
      </c>
      <c r="H34" s="36" t="s">
        <v>17</v>
      </c>
      <c r="I34" s="23">
        <v>13</v>
      </c>
      <c r="J34" s="36">
        <v>599</v>
      </c>
      <c r="K34" s="39">
        <f t="shared" si="0"/>
        <v>98.25</v>
      </c>
      <c r="L34" s="42"/>
    </row>
    <row r="35" s="2" customFormat="1" customHeight="1" spans="1:12">
      <c r="A35" s="31"/>
      <c r="B35" s="28" t="s">
        <v>44</v>
      </c>
      <c r="C35" s="27">
        <v>1314</v>
      </c>
      <c r="D35" s="25">
        <v>26.6</v>
      </c>
      <c r="E35" s="25">
        <v>16.33</v>
      </c>
      <c r="F35" s="25"/>
      <c r="G35" s="25">
        <v>5</v>
      </c>
      <c r="H35" s="36" t="s">
        <v>17</v>
      </c>
      <c r="I35" s="23">
        <v>10</v>
      </c>
      <c r="J35" s="36">
        <v>599</v>
      </c>
      <c r="K35" s="39">
        <f t="shared" si="0"/>
        <v>57.93</v>
      </c>
      <c r="L35" s="42"/>
    </row>
    <row r="36" s="2" customFormat="1" customHeight="1" spans="1:12">
      <c r="A36" s="31"/>
      <c r="B36" s="28" t="s">
        <v>45</v>
      </c>
      <c r="C36" s="27">
        <v>1041</v>
      </c>
      <c r="D36" s="25">
        <v>12.85</v>
      </c>
      <c r="E36" s="25">
        <v>14.8</v>
      </c>
      <c r="F36" s="25"/>
      <c r="G36" s="25">
        <v>13</v>
      </c>
      <c r="H36" s="36" t="s">
        <v>17</v>
      </c>
      <c r="I36" s="23">
        <v>10</v>
      </c>
      <c r="J36" s="36">
        <v>599</v>
      </c>
      <c r="K36" s="39">
        <f t="shared" si="0"/>
        <v>50.65</v>
      </c>
      <c r="L36" s="42"/>
    </row>
    <row r="37" s="2" customFormat="1" customHeight="1" spans="1:12">
      <c r="A37" s="32"/>
      <c r="B37" s="28" t="s">
        <v>46</v>
      </c>
      <c r="C37" s="27">
        <v>260</v>
      </c>
      <c r="D37" s="25">
        <v>2.37</v>
      </c>
      <c r="E37" s="25">
        <v>5.3</v>
      </c>
      <c r="F37" s="25"/>
      <c r="G37" s="25">
        <v>0</v>
      </c>
      <c r="H37" s="36" t="s">
        <v>17</v>
      </c>
      <c r="I37" s="23">
        <v>4</v>
      </c>
      <c r="J37" s="36">
        <v>599</v>
      </c>
      <c r="K37" s="39">
        <f t="shared" si="0"/>
        <v>11.67</v>
      </c>
      <c r="L37" s="42"/>
    </row>
    <row r="38" s="2" customFormat="1" ht="30" customHeight="1" spans="1:12">
      <c r="A38" s="33" t="s">
        <v>47</v>
      </c>
      <c r="B38" s="21" t="s">
        <v>48</v>
      </c>
      <c r="C38" s="22">
        <f>SUM(C40:C51)</f>
        <v>7293</v>
      </c>
      <c r="D38" s="25">
        <f>SUM(D40:D51)</f>
        <v>140.23</v>
      </c>
      <c r="E38" s="25">
        <f>SUM(E40:E51)</f>
        <v>99.44</v>
      </c>
      <c r="F38" s="25">
        <f>SUM(F40:F51)</f>
        <v>2</v>
      </c>
      <c r="G38" s="25">
        <v>28</v>
      </c>
      <c r="H38" s="36" t="s">
        <v>17</v>
      </c>
      <c r="I38" s="23">
        <v>57</v>
      </c>
      <c r="J38" s="36">
        <v>599</v>
      </c>
      <c r="K38" s="39">
        <f t="shared" si="0"/>
        <v>326.67</v>
      </c>
      <c r="L38" s="42"/>
    </row>
    <row r="39" s="2" customFormat="1" ht="30" customHeight="1" spans="1:12">
      <c r="A39" s="33"/>
      <c r="B39" s="21" t="s">
        <v>18</v>
      </c>
      <c r="C39" s="22">
        <f>SUM(C40:C44)</f>
        <v>2766</v>
      </c>
      <c r="D39" s="25">
        <f>SUM(D40:D44)</f>
        <v>58.1</v>
      </c>
      <c r="E39" s="25">
        <f>SUM(E40:E44)</f>
        <v>37.53</v>
      </c>
      <c r="F39" s="25">
        <f>SUM(F40:F44)</f>
        <v>0</v>
      </c>
      <c r="G39" s="25">
        <v>11</v>
      </c>
      <c r="H39" s="36" t="s">
        <v>17</v>
      </c>
      <c r="I39" s="23">
        <v>5</v>
      </c>
      <c r="J39" s="36">
        <v>599</v>
      </c>
      <c r="K39" s="39">
        <f t="shared" ref="K39:K70" si="1">D39+E39+F39+G39+I39</f>
        <v>111.63</v>
      </c>
      <c r="L39" s="42"/>
    </row>
    <row r="40" s="2" customFormat="1" customHeight="1" spans="1:12">
      <c r="A40" s="33"/>
      <c r="B40" s="26" t="s">
        <v>49</v>
      </c>
      <c r="C40" s="27">
        <v>83</v>
      </c>
      <c r="D40" s="25">
        <v>1.64</v>
      </c>
      <c r="E40" s="25">
        <v>1.32</v>
      </c>
      <c r="F40" s="25"/>
      <c r="G40" s="25">
        <v>5</v>
      </c>
      <c r="H40" s="36" t="s">
        <v>17</v>
      </c>
      <c r="I40" s="23">
        <v>0</v>
      </c>
      <c r="J40" s="36">
        <v>599</v>
      </c>
      <c r="K40" s="39">
        <f t="shared" si="1"/>
        <v>7.96</v>
      </c>
      <c r="L40" s="42"/>
    </row>
    <row r="41" s="2" customFormat="1" customHeight="1" spans="1:12">
      <c r="A41" s="33"/>
      <c r="B41" s="26" t="s">
        <v>50</v>
      </c>
      <c r="C41" s="27">
        <v>891</v>
      </c>
      <c r="D41" s="25">
        <v>20.6</v>
      </c>
      <c r="E41" s="25">
        <v>10.91</v>
      </c>
      <c r="F41" s="25"/>
      <c r="G41" s="25">
        <v>3</v>
      </c>
      <c r="H41" s="36" t="s">
        <v>17</v>
      </c>
      <c r="I41" s="23">
        <v>0</v>
      </c>
      <c r="J41" s="36">
        <v>599</v>
      </c>
      <c r="K41" s="39">
        <f t="shared" si="1"/>
        <v>34.51</v>
      </c>
      <c r="L41" s="42"/>
    </row>
    <row r="42" s="2" customFormat="1" customHeight="1" spans="1:12">
      <c r="A42" s="33"/>
      <c r="B42" s="26" t="s">
        <v>51</v>
      </c>
      <c r="C42" s="27">
        <v>679</v>
      </c>
      <c r="D42" s="25">
        <v>16.16</v>
      </c>
      <c r="E42" s="25">
        <v>10.13</v>
      </c>
      <c r="F42" s="25"/>
      <c r="G42" s="25">
        <v>0</v>
      </c>
      <c r="H42" s="36" t="s">
        <v>17</v>
      </c>
      <c r="I42" s="23">
        <v>0</v>
      </c>
      <c r="J42" s="36">
        <v>599</v>
      </c>
      <c r="K42" s="39">
        <f t="shared" si="1"/>
        <v>26.29</v>
      </c>
      <c r="L42" s="42"/>
    </row>
    <row r="43" s="2" customFormat="1" customHeight="1" spans="1:12">
      <c r="A43" s="33"/>
      <c r="B43" s="26" t="s">
        <v>52</v>
      </c>
      <c r="C43" s="27">
        <v>645</v>
      </c>
      <c r="D43" s="25">
        <v>13.31</v>
      </c>
      <c r="E43" s="25">
        <v>7.77</v>
      </c>
      <c r="F43" s="25"/>
      <c r="G43" s="25">
        <v>3</v>
      </c>
      <c r="H43" s="36" t="s">
        <v>17</v>
      </c>
      <c r="I43" s="23">
        <v>5</v>
      </c>
      <c r="J43" s="36">
        <v>599</v>
      </c>
      <c r="K43" s="39">
        <f t="shared" si="1"/>
        <v>29.08</v>
      </c>
      <c r="L43" s="42"/>
    </row>
    <row r="44" s="2" customFormat="1" customHeight="1" spans="1:12">
      <c r="A44" s="33"/>
      <c r="B44" s="26" t="s">
        <v>53</v>
      </c>
      <c r="C44" s="27">
        <v>468</v>
      </c>
      <c r="D44" s="25">
        <v>6.39</v>
      </c>
      <c r="E44" s="25">
        <v>7.4</v>
      </c>
      <c r="F44" s="25"/>
      <c r="G44" s="25">
        <v>0</v>
      </c>
      <c r="H44" s="36" t="s">
        <v>17</v>
      </c>
      <c r="I44" s="23">
        <v>0</v>
      </c>
      <c r="J44" s="36">
        <v>599</v>
      </c>
      <c r="K44" s="39">
        <f t="shared" si="1"/>
        <v>13.79</v>
      </c>
      <c r="L44" s="42"/>
    </row>
    <row r="45" s="2" customFormat="1" customHeight="1" spans="1:12">
      <c r="A45" s="33"/>
      <c r="B45" s="28" t="s">
        <v>54</v>
      </c>
      <c r="C45" s="27">
        <v>544</v>
      </c>
      <c r="D45" s="25">
        <v>14.02</v>
      </c>
      <c r="E45" s="25">
        <v>6.06</v>
      </c>
      <c r="F45" s="25"/>
      <c r="G45" s="25">
        <v>5</v>
      </c>
      <c r="H45" s="36" t="s">
        <v>17</v>
      </c>
      <c r="I45" s="23">
        <v>5</v>
      </c>
      <c r="J45" s="36">
        <v>599</v>
      </c>
      <c r="K45" s="39">
        <f t="shared" si="1"/>
        <v>30.08</v>
      </c>
      <c r="L45" s="42"/>
    </row>
    <row r="46" s="2" customFormat="1" customHeight="1" spans="1:12">
      <c r="A46" s="33"/>
      <c r="B46" s="28" t="s">
        <v>55</v>
      </c>
      <c r="C46" s="27">
        <v>872</v>
      </c>
      <c r="D46" s="25">
        <v>19.82</v>
      </c>
      <c r="E46" s="25">
        <v>11.71</v>
      </c>
      <c r="F46" s="25"/>
      <c r="G46" s="25">
        <v>4</v>
      </c>
      <c r="H46" s="36" t="s">
        <v>17</v>
      </c>
      <c r="I46" s="23">
        <v>9</v>
      </c>
      <c r="J46" s="36">
        <v>599</v>
      </c>
      <c r="K46" s="39">
        <f t="shared" si="1"/>
        <v>44.53</v>
      </c>
      <c r="L46" s="42"/>
    </row>
    <row r="47" s="2" customFormat="1" customHeight="1" spans="1:12">
      <c r="A47" s="33"/>
      <c r="B47" s="28" t="s">
        <v>56</v>
      </c>
      <c r="C47" s="27">
        <v>307</v>
      </c>
      <c r="D47" s="25">
        <v>3.12</v>
      </c>
      <c r="E47" s="25">
        <v>4.61</v>
      </c>
      <c r="F47" s="25"/>
      <c r="G47" s="25">
        <v>0</v>
      </c>
      <c r="H47" s="36" t="s">
        <v>17</v>
      </c>
      <c r="I47" s="23">
        <v>0</v>
      </c>
      <c r="J47" s="36">
        <v>599</v>
      </c>
      <c r="K47" s="39">
        <f t="shared" si="1"/>
        <v>7.73</v>
      </c>
      <c r="L47" s="42"/>
    </row>
    <row r="48" s="2" customFormat="1" customHeight="1" spans="1:12">
      <c r="A48" s="33"/>
      <c r="B48" s="28" t="s">
        <v>57</v>
      </c>
      <c r="C48" s="27">
        <v>539</v>
      </c>
      <c r="D48" s="25">
        <v>6.71</v>
      </c>
      <c r="E48" s="25">
        <v>6.68</v>
      </c>
      <c r="F48" s="25"/>
      <c r="G48" s="25">
        <v>0</v>
      </c>
      <c r="H48" s="36" t="s">
        <v>17</v>
      </c>
      <c r="I48" s="23">
        <v>14</v>
      </c>
      <c r="J48" s="36">
        <v>599</v>
      </c>
      <c r="K48" s="39">
        <f t="shared" si="1"/>
        <v>27.39</v>
      </c>
      <c r="L48" s="42"/>
    </row>
    <row r="49" s="2" customFormat="1" customHeight="1" spans="1:12">
      <c r="A49" s="33"/>
      <c r="B49" s="28" t="s">
        <v>58</v>
      </c>
      <c r="C49" s="27">
        <v>972</v>
      </c>
      <c r="D49" s="25">
        <v>22.13</v>
      </c>
      <c r="E49" s="25">
        <v>15.03</v>
      </c>
      <c r="F49" s="25">
        <v>2</v>
      </c>
      <c r="G49" s="25">
        <v>4</v>
      </c>
      <c r="H49" s="36" t="s">
        <v>17</v>
      </c>
      <c r="I49" s="23">
        <v>15</v>
      </c>
      <c r="J49" s="36">
        <v>599</v>
      </c>
      <c r="K49" s="39">
        <f t="shared" si="1"/>
        <v>58.16</v>
      </c>
      <c r="L49" s="42"/>
    </row>
    <row r="50" s="2" customFormat="1" customHeight="1" spans="1:12">
      <c r="A50" s="33"/>
      <c r="B50" s="28" t="s">
        <v>59</v>
      </c>
      <c r="C50" s="27">
        <v>690</v>
      </c>
      <c r="D50" s="25">
        <v>6.55</v>
      </c>
      <c r="E50" s="25">
        <v>8.77</v>
      </c>
      <c r="F50" s="25"/>
      <c r="G50" s="25">
        <v>0</v>
      </c>
      <c r="H50" s="36" t="s">
        <v>17</v>
      </c>
      <c r="I50" s="23">
        <v>0</v>
      </c>
      <c r="J50" s="36">
        <v>599</v>
      </c>
      <c r="K50" s="39">
        <f t="shared" si="1"/>
        <v>15.32</v>
      </c>
      <c r="L50" s="42"/>
    </row>
    <row r="51" s="2" customFormat="1" customHeight="1" spans="1:12">
      <c r="A51" s="33"/>
      <c r="B51" s="28" t="s">
        <v>60</v>
      </c>
      <c r="C51" s="27">
        <v>603</v>
      </c>
      <c r="D51" s="25">
        <v>9.78</v>
      </c>
      <c r="E51" s="25">
        <v>9.05</v>
      </c>
      <c r="F51" s="25"/>
      <c r="G51" s="25">
        <v>4</v>
      </c>
      <c r="H51" s="36" t="s">
        <v>17</v>
      </c>
      <c r="I51" s="23">
        <v>9</v>
      </c>
      <c r="J51" s="36">
        <v>599</v>
      </c>
      <c r="K51" s="39">
        <f t="shared" si="1"/>
        <v>31.83</v>
      </c>
      <c r="L51" s="42"/>
    </row>
    <row r="52" s="2" customFormat="1" ht="30" customHeight="1" spans="1:12">
      <c r="A52" s="31" t="s">
        <v>61</v>
      </c>
      <c r="B52" s="21" t="s">
        <v>62</v>
      </c>
      <c r="C52" s="22">
        <f>SUM(C54:C65)</f>
        <v>5621</v>
      </c>
      <c r="D52" s="25">
        <f>SUM(D54:D65)</f>
        <v>102.28</v>
      </c>
      <c r="E52" s="25">
        <f>SUM(E54:E65)</f>
        <v>74.1</v>
      </c>
      <c r="F52" s="25">
        <f>SUM(F54:F65)</f>
        <v>7</v>
      </c>
      <c r="G52" s="25">
        <v>37</v>
      </c>
      <c r="H52" s="36" t="s">
        <v>17</v>
      </c>
      <c r="I52" s="23">
        <v>43</v>
      </c>
      <c r="J52" s="36">
        <v>599</v>
      </c>
      <c r="K52" s="39">
        <f t="shared" si="1"/>
        <v>263.38</v>
      </c>
      <c r="L52" s="42"/>
    </row>
    <row r="53" s="2" customFormat="1" ht="30" customHeight="1" spans="1:12">
      <c r="A53" s="31"/>
      <c r="B53" s="21" t="s">
        <v>18</v>
      </c>
      <c r="C53" s="22">
        <f>SUM(C54:C56)</f>
        <v>1157</v>
      </c>
      <c r="D53" s="25">
        <f>SUM(D54:D56)</f>
        <v>32.81</v>
      </c>
      <c r="E53" s="25">
        <f>SUM(E54:E56)</f>
        <v>17.73</v>
      </c>
      <c r="F53" s="25">
        <f>SUM(F54:F56)</f>
        <v>0</v>
      </c>
      <c r="G53" s="25">
        <v>5</v>
      </c>
      <c r="H53" s="36" t="s">
        <v>17</v>
      </c>
      <c r="I53" s="23">
        <v>0</v>
      </c>
      <c r="J53" s="36">
        <v>599</v>
      </c>
      <c r="K53" s="39">
        <f t="shared" si="1"/>
        <v>55.54</v>
      </c>
      <c r="L53" s="42"/>
    </row>
    <row r="54" s="2" customFormat="1" customHeight="1" spans="1:12">
      <c r="A54" s="31"/>
      <c r="B54" s="26" t="s">
        <v>63</v>
      </c>
      <c r="C54" s="27">
        <v>583</v>
      </c>
      <c r="D54" s="25">
        <v>16.78</v>
      </c>
      <c r="E54" s="25">
        <v>8.88</v>
      </c>
      <c r="F54" s="25"/>
      <c r="G54" s="25">
        <v>0</v>
      </c>
      <c r="H54" s="36" t="s">
        <v>17</v>
      </c>
      <c r="I54" s="23">
        <v>0</v>
      </c>
      <c r="J54" s="36">
        <v>599</v>
      </c>
      <c r="K54" s="39">
        <f t="shared" si="1"/>
        <v>25.66</v>
      </c>
      <c r="L54" s="42"/>
    </row>
    <row r="55" s="2" customFormat="1" customHeight="1" spans="1:12">
      <c r="A55" s="31"/>
      <c r="B55" s="26" t="s">
        <v>64</v>
      </c>
      <c r="C55" s="27">
        <v>486</v>
      </c>
      <c r="D55" s="25">
        <v>14.82</v>
      </c>
      <c r="E55" s="25">
        <v>7.53</v>
      </c>
      <c r="F55" s="25"/>
      <c r="G55" s="25">
        <v>5</v>
      </c>
      <c r="H55" s="36" t="s">
        <v>17</v>
      </c>
      <c r="I55" s="23">
        <v>0</v>
      </c>
      <c r="J55" s="36">
        <v>599</v>
      </c>
      <c r="K55" s="39">
        <f t="shared" si="1"/>
        <v>27.35</v>
      </c>
      <c r="L55" s="42"/>
    </row>
    <row r="56" s="2" customFormat="1" customHeight="1" spans="1:12">
      <c r="A56" s="31"/>
      <c r="B56" s="26" t="s">
        <v>65</v>
      </c>
      <c r="C56" s="27">
        <v>88</v>
      </c>
      <c r="D56" s="25">
        <v>1.21</v>
      </c>
      <c r="E56" s="25">
        <v>1.32</v>
      </c>
      <c r="F56" s="25"/>
      <c r="G56" s="25">
        <v>0</v>
      </c>
      <c r="H56" s="36" t="s">
        <v>17</v>
      </c>
      <c r="I56" s="23">
        <v>0</v>
      </c>
      <c r="J56" s="36">
        <v>599</v>
      </c>
      <c r="K56" s="39">
        <f t="shared" si="1"/>
        <v>2.53</v>
      </c>
      <c r="L56" s="42"/>
    </row>
    <row r="57" s="2" customFormat="1" customHeight="1" spans="1:12">
      <c r="A57" s="31"/>
      <c r="B57" s="28" t="s">
        <v>66</v>
      </c>
      <c r="C57" s="27">
        <v>972</v>
      </c>
      <c r="D57" s="25">
        <v>14.61</v>
      </c>
      <c r="E57" s="25">
        <v>13.08</v>
      </c>
      <c r="F57" s="25">
        <v>5</v>
      </c>
      <c r="G57" s="25">
        <v>0</v>
      </c>
      <c r="H57" s="36" t="s">
        <v>17</v>
      </c>
      <c r="I57" s="23">
        <v>5</v>
      </c>
      <c r="J57" s="36">
        <v>599</v>
      </c>
      <c r="K57" s="39">
        <f t="shared" si="1"/>
        <v>37.69</v>
      </c>
      <c r="L57" s="42"/>
    </row>
    <row r="58" s="2" customFormat="1" customHeight="1" spans="1:12">
      <c r="A58" s="31"/>
      <c r="B58" s="28" t="s">
        <v>67</v>
      </c>
      <c r="C58" s="27">
        <v>539</v>
      </c>
      <c r="D58" s="25">
        <v>8.74</v>
      </c>
      <c r="E58" s="25">
        <v>6.86</v>
      </c>
      <c r="F58" s="25"/>
      <c r="G58" s="25">
        <v>0</v>
      </c>
      <c r="H58" s="36" t="s">
        <v>17</v>
      </c>
      <c r="I58" s="23">
        <v>9</v>
      </c>
      <c r="J58" s="36">
        <v>599</v>
      </c>
      <c r="K58" s="39">
        <f t="shared" si="1"/>
        <v>24.6</v>
      </c>
      <c r="L58" s="42"/>
    </row>
    <row r="59" s="2" customFormat="1" customHeight="1" spans="1:12">
      <c r="A59" s="31"/>
      <c r="B59" s="28" t="s">
        <v>68</v>
      </c>
      <c r="C59" s="27">
        <v>570</v>
      </c>
      <c r="D59" s="25">
        <v>11.2</v>
      </c>
      <c r="E59" s="25">
        <v>5.2</v>
      </c>
      <c r="F59" s="25">
        <v>2</v>
      </c>
      <c r="G59" s="25">
        <v>16</v>
      </c>
      <c r="H59" s="36" t="s">
        <v>17</v>
      </c>
      <c r="I59" s="23">
        <v>15</v>
      </c>
      <c r="J59" s="36">
        <v>599</v>
      </c>
      <c r="K59" s="39">
        <f t="shared" si="1"/>
        <v>49.4</v>
      </c>
      <c r="L59" s="42"/>
    </row>
    <row r="60" s="2" customFormat="1" customHeight="1" spans="1:12">
      <c r="A60" s="31"/>
      <c r="B60" s="28" t="s">
        <v>69</v>
      </c>
      <c r="C60" s="27">
        <v>428</v>
      </c>
      <c r="D60" s="25">
        <v>10.48</v>
      </c>
      <c r="E60" s="25">
        <v>5.85</v>
      </c>
      <c r="F60" s="25"/>
      <c r="G60" s="25">
        <v>0</v>
      </c>
      <c r="H60" s="36" t="s">
        <v>17</v>
      </c>
      <c r="I60" s="23">
        <v>0</v>
      </c>
      <c r="J60" s="36">
        <v>599</v>
      </c>
      <c r="K60" s="39">
        <f t="shared" si="1"/>
        <v>16.33</v>
      </c>
      <c r="L60" s="42"/>
    </row>
    <row r="61" s="2" customFormat="1" customHeight="1" spans="1:12">
      <c r="A61" s="31"/>
      <c r="B61" s="28" t="s">
        <v>70</v>
      </c>
      <c r="C61" s="27">
        <v>634</v>
      </c>
      <c r="D61" s="25">
        <v>9.71</v>
      </c>
      <c r="E61" s="25">
        <v>9.24</v>
      </c>
      <c r="F61" s="25"/>
      <c r="G61" s="25">
        <v>5</v>
      </c>
      <c r="H61" s="36" t="s">
        <v>17</v>
      </c>
      <c r="I61" s="23">
        <v>4</v>
      </c>
      <c r="J61" s="36">
        <v>599</v>
      </c>
      <c r="K61" s="39">
        <f t="shared" si="1"/>
        <v>27.95</v>
      </c>
      <c r="L61" s="42"/>
    </row>
    <row r="62" s="2" customFormat="1" customHeight="1" spans="1:12">
      <c r="A62" s="31"/>
      <c r="B62" s="28" t="s">
        <v>71</v>
      </c>
      <c r="C62" s="27">
        <v>391</v>
      </c>
      <c r="D62" s="25">
        <v>2.22</v>
      </c>
      <c r="E62" s="25">
        <v>5.87</v>
      </c>
      <c r="F62" s="25"/>
      <c r="G62" s="25">
        <v>11</v>
      </c>
      <c r="H62" s="36" t="s">
        <v>17</v>
      </c>
      <c r="I62" s="23">
        <v>10</v>
      </c>
      <c r="J62" s="36">
        <v>599</v>
      </c>
      <c r="K62" s="39">
        <f t="shared" si="1"/>
        <v>29.09</v>
      </c>
      <c r="L62" s="42"/>
    </row>
    <row r="63" s="2" customFormat="1" customHeight="1" spans="1:12">
      <c r="A63" s="31"/>
      <c r="B63" s="28" t="s">
        <v>72</v>
      </c>
      <c r="C63" s="27">
        <v>383</v>
      </c>
      <c r="D63" s="25">
        <v>6.29</v>
      </c>
      <c r="E63" s="25">
        <v>1.93</v>
      </c>
      <c r="F63" s="25"/>
      <c r="G63" s="25">
        <v>0</v>
      </c>
      <c r="H63" s="36" t="s">
        <v>17</v>
      </c>
      <c r="I63" s="23">
        <v>0</v>
      </c>
      <c r="J63" s="36">
        <v>599</v>
      </c>
      <c r="K63" s="39">
        <f t="shared" si="1"/>
        <v>8.22</v>
      </c>
      <c r="L63" s="42"/>
    </row>
    <row r="64" s="2" customFormat="1" customHeight="1" spans="1:12">
      <c r="A64" s="31"/>
      <c r="B64" s="28" t="s">
        <v>73</v>
      </c>
      <c r="C64" s="27">
        <v>280</v>
      </c>
      <c r="D64" s="25">
        <v>2.73</v>
      </c>
      <c r="E64" s="25">
        <v>4.33</v>
      </c>
      <c r="F64" s="25"/>
      <c r="G64" s="25">
        <v>0</v>
      </c>
      <c r="H64" s="36" t="s">
        <v>17</v>
      </c>
      <c r="I64" s="23">
        <v>0</v>
      </c>
      <c r="J64" s="36">
        <v>599</v>
      </c>
      <c r="K64" s="39">
        <f t="shared" si="1"/>
        <v>7.06</v>
      </c>
      <c r="L64" s="42"/>
    </row>
    <row r="65" s="2" customFormat="1" customHeight="1" spans="1:12">
      <c r="A65" s="31"/>
      <c r="B65" s="28" t="s">
        <v>74</v>
      </c>
      <c r="C65" s="27">
        <v>267</v>
      </c>
      <c r="D65" s="25">
        <v>3.49</v>
      </c>
      <c r="E65" s="25">
        <v>4.01</v>
      </c>
      <c r="F65" s="25"/>
      <c r="G65" s="25">
        <v>0</v>
      </c>
      <c r="H65" s="36" t="s">
        <v>17</v>
      </c>
      <c r="I65" s="23">
        <v>0</v>
      </c>
      <c r="J65" s="36">
        <v>599</v>
      </c>
      <c r="K65" s="39">
        <f t="shared" si="1"/>
        <v>7.5</v>
      </c>
      <c r="L65" s="42"/>
    </row>
    <row r="66" s="2" customFormat="1" ht="30" customHeight="1" spans="1:12">
      <c r="A66" s="33" t="s">
        <v>75</v>
      </c>
      <c r="B66" s="21" t="s">
        <v>76</v>
      </c>
      <c r="C66" s="22">
        <f>SUM(C68:C77)</f>
        <v>7860</v>
      </c>
      <c r="D66" s="25">
        <f>SUM(D68:D77)</f>
        <v>128.79</v>
      </c>
      <c r="E66" s="25">
        <f>SUM(E68:E77)</f>
        <v>111.05</v>
      </c>
      <c r="F66" s="25">
        <f>SUM(F68:F77)</f>
        <v>8</v>
      </c>
      <c r="G66" s="25">
        <v>62</v>
      </c>
      <c r="H66" s="36" t="s">
        <v>17</v>
      </c>
      <c r="I66" s="23">
        <v>89</v>
      </c>
      <c r="J66" s="36">
        <v>599</v>
      </c>
      <c r="K66" s="39">
        <f t="shared" si="1"/>
        <v>398.84</v>
      </c>
      <c r="L66" s="42"/>
    </row>
    <row r="67" s="2" customFormat="1" ht="30" customHeight="1" spans="1:12">
      <c r="A67" s="33"/>
      <c r="B67" s="21" t="s">
        <v>18</v>
      </c>
      <c r="C67" s="22">
        <f>SUM(C68:C71)</f>
        <v>2305</v>
      </c>
      <c r="D67" s="25">
        <f>SUM(D68:D71)</f>
        <v>41.54</v>
      </c>
      <c r="E67" s="25">
        <f>SUM(E68:E71)</f>
        <v>35.36</v>
      </c>
      <c r="F67" s="25">
        <f>SUM(F68:F71)</f>
        <v>0</v>
      </c>
      <c r="G67" s="25">
        <v>23</v>
      </c>
      <c r="H67" s="36" t="s">
        <v>17</v>
      </c>
      <c r="I67" s="23">
        <v>42</v>
      </c>
      <c r="J67" s="36">
        <v>599</v>
      </c>
      <c r="K67" s="39">
        <f t="shared" si="1"/>
        <v>141.9</v>
      </c>
      <c r="L67" s="42"/>
    </row>
    <row r="68" s="2" customFormat="1" ht="42" customHeight="1" spans="1:12">
      <c r="A68" s="33"/>
      <c r="B68" s="26" t="s">
        <v>19</v>
      </c>
      <c r="C68" s="27">
        <v>183</v>
      </c>
      <c r="D68" s="25">
        <v>3.09</v>
      </c>
      <c r="E68" s="25">
        <v>2.75</v>
      </c>
      <c r="F68" s="25"/>
      <c r="G68" s="25">
        <v>0</v>
      </c>
      <c r="H68" s="36" t="s">
        <v>17</v>
      </c>
      <c r="I68" s="23">
        <v>10</v>
      </c>
      <c r="J68" s="36">
        <v>599</v>
      </c>
      <c r="K68" s="39">
        <f t="shared" si="1"/>
        <v>15.84</v>
      </c>
      <c r="L68" s="44" t="s">
        <v>77</v>
      </c>
    </row>
    <row r="69" s="2" customFormat="1" customHeight="1" spans="1:12">
      <c r="A69" s="33"/>
      <c r="B69" s="26" t="s">
        <v>78</v>
      </c>
      <c r="C69" s="27">
        <v>1465</v>
      </c>
      <c r="D69" s="25">
        <v>27.37</v>
      </c>
      <c r="E69" s="25">
        <v>23.3</v>
      </c>
      <c r="F69" s="25"/>
      <c r="G69" s="25">
        <v>18</v>
      </c>
      <c r="H69" s="36" t="s">
        <v>17</v>
      </c>
      <c r="I69" s="23">
        <v>19</v>
      </c>
      <c r="J69" s="36">
        <v>599</v>
      </c>
      <c r="K69" s="39">
        <f t="shared" si="1"/>
        <v>87.67</v>
      </c>
      <c r="L69" s="42"/>
    </row>
    <row r="70" s="2" customFormat="1" customHeight="1" spans="1:12">
      <c r="A70" s="33"/>
      <c r="B70" s="26" t="s">
        <v>79</v>
      </c>
      <c r="C70" s="27">
        <v>389</v>
      </c>
      <c r="D70" s="25">
        <v>4.19</v>
      </c>
      <c r="E70" s="25">
        <v>5.84</v>
      </c>
      <c r="F70" s="25"/>
      <c r="G70" s="25">
        <v>0</v>
      </c>
      <c r="H70" s="36" t="s">
        <v>17</v>
      </c>
      <c r="I70" s="23">
        <v>9</v>
      </c>
      <c r="J70" s="36">
        <v>599</v>
      </c>
      <c r="K70" s="39">
        <f t="shared" si="1"/>
        <v>19.03</v>
      </c>
      <c r="L70" s="42"/>
    </row>
    <row r="71" s="2" customFormat="1" customHeight="1" spans="1:12">
      <c r="A71" s="33"/>
      <c r="B71" s="26" t="s">
        <v>80</v>
      </c>
      <c r="C71" s="27">
        <v>268</v>
      </c>
      <c r="D71" s="25">
        <v>6.89</v>
      </c>
      <c r="E71" s="25">
        <v>3.47</v>
      </c>
      <c r="F71" s="25"/>
      <c r="G71" s="25">
        <v>5</v>
      </c>
      <c r="H71" s="36" t="s">
        <v>17</v>
      </c>
      <c r="I71" s="23">
        <v>4</v>
      </c>
      <c r="J71" s="36">
        <v>599</v>
      </c>
      <c r="K71" s="39">
        <f t="shared" ref="K71:K102" si="2">D71+E71+F71+G71+I71</f>
        <v>19.36</v>
      </c>
      <c r="L71" s="42"/>
    </row>
    <row r="72" s="2" customFormat="1" customHeight="1" spans="1:12">
      <c r="A72" s="33"/>
      <c r="B72" s="28" t="s">
        <v>81</v>
      </c>
      <c r="C72" s="27">
        <v>874</v>
      </c>
      <c r="D72" s="25">
        <v>12.79</v>
      </c>
      <c r="E72" s="25">
        <v>12.43</v>
      </c>
      <c r="F72" s="25"/>
      <c r="G72" s="25">
        <v>10</v>
      </c>
      <c r="H72" s="36" t="s">
        <v>17</v>
      </c>
      <c r="I72" s="23">
        <v>18</v>
      </c>
      <c r="J72" s="36">
        <v>599</v>
      </c>
      <c r="K72" s="39">
        <f t="shared" si="2"/>
        <v>53.22</v>
      </c>
      <c r="L72" s="42"/>
    </row>
    <row r="73" s="2" customFormat="1" customHeight="1" spans="1:12">
      <c r="A73" s="33"/>
      <c r="B73" s="28" t="s">
        <v>82</v>
      </c>
      <c r="C73" s="27">
        <v>1188</v>
      </c>
      <c r="D73" s="25">
        <v>16.35</v>
      </c>
      <c r="E73" s="25">
        <v>14.11</v>
      </c>
      <c r="F73" s="25"/>
      <c r="G73" s="25">
        <v>0</v>
      </c>
      <c r="H73" s="36" t="s">
        <v>17</v>
      </c>
      <c r="I73" s="23">
        <v>0</v>
      </c>
      <c r="J73" s="36">
        <v>599</v>
      </c>
      <c r="K73" s="39">
        <f t="shared" si="2"/>
        <v>30.46</v>
      </c>
      <c r="L73" s="42"/>
    </row>
    <row r="74" s="2" customFormat="1" customHeight="1" spans="1:12">
      <c r="A74" s="33"/>
      <c r="B74" s="28" t="s">
        <v>83</v>
      </c>
      <c r="C74" s="27">
        <v>922</v>
      </c>
      <c r="D74" s="25">
        <v>11.07</v>
      </c>
      <c r="E74" s="25">
        <v>12.04</v>
      </c>
      <c r="F74" s="25"/>
      <c r="G74" s="25">
        <v>0</v>
      </c>
      <c r="H74" s="36" t="s">
        <v>17</v>
      </c>
      <c r="I74" s="23">
        <v>4</v>
      </c>
      <c r="J74" s="36">
        <v>599</v>
      </c>
      <c r="K74" s="39">
        <f t="shared" si="2"/>
        <v>27.11</v>
      </c>
      <c r="L74" s="42"/>
    </row>
    <row r="75" s="2" customFormat="1" customHeight="1" spans="1:12">
      <c r="A75" s="33"/>
      <c r="B75" s="28" t="s">
        <v>84</v>
      </c>
      <c r="C75" s="27">
        <v>548</v>
      </c>
      <c r="D75" s="25">
        <v>10.21</v>
      </c>
      <c r="E75" s="25">
        <v>5.3</v>
      </c>
      <c r="F75" s="25"/>
      <c r="G75" s="25">
        <v>22</v>
      </c>
      <c r="H75" s="36" t="s">
        <v>17</v>
      </c>
      <c r="I75" s="23">
        <v>13</v>
      </c>
      <c r="J75" s="36">
        <v>599</v>
      </c>
      <c r="K75" s="39">
        <f t="shared" si="2"/>
        <v>50.51</v>
      </c>
      <c r="L75" s="42"/>
    </row>
    <row r="76" s="2" customFormat="1" customHeight="1" spans="1:12">
      <c r="A76" s="33"/>
      <c r="B76" s="28" t="s">
        <v>85</v>
      </c>
      <c r="C76" s="27">
        <v>1170</v>
      </c>
      <c r="D76" s="25">
        <v>18</v>
      </c>
      <c r="E76" s="25">
        <v>18.91</v>
      </c>
      <c r="F76" s="25">
        <v>8</v>
      </c>
      <c r="G76" s="25">
        <v>7</v>
      </c>
      <c r="H76" s="36" t="s">
        <v>17</v>
      </c>
      <c r="I76" s="23">
        <v>12</v>
      </c>
      <c r="J76" s="36">
        <v>599</v>
      </c>
      <c r="K76" s="39">
        <f t="shared" si="2"/>
        <v>63.91</v>
      </c>
      <c r="L76" s="42"/>
    </row>
    <row r="77" s="2" customFormat="1" customHeight="1" spans="1:12">
      <c r="A77" s="33"/>
      <c r="B77" s="28" t="s">
        <v>86</v>
      </c>
      <c r="C77" s="27">
        <v>853</v>
      </c>
      <c r="D77" s="25">
        <v>18.83</v>
      </c>
      <c r="E77" s="25">
        <v>12.9</v>
      </c>
      <c r="F77" s="25"/>
      <c r="G77" s="25">
        <v>0</v>
      </c>
      <c r="H77" s="36" t="s">
        <v>17</v>
      </c>
      <c r="I77" s="23">
        <v>0</v>
      </c>
      <c r="J77" s="36">
        <v>599</v>
      </c>
      <c r="K77" s="39">
        <f t="shared" si="2"/>
        <v>31.73</v>
      </c>
      <c r="L77" s="42"/>
    </row>
    <row r="78" s="2" customFormat="1" ht="30" customHeight="1" spans="1:12">
      <c r="A78" s="33" t="s">
        <v>87</v>
      </c>
      <c r="B78" s="21" t="s">
        <v>88</v>
      </c>
      <c r="C78" s="22">
        <f>SUM(C80:C89)</f>
        <v>19404</v>
      </c>
      <c r="D78" s="25">
        <f>SUM(D80:D89)</f>
        <v>273.96</v>
      </c>
      <c r="E78" s="25">
        <f>SUM(E80:E89)</f>
        <v>273.7</v>
      </c>
      <c r="F78" s="25">
        <f>SUM(F80:F89)</f>
        <v>9</v>
      </c>
      <c r="G78" s="25">
        <v>76</v>
      </c>
      <c r="H78" s="36" t="s">
        <v>17</v>
      </c>
      <c r="I78" s="23">
        <v>98</v>
      </c>
      <c r="J78" s="36">
        <v>599</v>
      </c>
      <c r="K78" s="39">
        <f t="shared" si="2"/>
        <v>730.66</v>
      </c>
      <c r="L78" s="42"/>
    </row>
    <row r="79" s="2" customFormat="1" ht="30" customHeight="1" spans="1:12">
      <c r="A79" s="33"/>
      <c r="B79" s="21" t="s">
        <v>18</v>
      </c>
      <c r="C79" s="22">
        <f>SUM(C80:C82)</f>
        <v>5102</v>
      </c>
      <c r="D79" s="25">
        <f>SUM(D80:D82)</f>
        <v>90.24</v>
      </c>
      <c r="E79" s="25">
        <f>SUM(E80:E82)</f>
        <v>75.47</v>
      </c>
      <c r="F79" s="25">
        <f>SUM(F80:F82)</f>
        <v>4</v>
      </c>
      <c r="G79" s="25">
        <v>35</v>
      </c>
      <c r="H79" s="36" t="s">
        <v>17</v>
      </c>
      <c r="I79" s="23">
        <v>51</v>
      </c>
      <c r="J79" s="36">
        <v>599</v>
      </c>
      <c r="K79" s="39">
        <f t="shared" si="2"/>
        <v>255.71</v>
      </c>
      <c r="L79" s="42"/>
    </row>
    <row r="80" s="2" customFormat="1" ht="42" customHeight="1" spans="1:12">
      <c r="A80" s="33"/>
      <c r="B80" s="26" t="s">
        <v>19</v>
      </c>
      <c r="C80" s="27">
        <v>324</v>
      </c>
      <c r="D80" s="25">
        <v>4.85</v>
      </c>
      <c r="E80" s="25">
        <v>4.56</v>
      </c>
      <c r="F80" s="25"/>
      <c r="G80" s="25">
        <v>21</v>
      </c>
      <c r="H80" s="36" t="s">
        <v>17</v>
      </c>
      <c r="I80" s="23">
        <v>15</v>
      </c>
      <c r="J80" s="36">
        <v>599</v>
      </c>
      <c r="K80" s="39">
        <f t="shared" si="2"/>
        <v>45.41</v>
      </c>
      <c r="L80" s="44" t="s">
        <v>89</v>
      </c>
    </row>
    <row r="81" s="2" customFormat="1" customHeight="1" spans="1:12">
      <c r="A81" s="33"/>
      <c r="B81" s="26" t="s">
        <v>90</v>
      </c>
      <c r="C81" s="27">
        <v>2211</v>
      </c>
      <c r="D81" s="25">
        <v>42.91</v>
      </c>
      <c r="E81" s="25">
        <v>32.42</v>
      </c>
      <c r="F81" s="25"/>
      <c r="G81" s="25">
        <v>9</v>
      </c>
      <c r="H81" s="36" t="s">
        <v>17</v>
      </c>
      <c r="I81" s="23">
        <v>22</v>
      </c>
      <c r="J81" s="36">
        <v>599</v>
      </c>
      <c r="K81" s="39">
        <f t="shared" si="2"/>
        <v>106.33</v>
      </c>
      <c r="L81" s="42"/>
    </row>
    <row r="82" s="2" customFormat="1" customHeight="1" spans="1:12">
      <c r="A82" s="33"/>
      <c r="B82" s="26" t="s">
        <v>91</v>
      </c>
      <c r="C82" s="27">
        <v>2567</v>
      </c>
      <c r="D82" s="25">
        <v>42.48</v>
      </c>
      <c r="E82" s="25">
        <v>38.49</v>
      </c>
      <c r="F82" s="25">
        <v>4</v>
      </c>
      <c r="G82" s="25">
        <v>5</v>
      </c>
      <c r="H82" s="36" t="s">
        <v>17</v>
      </c>
      <c r="I82" s="23">
        <v>14</v>
      </c>
      <c r="J82" s="36">
        <v>599</v>
      </c>
      <c r="K82" s="39">
        <f t="shared" si="2"/>
        <v>103.97</v>
      </c>
      <c r="L82" s="42"/>
    </row>
    <row r="83" s="2" customFormat="1" customHeight="1" spans="1:12">
      <c r="A83" s="33"/>
      <c r="B83" s="28" t="s">
        <v>92</v>
      </c>
      <c r="C83" s="27">
        <v>915</v>
      </c>
      <c r="D83" s="25">
        <v>17.95</v>
      </c>
      <c r="E83" s="25">
        <v>12.04</v>
      </c>
      <c r="F83" s="25"/>
      <c r="G83" s="25">
        <v>6</v>
      </c>
      <c r="H83" s="36" t="s">
        <v>17</v>
      </c>
      <c r="I83" s="23">
        <v>9</v>
      </c>
      <c r="J83" s="36">
        <v>599</v>
      </c>
      <c r="K83" s="39">
        <f t="shared" si="2"/>
        <v>44.99</v>
      </c>
      <c r="L83" s="42"/>
    </row>
    <row r="84" s="2" customFormat="1" customHeight="1" spans="1:12">
      <c r="A84" s="33"/>
      <c r="B84" s="28" t="s">
        <v>93</v>
      </c>
      <c r="C84" s="27">
        <v>1531</v>
      </c>
      <c r="D84" s="25">
        <v>17.85</v>
      </c>
      <c r="E84" s="25">
        <v>22.97</v>
      </c>
      <c r="F84" s="25"/>
      <c r="G84" s="25">
        <v>0</v>
      </c>
      <c r="H84" s="36" t="s">
        <v>17</v>
      </c>
      <c r="I84" s="23">
        <v>5</v>
      </c>
      <c r="J84" s="36">
        <v>599</v>
      </c>
      <c r="K84" s="39">
        <f t="shared" si="2"/>
        <v>45.82</v>
      </c>
      <c r="L84" s="42"/>
    </row>
    <row r="85" s="2" customFormat="1" customHeight="1" spans="1:12">
      <c r="A85" s="33"/>
      <c r="B85" s="28" t="s">
        <v>94</v>
      </c>
      <c r="C85" s="27">
        <v>1689</v>
      </c>
      <c r="D85" s="25">
        <v>26.06</v>
      </c>
      <c r="E85" s="25">
        <v>25.34</v>
      </c>
      <c r="F85" s="25"/>
      <c r="G85" s="25">
        <v>0</v>
      </c>
      <c r="H85" s="36" t="s">
        <v>17</v>
      </c>
      <c r="I85" s="23">
        <v>4</v>
      </c>
      <c r="J85" s="36">
        <v>599</v>
      </c>
      <c r="K85" s="39">
        <f t="shared" si="2"/>
        <v>55.4</v>
      </c>
      <c r="L85" s="42"/>
    </row>
    <row r="86" s="2" customFormat="1" customHeight="1" spans="1:12">
      <c r="A86" s="33"/>
      <c r="B86" s="28" t="s">
        <v>95</v>
      </c>
      <c r="C86" s="27">
        <v>3015</v>
      </c>
      <c r="D86" s="25">
        <v>22</v>
      </c>
      <c r="E86" s="25">
        <v>42.09</v>
      </c>
      <c r="F86" s="25"/>
      <c r="G86" s="25">
        <v>0</v>
      </c>
      <c r="H86" s="36" t="s">
        <v>17</v>
      </c>
      <c r="I86" s="23">
        <v>0</v>
      </c>
      <c r="J86" s="36">
        <v>599</v>
      </c>
      <c r="K86" s="39">
        <f t="shared" si="2"/>
        <v>64.09</v>
      </c>
      <c r="L86" s="42"/>
    </row>
    <row r="87" s="2" customFormat="1" customHeight="1" spans="1:12">
      <c r="A87" s="33"/>
      <c r="B87" s="28" t="s">
        <v>96</v>
      </c>
      <c r="C87" s="27">
        <v>1311</v>
      </c>
      <c r="D87" s="25">
        <v>18.47</v>
      </c>
      <c r="E87" s="25">
        <v>19.67</v>
      </c>
      <c r="F87" s="25"/>
      <c r="G87" s="25">
        <v>11</v>
      </c>
      <c r="H87" s="36" t="s">
        <v>17</v>
      </c>
      <c r="I87" s="23">
        <v>9</v>
      </c>
      <c r="J87" s="36">
        <v>599</v>
      </c>
      <c r="K87" s="39">
        <f t="shared" si="2"/>
        <v>58.14</v>
      </c>
      <c r="L87" s="42"/>
    </row>
    <row r="88" s="2" customFormat="1" customHeight="1" spans="1:12">
      <c r="A88" s="33"/>
      <c r="B88" s="28" t="s">
        <v>97</v>
      </c>
      <c r="C88" s="27">
        <v>3534</v>
      </c>
      <c r="D88" s="25">
        <v>58.02</v>
      </c>
      <c r="E88" s="25">
        <v>54.01</v>
      </c>
      <c r="F88" s="25">
        <v>5</v>
      </c>
      <c r="G88" s="25">
        <v>10</v>
      </c>
      <c r="H88" s="36" t="s">
        <v>17</v>
      </c>
      <c r="I88" s="23">
        <v>15</v>
      </c>
      <c r="J88" s="36">
        <v>599</v>
      </c>
      <c r="K88" s="39">
        <f t="shared" si="2"/>
        <v>142.03</v>
      </c>
      <c r="L88" s="42"/>
    </row>
    <row r="89" s="2" customFormat="1" customHeight="1" spans="1:12">
      <c r="A89" s="33"/>
      <c r="B89" s="28" t="s">
        <v>98</v>
      </c>
      <c r="C89" s="27">
        <v>2307</v>
      </c>
      <c r="D89" s="25">
        <v>23.37</v>
      </c>
      <c r="E89" s="25">
        <v>22.11</v>
      </c>
      <c r="F89" s="25"/>
      <c r="G89" s="25">
        <v>14</v>
      </c>
      <c r="H89" s="36" t="s">
        <v>17</v>
      </c>
      <c r="I89" s="23">
        <v>5</v>
      </c>
      <c r="J89" s="36">
        <v>599</v>
      </c>
      <c r="K89" s="39">
        <f t="shared" si="2"/>
        <v>64.48</v>
      </c>
      <c r="L89" s="42"/>
    </row>
    <row r="90" s="2" customFormat="1" ht="30" customHeight="1" spans="1:12">
      <c r="A90" s="33" t="s">
        <v>99</v>
      </c>
      <c r="B90" s="21" t="s">
        <v>100</v>
      </c>
      <c r="C90" s="22">
        <f>SUM(C92:C96)</f>
        <v>3199</v>
      </c>
      <c r="D90" s="25">
        <f>SUM(D92:D96)</f>
        <v>76.67</v>
      </c>
      <c r="E90" s="25">
        <f>SUM(E92:E96)</f>
        <v>47.62</v>
      </c>
      <c r="F90" s="25">
        <f>SUM(F92:F96)</f>
        <v>5</v>
      </c>
      <c r="G90" s="25">
        <v>25</v>
      </c>
      <c r="H90" s="36" t="s">
        <v>17</v>
      </c>
      <c r="I90" s="23">
        <v>34</v>
      </c>
      <c r="J90" s="36">
        <v>599</v>
      </c>
      <c r="K90" s="39">
        <f t="shared" si="2"/>
        <v>188.29</v>
      </c>
      <c r="L90" s="42"/>
    </row>
    <row r="91" s="2" customFormat="1" ht="30" customHeight="1" spans="1:12">
      <c r="A91" s="33"/>
      <c r="B91" s="21" t="s">
        <v>18</v>
      </c>
      <c r="C91" s="22">
        <f>SUM(C92:C94)</f>
        <v>682</v>
      </c>
      <c r="D91" s="25">
        <f>SUM(D92:D94)</f>
        <v>9.41</v>
      </c>
      <c r="E91" s="25">
        <f>SUM(E92:E94)</f>
        <v>10.27</v>
      </c>
      <c r="F91" s="25">
        <f>SUM(F92:F94)</f>
        <v>0</v>
      </c>
      <c r="G91" s="25">
        <v>14</v>
      </c>
      <c r="H91" s="36" t="s">
        <v>17</v>
      </c>
      <c r="I91" s="23">
        <v>10</v>
      </c>
      <c r="J91" s="36">
        <v>599</v>
      </c>
      <c r="K91" s="39">
        <f t="shared" si="2"/>
        <v>43.68</v>
      </c>
      <c r="L91" s="42"/>
    </row>
    <row r="92" s="2" customFormat="1" customHeight="1" spans="1:12">
      <c r="A92" s="33"/>
      <c r="B92" s="26" t="s">
        <v>19</v>
      </c>
      <c r="C92" s="27"/>
      <c r="D92" s="25"/>
      <c r="E92" s="25"/>
      <c r="F92" s="25"/>
      <c r="G92" s="25">
        <v>0</v>
      </c>
      <c r="H92" s="36" t="s">
        <v>17</v>
      </c>
      <c r="I92" s="23">
        <v>1</v>
      </c>
      <c r="J92" s="36">
        <v>599</v>
      </c>
      <c r="K92" s="39">
        <f t="shared" si="2"/>
        <v>1</v>
      </c>
      <c r="L92" s="43"/>
    </row>
    <row r="93" s="2" customFormat="1" customHeight="1" spans="1:12">
      <c r="A93" s="33"/>
      <c r="B93" s="26" t="s">
        <v>101</v>
      </c>
      <c r="C93" s="27">
        <v>597</v>
      </c>
      <c r="D93" s="25">
        <v>8.4</v>
      </c>
      <c r="E93" s="25">
        <v>8.99</v>
      </c>
      <c r="F93" s="25"/>
      <c r="G93" s="25">
        <v>0</v>
      </c>
      <c r="H93" s="36" t="s">
        <v>17</v>
      </c>
      <c r="I93" s="23">
        <v>0</v>
      </c>
      <c r="J93" s="36">
        <v>599</v>
      </c>
      <c r="K93" s="39">
        <f t="shared" si="2"/>
        <v>17.39</v>
      </c>
      <c r="L93" s="42"/>
    </row>
    <row r="94" s="2" customFormat="1" customHeight="1" spans="1:12">
      <c r="A94" s="33"/>
      <c r="B94" s="26" t="s">
        <v>102</v>
      </c>
      <c r="C94" s="27">
        <v>85</v>
      </c>
      <c r="D94" s="25">
        <v>1.01</v>
      </c>
      <c r="E94" s="25">
        <v>1.28</v>
      </c>
      <c r="F94" s="25"/>
      <c r="G94" s="25">
        <v>14</v>
      </c>
      <c r="H94" s="36" t="s">
        <v>17</v>
      </c>
      <c r="I94" s="23">
        <v>9</v>
      </c>
      <c r="J94" s="36">
        <v>599</v>
      </c>
      <c r="K94" s="39">
        <f t="shared" si="2"/>
        <v>25.29</v>
      </c>
      <c r="L94" s="42"/>
    </row>
    <row r="95" s="2" customFormat="1" customHeight="1" spans="1:12">
      <c r="A95" s="33"/>
      <c r="B95" s="28" t="s">
        <v>103</v>
      </c>
      <c r="C95" s="27">
        <v>1963</v>
      </c>
      <c r="D95" s="25">
        <v>57</v>
      </c>
      <c r="E95" s="25">
        <v>29.47</v>
      </c>
      <c r="F95" s="25">
        <v>5</v>
      </c>
      <c r="G95" s="25">
        <v>5</v>
      </c>
      <c r="H95" s="36" t="s">
        <v>17</v>
      </c>
      <c r="I95" s="23">
        <v>0</v>
      </c>
      <c r="J95" s="36">
        <v>599</v>
      </c>
      <c r="K95" s="39">
        <f t="shared" si="2"/>
        <v>96.47</v>
      </c>
      <c r="L95" s="42"/>
    </row>
    <row r="96" s="2" customFormat="1" customHeight="1" spans="1:12">
      <c r="A96" s="33"/>
      <c r="B96" s="28" t="s">
        <v>104</v>
      </c>
      <c r="C96" s="27">
        <v>554</v>
      </c>
      <c r="D96" s="25">
        <v>10.26</v>
      </c>
      <c r="E96" s="25">
        <v>7.88</v>
      </c>
      <c r="F96" s="25"/>
      <c r="G96" s="25">
        <v>6</v>
      </c>
      <c r="H96" s="36" t="s">
        <v>17</v>
      </c>
      <c r="I96" s="23">
        <v>24</v>
      </c>
      <c r="J96" s="36">
        <v>599</v>
      </c>
      <c r="K96" s="39">
        <f t="shared" si="2"/>
        <v>48.14</v>
      </c>
      <c r="L96" s="42"/>
    </row>
    <row r="97" s="2" customFormat="1" ht="30" customHeight="1" spans="1:12">
      <c r="A97" s="33" t="s">
        <v>105</v>
      </c>
      <c r="B97" s="21" t="s">
        <v>106</v>
      </c>
      <c r="C97" s="22">
        <f>SUM(C99:C105)</f>
        <v>8009</v>
      </c>
      <c r="D97" s="25">
        <f>SUM(D99:D105)</f>
        <v>142.56</v>
      </c>
      <c r="E97" s="25">
        <f>SUM(E99:E105)</f>
        <v>126.99</v>
      </c>
      <c r="F97" s="25">
        <f>SUM(F99:F105)</f>
        <v>9</v>
      </c>
      <c r="G97" s="25">
        <v>61</v>
      </c>
      <c r="H97" s="36" t="s">
        <v>17</v>
      </c>
      <c r="I97" s="23">
        <v>69</v>
      </c>
      <c r="J97" s="36">
        <v>599</v>
      </c>
      <c r="K97" s="39">
        <f t="shared" si="2"/>
        <v>408.55</v>
      </c>
      <c r="L97" s="42"/>
    </row>
    <row r="98" s="2" customFormat="1" ht="30" customHeight="1" spans="1:12">
      <c r="A98" s="33"/>
      <c r="B98" s="21" t="s">
        <v>18</v>
      </c>
      <c r="C98" s="22">
        <f>SUM(C99:C101)</f>
        <v>2900</v>
      </c>
      <c r="D98" s="25">
        <f>SUM(D99:D101)</f>
        <v>56.1</v>
      </c>
      <c r="E98" s="25">
        <f>SUM(E99:E101)</f>
        <v>47.98</v>
      </c>
      <c r="F98" s="25">
        <f>SUM(F99:F101)</f>
        <v>5</v>
      </c>
      <c r="G98" s="25">
        <v>15</v>
      </c>
      <c r="H98" s="36" t="s">
        <v>17</v>
      </c>
      <c r="I98" s="23">
        <v>34</v>
      </c>
      <c r="J98" s="36">
        <v>599</v>
      </c>
      <c r="K98" s="39">
        <f t="shared" si="2"/>
        <v>158.08</v>
      </c>
      <c r="L98" s="42"/>
    </row>
    <row r="99" s="2" customFormat="1" ht="30" customHeight="1" spans="1:12">
      <c r="A99" s="33"/>
      <c r="B99" s="26" t="s">
        <v>19</v>
      </c>
      <c r="C99" s="27">
        <v>426</v>
      </c>
      <c r="D99" s="25">
        <v>6</v>
      </c>
      <c r="E99" s="25">
        <v>6.39</v>
      </c>
      <c r="F99" s="25">
        <v>5</v>
      </c>
      <c r="G99" s="25">
        <v>8</v>
      </c>
      <c r="H99" s="36" t="s">
        <v>17</v>
      </c>
      <c r="I99" s="23">
        <v>20</v>
      </c>
      <c r="J99" s="36">
        <v>599</v>
      </c>
      <c r="K99" s="39">
        <f t="shared" si="2"/>
        <v>45.39</v>
      </c>
      <c r="L99" s="44" t="s">
        <v>107</v>
      </c>
    </row>
    <row r="100" s="2" customFormat="1" customHeight="1" spans="1:12">
      <c r="A100" s="33"/>
      <c r="B100" s="26" t="s">
        <v>108</v>
      </c>
      <c r="C100" s="27">
        <v>821</v>
      </c>
      <c r="D100" s="25">
        <v>17.61</v>
      </c>
      <c r="E100" s="25">
        <v>13.62</v>
      </c>
      <c r="F100" s="25"/>
      <c r="G100" s="25">
        <v>3</v>
      </c>
      <c r="H100" s="36" t="s">
        <v>17</v>
      </c>
      <c r="I100" s="23">
        <v>0</v>
      </c>
      <c r="J100" s="36">
        <v>599</v>
      </c>
      <c r="K100" s="39">
        <f t="shared" si="2"/>
        <v>34.23</v>
      </c>
      <c r="L100" s="42"/>
    </row>
    <row r="101" s="2" customFormat="1" customHeight="1" spans="1:12">
      <c r="A101" s="33"/>
      <c r="B101" s="26" t="s">
        <v>109</v>
      </c>
      <c r="C101" s="27">
        <v>1653</v>
      </c>
      <c r="D101" s="25">
        <v>32.49</v>
      </c>
      <c r="E101" s="25">
        <v>27.97</v>
      </c>
      <c r="F101" s="25"/>
      <c r="G101" s="25">
        <v>4</v>
      </c>
      <c r="H101" s="36" t="s">
        <v>17</v>
      </c>
      <c r="I101" s="23">
        <v>14</v>
      </c>
      <c r="J101" s="36">
        <v>599</v>
      </c>
      <c r="K101" s="39">
        <f t="shared" si="2"/>
        <v>78.46</v>
      </c>
      <c r="L101" s="42"/>
    </row>
    <row r="102" s="2" customFormat="1" customHeight="1" spans="1:12">
      <c r="A102" s="33"/>
      <c r="B102" s="28" t="s">
        <v>110</v>
      </c>
      <c r="C102" s="27">
        <v>1129</v>
      </c>
      <c r="D102" s="25">
        <v>18.32</v>
      </c>
      <c r="E102" s="25">
        <v>17.9</v>
      </c>
      <c r="F102" s="25"/>
      <c r="G102" s="25">
        <v>8</v>
      </c>
      <c r="H102" s="36" t="s">
        <v>17</v>
      </c>
      <c r="I102" s="23">
        <v>10</v>
      </c>
      <c r="J102" s="36">
        <v>599</v>
      </c>
      <c r="K102" s="39">
        <f t="shared" si="2"/>
        <v>54.22</v>
      </c>
      <c r="L102" s="42"/>
    </row>
    <row r="103" s="2" customFormat="1" customHeight="1" spans="1:12">
      <c r="A103" s="33"/>
      <c r="B103" s="28" t="s">
        <v>111</v>
      </c>
      <c r="C103" s="27">
        <v>1631</v>
      </c>
      <c r="D103" s="25">
        <v>23.48</v>
      </c>
      <c r="E103" s="25">
        <v>26.03</v>
      </c>
      <c r="F103" s="25"/>
      <c r="G103" s="25">
        <v>0</v>
      </c>
      <c r="H103" s="36" t="s">
        <v>17</v>
      </c>
      <c r="I103" s="23">
        <v>0</v>
      </c>
      <c r="J103" s="36">
        <v>599</v>
      </c>
      <c r="K103" s="39">
        <f t="shared" ref="K103:K134" si="3">D103+E103+F103+G103+I103</f>
        <v>49.51</v>
      </c>
      <c r="L103" s="42"/>
    </row>
    <row r="104" s="2" customFormat="1" customHeight="1" spans="1:12">
      <c r="A104" s="33"/>
      <c r="B104" s="28" t="s">
        <v>112</v>
      </c>
      <c r="C104" s="27">
        <v>1445</v>
      </c>
      <c r="D104" s="25">
        <v>28.23</v>
      </c>
      <c r="E104" s="25">
        <v>22.64</v>
      </c>
      <c r="F104" s="25">
        <v>4</v>
      </c>
      <c r="G104" s="25">
        <v>26</v>
      </c>
      <c r="H104" s="36" t="s">
        <v>17</v>
      </c>
      <c r="I104" s="23">
        <v>9</v>
      </c>
      <c r="J104" s="36">
        <v>599</v>
      </c>
      <c r="K104" s="39">
        <f t="shared" si="3"/>
        <v>89.87</v>
      </c>
      <c r="L104" s="42"/>
    </row>
    <row r="105" s="2" customFormat="1" customHeight="1" spans="1:12">
      <c r="A105" s="33"/>
      <c r="B105" s="28" t="s">
        <v>113</v>
      </c>
      <c r="C105" s="27">
        <v>904</v>
      </c>
      <c r="D105" s="25">
        <v>16.43</v>
      </c>
      <c r="E105" s="25">
        <v>12.44</v>
      </c>
      <c r="F105" s="25"/>
      <c r="G105" s="25">
        <v>12</v>
      </c>
      <c r="H105" s="36" t="s">
        <v>17</v>
      </c>
      <c r="I105" s="23">
        <v>16</v>
      </c>
      <c r="J105" s="36">
        <v>599</v>
      </c>
      <c r="K105" s="39">
        <f t="shared" si="3"/>
        <v>56.87</v>
      </c>
      <c r="L105" s="42"/>
    </row>
    <row r="106" s="2" customFormat="1" ht="30" customHeight="1" spans="1:12">
      <c r="A106" s="33" t="s">
        <v>114</v>
      </c>
      <c r="B106" s="21" t="s">
        <v>115</v>
      </c>
      <c r="C106" s="22">
        <f>SUM(C108:C119)</f>
        <v>3804</v>
      </c>
      <c r="D106" s="25">
        <f>SUM(D108:D119)</f>
        <v>91.61</v>
      </c>
      <c r="E106" s="25">
        <f>SUM(E108:E119)</f>
        <v>58.56</v>
      </c>
      <c r="F106" s="25">
        <f>SUM(F108:F119)</f>
        <v>9</v>
      </c>
      <c r="G106" s="25">
        <v>84</v>
      </c>
      <c r="H106" s="36" t="s">
        <v>17</v>
      </c>
      <c r="I106" s="23">
        <v>79</v>
      </c>
      <c r="J106" s="36">
        <v>599</v>
      </c>
      <c r="K106" s="39">
        <f t="shared" si="3"/>
        <v>322.17</v>
      </c>
      <c r="L106" s="42"/>
    </row>
    <row r="107" s="2" customFormat="1" ht="30" customHeight="1" spans="1:12">
      <c r="A107" s="33"/>
      <c r="B107" s="21" t="s">
        <v>18</v>
      </c>
      <c r="C107" s="22">
        <f>SUM(C108:C110)</f>
        <v>1175</v>
      </c>
      <c r="D107" s="25">
        <f>SUM(D108:D110)</f>
        <v>34.21</v>
      </c>
      <c r="E107" s="25">
        <f>SUM(E108:E110)</f>
        <v>17.89</v>
      </c>
      <c r="F107" s="25">
        <f>SUM(F108:F110)</f>
        <v>0</v>
      </c>
      <c r="G107" s="25">
        <v>21</v>
      </c>
      <c r="H107" s="36" t="s">
        <v>17</v>
      </c>
      <c r="I107" s="23">
        <v>19</v>
      </c>
      <c r="J107" s="36">
        <v>599</v>
      </c>
      <c r="K107" s="39">
        <f t="shared" si="3"/>
        <v>92.1</v>
      </c>
      <c r="L107" s="42"/>
    </row>
    <row r="108" s="2" customFormat="1" ht="30" customHeight="1" spans="1:12">
      <c r="A108" s="33"/>
      <c r="B108" s="26" t="s">
        <v>19</v>
      </c>
      <c r="C108" s="27">
        <v>58</v>
      </c>
      <c r="D108" s="25">
        <v>1.11</v>
      </c>
      <c r="E108" s="25">
        <v>0.64</v>
      </c>
      <c r="F108" s="25"/>
      <c r="G108" s="25">
        <v>11</v>
      </c>
      <c r="H108" s="36" t="s">
        <v>17</v>
      </c>
      <c r="I108" s="23">
        <v>10</v>
      </c>
      <c r="J108" s="36">
        <v>599</v>
      </c>
      <c r="K108" s="39">
        <f t="shared" si="3"/>
        <v>22.75</v>
      </c>
      <c r="L108" s="44" t="s">
        <v>116</v>
      </c>
    </row>
    <row r="109" s="2" customFormat="1" customHeight="1" spans="1:12">
      <c r="A109" s="33"/>
      <c r="B109" s="26" t="s">
        <v>117</v>
      </c>
      <c r="C109" s="27">
        <v>628</v>
      </c>
      <c r="D109" s="25">
        <v>20.07</v>
      </c>
      <c r="E109" s="25">
        <v>9.83</v>
      </c>
      <c r="F109" s="25"/>
      <c r="G109" s="25">
        <v>10</v>
      </c>
      <c r="H109" s="36" t="s">
        <v>17</v>
      </c>
      <c r="I109" s="23">
        <v>9</v>
      </c>
      <c r="J109" s="36">
        <v>599</v>
      </c>
      <c r="K109" s="39">
        <f t="shared" si="3"/>
        <v>48.9</v>
      </c>
      <c r="L109" s="42"/>
    </row>
    <row r="110" s="2" customFormat="1" customHeight="1" spans="1:12">
      <c r="A110" s="33"/>
      <c r="B110" s="26" t="s">
        <v>118</v>
      </c>
      <c r="C110" s="27">
        <v>489</v>
      </c>
      <c r="D110" s="25">
        <v>13.03</v>
      </c>
      <c r="E110" s="25">
        <v>7.42</v>
      </c>
      <c r="F110" s="25"/>
      <c r="G110" s="25">
        <v>0</v>
      </c>
      <c r="H110" s="36" t="s">
        <v>17</v>
      </c>
      <c r="I110" s="23">
        <v>0</v>
      </c>
      <c r="J110" s="36">
        <v>599</v>
      </c>
      <c r="K110" s="39">
        <f t="shared" si="3"/>
        <v>20.45</v>
      </c>
      <c r="L110" s="42"/>
    </row>
    <row r="111" s="2" customFormat="1" customHeight="1" spans="1:12">
      <c r="A111" s="33"/>
      <c r="B111" s="28" t="s">
        <v>119</v>
      </c>
      <c r="C111" s="27">
        <v>526</v>
      </c>
      <c r="D111" s="25">
        <v>9.98</v>
      </c>
      <c r="E111" s="25">
        <v>8.54</v>
      </c>
      <c r="F111" s="25">
        <v>2</v>
      </c>
      <c r="G111" s="25">
        <v>15</v>
      </c>
      <c r="H111" s="36" t="s">
        <v>17</v>
      </c>
      <c r="I111" s="23">
        <v>10</v>
      </c>
      <c r="J111" s="36">
        <v>599</v>
      </c>
      <c r="K111" s="39">
        <f t="shared" si="3"/>
        <v>45.52</v>
      </c>
      <c r="L111" s="42"/>
    </row>
    <row r="112" s="2" customFormat="1" customHeight="1" spans="1:12">
      <c r="A112" s="33"/>
      <c r="B112" s="28" t="s">
        <v>120</v>
      </c>
      <c r="C112" s="27">
        <v>224</v>
      </c>
      <c r="D112" s="25">
        <v>7.96</v>
      </c>
      <c r="E112" s="25">
        <v>3.54</v>
      </c>
      <c r="F112" s="25">
        <v>2</v>
      </c>
      <c r="G112" s="25">
        <v>5</v>
      </c>
      <c r="H112" s="36" t="s">
        <v>17</v>
      </c>
      <c r="I112" s="23">
        <v>5</v>
      </c>
      <c r="J112" s="36">
        <v>599</v>
      </c>
      <c r="K112" s="39">
        <f t="shared" si="3"/>
        <v>23.5</v>
      </c>
      <c r="L112" s="42"/>
    </row>
    <row r="113" s="2" customFormat="1" customHeight="1" spans="1:12">
      <c r="A113" s="33"/>
      <c r="B113" s="28" t="s">
        <v>121</v>
      </c>
      <c r="C113" s="27">
        <v>301</v>
      </c>
      <c r="D113" s="25">
        <v>6.71</v>
      </c>
      <c r="E113" s="25">
        <v>3.95</v>
      </c>
      <c r="F113" s="25"/>
      <c r="G113" s="25">
        <v>0</v>
      </c>
      <c r="H113" s="36" t="s">
        <v>17</v>
      </c>
      <c r="I113" s="23">
        <v>0</v>
      </c>
      <c r="J113" s="36">
        <v>599</v>
      </c>
      <c r="K113" s="39">
        <f t="shared" si="3"/>
        <v>10.66</v>
      </c>
      <c r="L113" s="42"/>
    </row>
    <row r="114" s="2" customFormat="1" customHeight="1" spans="1:12">
      <c r="A114" s="33"/>
      <c r="B114" s="28" t="s">
        <v>122</v>
      </c>
      <c r="C114" s="27">
        <v>131</v>
      </c>
      <c r="D114" s="25">
        <v>2.74</v>
      </c>
      <c r="E114" s="25">
        <v>2.14</v>
      </c>
      <c r="F114" s="25"/>
      <c r="G114" s="25">
        <v>12</v>
      </c>
      <c r="H114" s="36" t="s">
        <v>17</v>
      </c>
      <c r="I114" s="23">
        <v>9</v>
      </c>
      <c r="J114" s="36">
        <v>599</v>
      </c>
      <c r="K114" s="39">
        <f t="shared" si="3"/>
        <v>25.88</v>
      </c>
      <c r="L114" s="42"/>
    </row>
    <row r="115" s="2" customFormat="1" customHeight="1" spans="1:12">
      <c r="A115" s="33"/>
      <c r="B115" s="28" t="s">
        <v>123</v>
      </c>
      <c r="C115" s="27">
        <v>227</v>
      </c>
      <c r="D115" s="25">
        <v>4.28</v>
      </c>
      <c r="E115" s="25">
        <v>3.21</v>
      </c>
      <c r="F115" s="25"/>
      <c r="G115" s="25">
        <v>0</v>
      </c>
      <c r="H115" s="36" t="s">
        <v>17</v>
      </c>
      <c r="I115" s="23">
        <v>0</v>
      </c>
      <c r="J115" s="36">
        <v>599</v>
      </c>
      <c r="K115" s="39">
        <f t="shared" si="3"/>
        <v>7.49</v>
      </c>
      <c r="L115" s="42"/>
    </row>
    <row r="116" s="2" customFormat="1" customHeight="1" spans="1:12">
      <c r="A116" s="33"/>
      <c r="B116" s="28" t="s">
        <v>124</v>
      </c>
      <c r="C116" s="27">
        <v>132</v>
      </c>
      <c r="D116" s="25">
        <v>3.57</v>
      </c>
      <c r="E116" s="25">
        <v>1.72</v>
      </c>
      <c r="F116" s="25"/>
      <c r="G116" s="25">
        <v>8</v>
      </c>
      <c r="H116" s="36" t="s">
        <v>17</v>
      </c>
      <c r="I116" s="23">
        <v>10</v>
      </c>
      <c r="J116" s="36">
        <v>599</v>
      </c>
      <c r="K116" s="39">
        <f t="shared" si="3"/>
        <v>23.29</v>
      </c>
      <c r="L116" s="42"/>
    </row>
    <row r="117" s="2" customFormat="1" customHeight="1" spans="1:12">
      <c r="A117" s="33"/>
      <c r="B117" s="28" t="s">
        <v>125</v>
      </c>
      <c r="C117" s="27">
        <v>242</v>
      </c>
      <c r="D117" s="25">
        <v>6.38</v>
      </c>
      <c r="E117" s="25">
        <v>3.63</v>
      </c>
      <c r="F117" s="25">
        <v>5</v>
      </c>
      <c r="G117" s="25">
        <v>15</v>
      </c>
      <c r="H117" s="36" t="s">
        <v>17</v>
      </c>
      <c r="I117" s="23">
        <v>17</v>
      </c>
      <c r="J117" s="36">
        <v>599</v>
      </c>
      <c r="K117" s="39">
        <f t="shared" si="3"/>
        <v>47.01</v>
      </c>
      <c r="L117" s="42"/>
    </row>
    <row r="118" s="2" customFormat="1" customHeight="1" spans="1:12">
      <c r="A118" s="33"/>
      <c r="B118" s="28" t="s">
        <v>126</v>
      </c>
      <c r="C118" s="27">
        <v>127</v>
      </c>
      <c r="D118" s="25">
        <v>4.18</v>
      </c>
      <c r="E118" s="25">
        <v>2.1</v>
      </c>
      <c r="F118" s="25"/>
      <c r="G118" s="25">
        <v>8</v>
      </c>
      <c r="H118" s="36" t="s">
        <v>17</v>
      </c>
      <c r="I118" s="23">
        <v>4</v>
      </c>
      <c r="J118" s="36">
        <v>599</v>
      </c>
      <c r="K118" s="39">
        <f t="shared" si="3"/>
        <v>18.28</v>
      </c>
      <c r="L118" s="42"/>
    </row>
    <row r="119" s="2" customFormat="1" customHeight="1" spans="1:12">
      <c r="A119" s="33"/>
      <c r="B119" s="28" t="s">
        <v>127</v>
      </c>
      <c r="C119" s="27">
        <v>719</v>
      </c>
      <c r="D119" s="25">
        <v>11.6</v>
      </c>
      <c r="E119" s="25">
        <v>11.84</v>
      </c>
      <c r="F119" s="25"/>
      <c r="G119" s="25">
        <v>0</v>
      </c>
      <c r="H119" s="36" t="s">
        <v>17</v>
      </c>
      <c r="I119" s="23">
        <v>5</v>
      </c>
      <c r="J119" s="36">
        <v>599</v>
      </c>
      <c r="K119" s="39">
        <f t="shared" si="3"/>
        <v>28.44</v>
      </c>
      <c r="L119" s="42"/>
    </row>
    <row r="120" s="2" customFormat="1" ht="30" customHeight="1" spans="1:12">
      <c r="A120" s="31" t="s">
        <v>128</v>
      </c>
      <c r="B120" s="21" t="s">
        <v>129</v>
      </c>
      <c r="C120" s="22">
        <f>SUM(C122:C133)</f>
        <v>4124</v>
      </c>
      <c r="D120" s="25">
        <f>SUM(D122:D133)</f>
        <v>84.76</v>
      </c>
      <c r="E120" s="25">
        <f>SUM(E122:E133)</f>
        <v>61.45</v>
      </c>
      <c r="F120" s="25">
        <f>SUM(F122:F133)</f>
        <v>12</v>
      </c>
      <c r="G120" s="25">
        <v>71</v>
      </c>
      <c r="H120" s="36" t="s">
        <v>17</v>
      </c>
      <c r="I120" s="23">
        <v>82</v>
      </c>
      <c r="J120" s="36">
        <v>599</v>
      </c>
      <c r="K120" s="39">
        <f t="shared" si="3"/>
        <v>311.21</v>
      </c>
      <c r="L120" s="42"/>
    </row>
    <row r="121" s="2" customFormat="1" ht="30" customHeight="1" spans="1:12">
      <c r="A121" s="31"/>
      <c r="B121" s="21" t="s">
        <v>18</v>
      </c>
      <c r="C121" s="22">
        <f>SUM(C122:C124)</f>
        <v>1261</v>
      </c>
      <c r="D121" s="25">
        <f>SUM(D122:D124)</f>
        <v>36.13</v>
      </c>
      <c r="E121" s="25">
        <f>SUM(E122:E124)</f>
        <v>18.92</v>
      </c>
      <c r="F121" s="25">
        <f>SUM(F122:F124)</f>
        <v>0</v>
      </c>
      <c r="G121" s="25">
        <v>26</v>
      </c>
      <c r="H121" s="36" t="s">
        <v>17</v>
      </c>
      <c r="I121" s="23">
        <v>41</v>
      </c>
      <c r="J121" s="36">
        <v>599</v>
      </c>
      <c r="K121" s="39">
        <f t="shared" si="3"/>
        <v>122.05</v>
      </c>
      <c r="L121" s="42"/>
    </row>
    <row r="122" s="2" customFormat="1" customHeight="1" spans="1:12">
      <c r="A122" s="31"/>
      <c r="B122" s="26" t="s">
        <v>19</v>
      </c>
      <c r="C122" s="27"/>
      <c r="D122" s="25"/>
      <c r="E122" s="25"/>
      <c r="F122" s="25"/>
      <c r="G122" s="25">
        <v>11</v>
      </c>
      <c r="H122" s="36" t="s">
        <v>17</v>
      </c>
      <c r="I122" s="23">
        <v>20</v>
      </c>
      <c r="J122" s="36">
        <v>599</v>
      </c>
      <c r="K122" s="39">
        <f t="shared" si="3"/>
        <v>31</v>
      </c>
      <c r="L122" s="42"/>
    </row>
    <row r="123" s="2" customFormat="1" ht="18.75" customHeight="1" spans="1:12">
      <c r="A123" s="31"/>
      <c r="B123" s="26" t="s">
        <v>130</v>
      </c>
      <c r="C123" s="27">
        <v>650</v>
      </c>
      <c r="D123" s="25">
        <v>16.94</v>
      </c>
      <c r="E123" s="25">
        <v>9.75</v>
      </c>
      <c r="F123" s="25"/>
      <c r="G123" s="25">
        <v>0</v>
      </c>
      <c r="H123" s="36" t="s">
        <v>17</v>
      </c>
      <c r="I123" s="23">
        <v>5</v>
      </c>
      <c r="J123" s="36">
        <v>599</v>
      </c>
      <c r="K123" s="39">
        <f t="shared" si="3"/>
        <v>31.69</v>
      </c>
      <c r="L123" s="42"/>
    </row>
    <row r="124" s="2" customFormat="1" ht="18.75" customHeight="1" spans="1:12">
      <c r="A124" s="31"/>
      <c r="B124" s="26" t="s">
        <v>131</v>
      </c>
      <c r="C124" s="27">
        <v>611</v>
      </c>
      <c r="D124" s="25">
        <v>19.19</v>
      </c>
      <c r="E124" s="25">
        <v>9.17</v>
      </c>
      <c r="F124" s="25"/>
      <c r="G124" s="25">
        <v>15</v>
      </c>
      <c r="H124" s="36" t="s">
        <v>17</v>
      </c>
      <c r="I124" s="23">
        <v>16</v>
      </c>
      <c r="J124" s="36">
        <v>599</v>
      </c>
      <c r="K124" s="39">
        <f t="shared" si="3"/>
        <v>59.36</v>
      </c>
      <c r="L124" s="42"/>
    </row>
    <row r="125" s="2" customFormat="1" ht="18.75" customHeight="1" spans="1:12">
      <c r="A125" s="31"/>
      <c r="B125" s="28" t="s">
        <v>132</v>
      </c>
      <c r="C125" s="27">
        <v>750</v>
      </c>
      <c r="D125" s="25">
        <v>18.4</v>
      </c>
      <c r="E125" s="25">
        <v>11.25</v>
      </c>
      <c r="F125" s="25">
        <v>2</v>
      </c>
      <c r="G125" s="25">
        <v>20</v>
      </c>
      <c r="H125" s="36" t="s">
        <v>17</v>
      </c>
      <c r="I125" s="23">
        <v>9</v>
      </c>
      <c r="J125" s="36">
        <v>599</v>
      </c>
      <c r="K125" s="39">
        <f t="shared" si="3"/>
        <v>60.65</v>
      </c>
      <c r="L125" s="42"/>
    </row>
    <row r="126" s="2" customFormat="1" ht="18.75" customHeight="1" spans="1:12">
      <c r="A126" s="31"/>
      <c r="B126" s="28" t="s">
        <v>133</v>
      </c>
      <c r="C126" s="27">
        <v>689</v>
      </c>
      <c r="D126" s="25">
        <v>4.76</v>
      </c>
      <c r="E126" s="25">
        <v>10.34</v>
      </c>
      <c r="F126" s="25"/>
      <c r="G126" s="25">
        <v>0</v>
      </c>
      <c r="H126" s="36" t="s">
        <v>17</v>
      </c>
      <c r="I126" s="23">
        <v>0</v>
      </c>
      <c r="J126" s="36">
        <v>599</v>
      </c>
      <c r="K126" s="39">
        <f t="shared" si="3"/>
        <v>15.1</v>
      </c>
      <c r="L126" s="42"/>
    </row>
    <row r="127" s="2" customFormat="1" ht="18.75" customHeight="1" spans="1:12">
      <c r="A127" s="31"/>
      <c r="B127" s="28" t="s">
        <v>134</v>
      </c>
      <c r="C127" s="27">
        <v>417</v>
      </c>
      <c r="D127" s="25">
        <v>7.23</v>
      </c>
      <c r="E127" s="25">
        <v>6.11</v>
      </c>
      <c r="F127" s="25">
        <v>5</v>
      </c>
      <c r="G127" s="25">
        <v>0</v>
      </c>
      <c r="H127" s="36" t="s">
        <v>17</v>
      </c>
      <c r="I127" s="23">
        <v>0</v>
      </c>
      <c r="J127" s="36">
        <v>599</v>
      </c>
      <c r="K127" s="39">
        <f t="shared" si="3"/>
        <v>18.34</v>
      </c>
      <c r="L127" s="42"/>
    </row>
    <row r="128" s="2" customFormat="1" ht="18.75" customHeight="1" spans="1:12">
      <c r="A128" s="31"/>
      <c r="B128" s="28" t="s">
        <v>135</v>
      </c>
      <c r="C128" s="27">
        <v>246</v>
      </c>
      <c r="D128" s="25">
        <v>5.04</v>
      </c>
      <c r="E128" s="25">
        <v>3.48</v>
      </c>
      <c r="F128" s="25"/>
      <c r="G128" s="25">
        <v>5</v>
      </c>
      <c r="H128" s="36" t="s">
        <v>17</v>
      </c>
      <c r="I128" s="23">
        <v>8</v>
      </c>
      <c r="J128" s="36">
        <v>599</v>
      </c>
      <c r="K128" s="39">
        <f t="shared" si="3"/>
        <v>21.52</v>
      </c>
      <c r="L128" s="42"/>
    </row>
    <row r="129" s="2" customFormat="1" ht="18.75" customHeight="1" spans="1:12">
      <c r="A129" s="31"/>
      <c r="B129" s="28" t="s">
        <v>136</v>
      </c>
      <c r="C129" s="27">
        <v>113</v>
      </c>
      <c r="D129" s="25">
        <v>4.13</v>
      </c>
      <c r="E129" s="25">
        <v>1.66</v>
      </c>
      <c r="F129" s="25"/>
      <c r="G129" s="25">
        <v>8</v>
      </c>
      <c r="H129" s="36" t="s">
        <v>17</v>
      </c>
      <c r="I129" s="23">
        <v>9</v>
      </c>
      <c r="J129" s="36">
        <v>599</v>
      </c>
      <c r="K129" s="39">
        <f t="shared" si="3"/>
        <v>22.79</v>
      </c>
      <c r="L129" s="42"/>
    </row>
    <row r="130" s="2" customFormat="1" ht="18.75" customHeight="1" spans="1:12">
      <c r="A130" s="31"/>
      <c r="B130" s="28" t="s">
        <v>137</v>
      </c>
      <c r="C130" s="27">
        <v>186</v>
      </c>
      <c r="D130" s="25">
        <v>4.75</v>
      </c>
      <c r="E130" s="25">
        <v>2.79</v>
      </c>
      <c r="F130" s="25"/>
      <c r="G130" s="25">
        <v>5</v>
      </c>
      <c r="H130" s="36" t="s">
        <v>17</v>
      </c>
      <c r="I130" s="23">
        <v>5</v>
      </c>
      <c r="J130" s="36">
        <v>599</v>
      </c>
      <c r="K130" s="39">
        <f t="shared" si="3"/>
        <v>17.54</v>
      </c>
      <c r="L130" s="42"/>
    </row>
    <row r="131" s="2" customFormat="1" ht="18.75" customHeight="1" spans="1:12">
      <c r="A131" s="31"/>
      <c r="B131" s="28" t="s">
        <v>138</v>
      </c>
      <c r="C131" s="27">
        <v>185</v>
      </c>
      <c r="D131" s="25">
        <v>2.52</v>
      </c>
      <c r="E131" s="25">
        <v>2.78</v>
      </c>
      <c r="F131" s="25"/>
      <c r="G131" s="25">
        <v>3</v>
      </c>
      <c r="H131" s="36" t="s">
        <v>17</v>
      </c>
      <c r="I131" s="23">
        <v>5</v>
      </c>
      <c r="J131" s="36">
        <v>599</v>
      </c>
      <c r="K131" s="39">
        <f t="shared" si="3"/>
        <v>13.3</v>
      </c>
      <c r="L131" s="42"/>
    </row>
    <row r="132" s="2" customFormat="1" ht="18.75" customHeight="1" spans="1:12">
      <c r="A132" s="31"/>
      <c r="B132" s="28" t="s">
        <v>139</v>
      </c>
      <c r="C132" s="27">
        <v>123</v>
      </c>
      <c r="D132" s="25">
        <v>1.13</v>
      </c>
      <c r="E132" s="25">
        <v>1.81</v>
      </c>
      <c r="F132" s="25"/>
      <c r="G132" s="25">
        <v>0</v>
      </c>
      <c r="H132" s="36" t="s">
        <v>17</v>
      </c>
      <c r="I132" s="23">
        <v>0</v>
      </c>
      <c r="J132" s="36">
        <v>599</v>
      </c>
      <c r="K132" s="39">
        <f t="shared" si="3"/>
        <v>2.94</v>
      </c>
      <c r="L132" s="42"/>
    </row>
    <row r="133" s="2" customFormat="1" ht="18.75" customHeight="1" spans="1:12">
      <c r="A133" s="31"/>
      <c r="B133" s="28" t="s">
        <v>140</v>
      </c>
      <c r="C133" s="27">
        <v>154</v>
      </c>
      <c r="D133" s="25">
        <v>0.67</v>
      </c>
      <c r="E133" s="25">
        <v>2.31</v>
      </c>
      <c r="F133" s="25">
        <v>5</v>
      </c>
      <c r="G133" s="25">
        <v>4</v>
      </c>
      <c r="H133" s="36" t="s">
        <v>17</v>
      </c>
      <c r="I133" s="23">
        <v>5</v>
      </c>
      <c r="J133" s="36">
        <v>599</v>
      </c>
      <c r="K133" s="39">
        <f t="shared" si="3"/>
        <v>16.98</v>
      </c>
      <c r="L133" s="42"/>
    </row>
    <row r="134" s="2" customFormat="1" ht="30" customHeight="1" spans="1:12">
      <c r="A134" s="31" t="s">
        <v>141</v>
      </c>
      <c r="B134" s="21" t="s">
        <v>142</v>
      </c>
      <c r="C134" s="22">
        <f>SUM(C136:C141)</f>
        <v>4540</v>
      </c>
      <c r="D134" s="25">
        <f>SUM(D136:D141)</f>
        <v>84.77</v>
      </c>
      <c r="E134" s="25">
        <f>SUM(E136:E141)</f>
        <v>66.76</v>
      </c>
      <c r="F134" s="25">
        <f>SUM(F136:F141)</f>
        <v>9</v>
      </c>
      <c r="G134" s="25">
        <v>67</v>
      </c>
      <c r="H134" s="36" t="s">
        <v>17</v>
      </c>
      <c r="I134" s="23">
        <v>74</v>
      </c>
      <c r="J134" s="36">
        <v>599</v>
      </c>
      <c r="K134" s="39">
        <f t="shared" si="3"/>
        <v>301.53</v>
      </c>
      <c r="L134" s="42"/>
    </row>
    <row r="135" s="2" customFormat="1" ht="30" customHeight="1" spans="1:12">
      <c r="A135" s="31"/>
      <c r="B135" s="21" t="s">
        <v>18</v>
      </c>
      <c r="C135" s="22">
        <f>SUM(C136:C137)</f>
        <v>794</v>
      </c>
      <c r="D135" s="25">
        <f>SUM(D136:D137)</f>
        <v>15.88</v>
      </c>
      <c r="E135" s="25">
        <f>SUM(E136:E137)</f>
        <v>10.57</v>
      </c>
      <c r="F135" s="25">
        <f>SUM(F136:F137)</f>
        <v>7</v>
      </c>
      <c r="G135" s="25">
        <v>20</v>
      </c>
      <c r="H135" s="36" t="s">
        <v>17</v>
      </c>
      <c r="I135" s="23">
        <v>42</v>
      </c>
      <c r="J135" s="36">
        <v>599</v>
      </c>
      <c r="K135" s="39">
        <f t="shared" ref="K135:K167" si="4">D135+E135+F135+G135+I135</f>
        <v>95.45</v>
      </c>
      <c r="L135" s="42"/>
    </row>
    <row r="136" s="2" customFormat="1" ht="18.75" customHeight="1" spans="1:12">
      <c r="A136" s="31"/>
      <c r="B136" s="26" t="s">
        <v>19</v>
      </c>
      <c r="C136" s="27"/>
      <c r="D136" s="25"/>
      <c r="E136" s="25"/>
      <c r="F136" s="25"/>
      <c r="G136" s="25">
        <v>0</v>
      </c>
      <c r="H136" s="36" t="s">
        <v>17</v>
      </c>
      <c r="I136" s="23">
        <v>10</v>
      </c>
      <c r="J136" s="36">
        <v>599</v>
      </c>
      <c r="K136" s="39">
        <f t="shared" si="4"/>
        <v>10</v>
      </c>
      <c r="L136" s="42"/>
    </row>
    <row r="137" s="2" customFormat="1" ht="18.75" customHeight="1" spans="1:12">
      <c r="A137" s="31"/>
      <c r="B137" s="26" t="s">
        <v>143</v>
      </c>
      <c r="C137" s="27">
        <v>794</v>
      </c>
      <c r="D137" s="25">
        <v>15.88</v>
      </c>
      <c r="E137" s="25">
        <v>10.57</v>
      </c>
      <c r="F137" s="25">
        <v>7</v>
      </c>
      <c r="G137" s="25">
        <v>20</v>
      </c>
      <c r="H137" s="36" t="s">
        <v>17</v>
      </c>
      <c r="I137" s="23">
        <v>32</v>
      </c>
      <c r="J137" s="36">
        <v>599</v>
      </c>
      <c r="K137" s="39">
        <f t="shared" si="4"/>
        <v>85.45</v>
      </c>
      <c r="L137" s="42"/>
    </row>
    <row r="138" s="2" customFormat="1" ht="18.75" customHeight="1" spans="1:12">
      <c r="A138" s="31"/>
      <c r="B138" s="28" t="s">
        <v>144</v>
      </c>
      <c r="C138" s="27">
        <v>1024</v>
      </c>
      <c r="D138" s="25">
        <v>14.52</v>
      </c>
      <c r="E138" s="25">
        <v>15.36</v>
      </c>
      <c r="F138" s="25"/>
      <c r="G138" s="25">
        <v>13</v>
      </c>
      <c r="H138" s="36" t="s">
        <v>17</v>
      </c>
      <c r="I138" s="23">
        <v>14</v>
      </c>
      <c r="J138" s="36">
        <v>599</v>
      </c>
      <c r="K138" s="39">
        <f t="shared" si="4"/>
        <v>56.88</v>
      </c>
      <c r="L138" s="42"/>
    </row>
    <row r="139" s="2" customFormat="1" ht="18.75" customHeight="1" spans="1:12">
      <c r="A139" s="31"/>
      <c r="B139" s="28" t="s">
        <v>145</v>
      </c>
      <c r="C139" s="27">
        <v>344</v>
      </c>
      <c r="D139" s="25">
        <v>9.65</v>
      </c>
      <c r="E139" s="25">
        <v>5.37</v>
      </c>
      <c r="F139" s="25"/>
      <c r="G139" s="25">
        <v>0</v>
      </c>
      <c r="H139" s="36" t="s">
        <v>17</v>
      </c>
      <c r="I139" s="23">
        <v>4</v>
      </c>
      <c r="J139" s="36">
        <v>599</v>
      </c>
      <c r="K139" s="39">
        <f t="shared" si="4"/>
        <v>19.02</v>
      </c>
      <c r="L139" s="42"/>
    </row>
    <row r="140" s="2" customFormat="1" ht="18.75" customHeight="1" spans="1:12">
      <c r="A140" s="31"/>
      <c r="B140" s="28" t="s">
        <v>146</v>
      </c>
      <c r="C140" s="27">
        <v>1382</v>
      </c>
      <c r="D140" s="25">
        <v>27.62</v>
      </c>
      <c r="E140" s="25">
        <v>20.49</v>
      </c>
      <c r="F140" s="25">
        <v>2</v>
      </c>
      <c r="G140" s="25">
        <v>34</v>
      </c>
      <c r="H140" s="36" t="s">
        <v>17</v>
      </c>
      <c r="I140" s="23">
        <v>14</v>
      </c>
      <c r="J140" s="36">
        <v>599</v>
      </c>
      <c r="K140" s="39">
        <f t="shared" si="4"/>
        <v>98.11</v>
      </c>
      <c r="L140" s="42"/>
    </row>
    <row r="141" s="2" customFormat="1" ht="18.75" customHeight="1" spans="1:12">
      <c r="A141" s="32"/>
      <c r="B141" s="28" t="s">
        <v>147</v>
      </c>
      <c r="C141" s="27">
        <v>996</v>
      </c>
      <c r="D141" s="25">
        <v>17.1</v>
      </c>
      <c r="E141" s="25">
        <v>14.97</v>
      </c>
      <c r="F141" s="25"/>
      <c r="G141" s="25">
        <v>0</v>
      </c>
      <c r="H141" s="36" t="s">
        <v>17</v>
      </c>
      <c r="I141" s="23">
        <v>0</v>
      </c>
      <c r="J141" s="36">
        <v>599</v>
      </c>
      <c r="K141" s="39">
        <f t="shared" si="4"/>
        <v>32.07</v>
      </c>
      <c r="L141" s="42"/>
    </row>
    <row r="142" s="2" customFormat="1" ht="30" customHeight="1" spans="1:12">
      <c r="A142" s="30" t="s">
        <v>148</v>
      </c>
      <c r="B142" s="21" t="s">
        <v>149</v>
      </c>
      <c r="C142" s="22">
        <f>SUM(C144:C157)</f>
        <v>8236</v>
      </c>
      <c r="D142" s="25">
        <f>SUM(D144:D157)</f>
        <v>139.75</v>
      </c>
      <c r="E142" s="25">
        <f>SUM(E144:E157)</f>
        <v>115.55</v>
      </c>
      <c r="F142" s="25">
        <f>SUM(F144:F157)</f>
        <v>7</v>
      </c>
      <c r="G142" s="25">
        <v>50</v>
      </c>
      <c r="H142" s="36" t="s">
        <v>17</v>
      </c>
      <c r="I142" s="23">
        <v>53</v>
      </c>
      <c r="J142" s="36">
        <v>599</v>
      </c>
      <c r="K142" s="39">
        <f t="shared" si="4"/>
        <v>365.3</v>
      </c>
      <c r="L142" s="42"/>
    </row>
    <row r="143" s="2" customFormat="1" ht="30" customHeight="1" spans="1:12">
      <c r="A143" s="31"/>
      <c r="B143" s="21" t="s">
        <v>18</v>
      </c>
      <c r="C143" s="22">
        <f>SUM(C144:C145)</f>
        <v>1045</v>
      </c>
      <c r="D143" s="25">
        <f>SUM(D144:D145)</f>
        <v>21.33</v>
      </c>
      <c r="E143" s="25">
        <f>SUM(E144:E145)</f>
        <v>12.42</v>
      </c>
      <c r="F143" s="25">
        <f>SUM(F144:F145)</f>
        <v>0</v>
      </c>
      <c r="G143" s="25">
        <v>6</v>
      </c>
      <c r="H143" s="36" t="s">
        <v>17</v>
      </c>
      <c r="I143" s="23">
        <v>14</v>
      </c>
      <c r="J143" s="36">
        <v>599</v>
      </c>
      <c r="K143" s="39">
        <f t="shared" si="4"/>
        <v>53.75</v>
      </c>
      <c r="L143" s="42"/>
    </row>
    <row r="144" s="2" customFormat="1" ht="18.75" customHeight="1" spans="1:12">
      <c r="A144" s="31"/>
      <c r="B144" s="26" t="s">
        <v>19</v>
      </c>
      <c r="C144" s="27"/>
      <c r="D144" s="25"/>
      <c r="E144" s="25"/>
      <c r="F144" s="25"/>
      <c r="G144" s="25">
        <v>3</v>
      </c>
      <c r="H144" s="36" t="s">
        <v>17</v>
      </c>
      <c r="I144" s="23">
        <v>10</v>
      </c>
      <c r="J144" s="36">
        <v>599</v>
      </c>
      <c r="K144" s="39">
        <f t="shared" si="4"/>
        <v>13</v>
      </c>
      <c r="L144" s="42"/>
    </row>
    <row r="145" s="2" customFormat="1" customHeight="1" spans="1:12">
      <c r="A145" s="31"/>
      <c r="B145" s="26" t="s">
        <v>150</v>
      </c>
      <c r="C145" s="27">
        <v>1045</v>
      </c>
      <c r="D145" s="25">
        <v>21.33</v>
      </c>
      <c r="E145" s="25">
        <v>12.42</v>
      </c>
      <c r="F145" s="25"/>
      <c r="G145" s="25">
        <v>3</v>
      </c>
      <c r="H145" s="36" t="s">
        <v>17</v>
      </c>
      <c r="I145" s="23">
        <v>4</v>
      </c>
      <c r="J145" s="36">
        <v>599</v>
      </c>
      <c r="K145" s="39">
        <f t="shared" si="4"/>
        <v>40.75</v>
      </c>
      <c r="L145" s="42"/>
    </row>
    <row r="146" s="2" customFormat="1" customHeight="1" spans="1:12">
      <c r="A146" s="31"/>
      <c r="B146" s="28" t="s">
        <v>151</v>
      </c>
      <c r="C146" s="27">
        <v>1126</v>
      </c>
      <c r="D146" s="25">
        <v>16.41</v>
      </c>
      <c r="E146" s="25">
        <v>14.15</v>
      </c>
      <c r="F146" s="25"/>
      <c r="G146" s="25">
        <v>7</v>
      </c>
      <c r="H146" s="36" t="s">
        <v>17</v>
      </c>
      <c r="I146" s="23">
        <v>5</v>
      </c>
      <c r="J146" s="36">
        <v>599</v>
      </c>
      <c r="K146" s="39">
        <f t="shared" si="4"/>
        <v>42.56</v>
      </c>
      <c r="L146" s="42"/>
    </row>
    <row r="147" s="2" customFormat="1" customHeight="1" spans="1:12">
      <c r="A147" s="31"/>
      <c r="B147" s="28" t="s">
        <v>152</v>
      </c>
      <c r="C147" s="27">
        <v>603</v>
      </c>
      <c r="D147" s="25">
        <v>7.83</v>
      </c>
      <c r="E147" s="25">
        <v>9.05</v>
      </c>
      <c r="F147" s="25"/>
      <c r="G147" s="25">
        <v>0</v>
      </c>
      <c r="H147" s="36" t="s">
        <v>17</v>
      </c>
      <c r="I147" s="23">
        <v>0</v>
      </c>
      <c r="J147" s="36">
        <v>599</v>
      </c>
      <c r="K147" s="39">
        <f t="shared" si="4"/>
        <v>16.88</v>
      </c>
      <c r="L147" s="42"/>
    </row>
    <row r="148" s="2" customFormat="1" customHeight="1" spans="1:12">
      <c r="A148" s="31"/>
      <c r="B148" s="28" t="s">
        <v>153</v>
      </c>
      <c r="C148" s="27">
        <v>1145</v>
      </c>
      <c r="D148" s="25">
        <v>15.87</v>
      </c>
      <c r="E148" s="25">
        <v>17.18</v>
      </c>
      <c r="F148" s="25"/>
      <c r="G148" s="25">
        <v>0</v>
      </c>
      <c r="H148" s="36" t="s">
        <v>17</v>
      </c>
      <c r="I148" s="23">
        <v>0</v>
      </c>
      <c r="J148" s="36">
        <v>599</v>
      </c>
      <c r="K148" s="39">
        <f t="shared" si="4"/>
        <v>33.05</v>
      </c>
      <c r="L148" s="42"/>
    </row>
    <row r="149" s="2" customFormat="1" customHeight="1" spans="1:12">
      <c r="A149" s="31"/>
      <c r="B149" s="28" t="s">
        <v>154</v>
      </c>
      <c r="C149" s="27">
        <v>363</v>
      </c>
      <c r="D149" s="25">
        <v>5.6</v>
      </c>
      <c r="E149" s="25">
        <v>5.38</v>
      </c>
      <c r="F149" s="25"/>
      <c r="G149" s="25">
        <v>0</v>
      </c>
      <c r="H149" s="36" t="s">
        <v>17</v>
      </c>
      <c r="I149" s="23">
        <v>4</v>
      </c>
      <c r="J149" s="36">
        <v>599</v>
      </c>
      <c r="K149" s="39">
        <f t="shared" si="4"/>
        <v>14.98</v>
      </c>
      <c r="L149" s="42"/>
    </row>
    <row r="150" s="2" customFormat="1" customHeight="1" spans="1:12">
      <c r="A150" s="31"/>
      <c r="B150" s="28" t="s">
        <v>155</v>
      </c>
      <c r="C150" s="27">
        <v>546</v>
      </c>
      <c r="D150" s="25">
        <v>7.8</v>
      </c>
      <c r="E150" s="25">
        <v>7.4</v>
      </c>
      <c r="F150" s="25"/>
      <c r="G150" s="25">
        <v>7</v>
      </c>
      <c r="H150" s="36" t="s">
        <v>17</v>
      </c>
      <c r="I150" s="23">
        <v>10</v>
      </c>
      <c r="J150" s="36">
        <v>599</v>
      </c>
      <c r="K150" s="39">
        <f t="shared" si="4"/>
        <v>32.2</v>
      </c>
      <c r="L150" s="42"/>
    </row>
    <row r="151" s="2" customFormat="1" customHeight="1" spans="1:12">
      <c r="A151" s="31"/>
      <c r="B151" s="28" t="s">
        <v>156</v>
      </c>
      <c r="C151" s="27">
        <v>506</v>
      </c>
      <c r="D151" s="25">
        <v>11.27</v>
      </c>
      <c r="E151" s="25">
        <v>7.5</v>
      </c>
      <c r="F151" s="25"/>
      <c r="G151" s="25">
        <v>5</v>
      </c>
      <c r="H151" s="36" t="s">
        <v>17</v>
      </c>
      <c r="I151" s="23">
        <v>0</v>
      </c>
      <c r="J151" s="36">
        <v>599</v>
      </c>
      <c r="K151" s="39">
        <f t="shared" si="4"/>
        <v>23.77</v>
      </c>
      <c r="L151" s="42"/>
    </row>
    <row r="152" s="2" customFormat="1" customHeight="1" spans="1:12">
      <c r="A152" s="31"/>
      <c r="B152" s="28" t="s">
        <v>157</v>
      </c>
      <c r="C152" s="27">
        <v>450</v>
      </c>
      <c r="D152" s="25">
        <v>6.86</v>
      </c>
      <c r="E152" s="25">
        <v>5.04</v>
      </c>
      <c r="F152" s="25"/>
      <c r="G152" s="25">
        <v>0</v>
      </c>
      <c r="H152" s="36" t="s">
        <v>17</v>
      </c>
      <c r="I152" s="23">
        <v>0</v>
      </c>
      <c r="J152" s="36">
        <v>599</v>
      </c>
      <c r="K152" s="39">
        <f t="shared" si="4"/>
        <v>11.9</v>
      </c>
      <c r="L152" s="42"/>
    </row>
    <row r="153" s="2" customFormat="1" customHeight="1" spans="1:12">
      <c r="A153" s="31"/>
      <c r="B153" s="28" t="s">
        <v>158</v>
      </c>
      <c r="C153" s="27">
        <v>1030</v>
      </c>
      <c r="D153" s="25">
        <v>21.07</v>
      </c>
      <c r="E153" s="25">
        <v>15.01</v>
      </c>
      <c r="F153" s="25">
        <v>7</v>
      </c>
      <c r="G153" s="25">
        <v>15</v>
      </c>
      <c r="H153" s="36" t="s">
        <v>17</v>
      </c>
      <c r="I153" s="23">
        <v>5</v>
      </c>
      <c r="J153" s="36">
        <v>599</v>
      </c>
      <c r="K153" s="39">
        <f t="shared" si="4"/>
        <v>63.08</v>
      </c>
      <c r="L153" s="42"/>
    </row>
    <row r="154" s="2" customFormat="1" customHeight="1" spans="1:12">
      <c r="A154" s="31"/>
      <c r="B154" s="28" t="s">
        <v>159</v>
      </c>
      <c r="C154" s="27">
        <v>391</v>
      </c>
      <c r="D154" s="25">
        <v>9.98</v>
      </c>
      <c r="E154" s="25">
        <v>5.99</v>
      </c>
      <c r="F154" s="25"/>
      <c r="G154" s="25">
        <v>0</v>
      </c>
      <c r="H154" s="36" t="s">
        <v>17</v>
      </c>
      <c r="I154" s="23">
        <v>0</v>
      </c>
      <c r="J154" s="36">
        <v>599</v>
      </c>
      <c r="K154" s="39">
        <f t="shared" si="4"/>
        <v>15.97</v>
      </c>
      <c r="L154" s="42"/>
    </row>
    <row r="155" s="2" customFormat="1" customHeight="1" spans="1:12">
      <c r="A155" s="31"/>
      <c r="B155" s="28" t="s">
        <v>160</v>
      </c>
      <c r="C155" s="27">
        <v>516</v>
      </c>
      <c r="D155" s="25">
        <v>6.26</v>
      </c>
      <c r="E155" s="25">
        <v>8.46</v>
      </c>
      <c r="F155" s="25"/>
      <c r="G155" s="25">
        <v>10</v>
      </c>
      <c r="H155" s="36" t="s">
        <v>17</v>
      </c>
      <c r="I155" s="23">
        <v>10</v>
      </c>
      <c r="J155" s="36">
        <v>599</v>
      </c>
      <c r="K155" s="39">
        <f t="shared" si="4"/>
        <v>34.72</v>
      </c>
      <c r="L155" s="42"/>
    </row>
    <row r="156" s="2" customFormat="1" customHeight="1" spans="1:12">
      <c r="A156" s="31"/>
      <c r="B156" s="28" t="s">
        <v>161</v>
      </c>
      <c r="C156" s="27">
        <v>364</v>
      </c>
      <c r="D156" s="25">
        <v>7.16</v>
      </c>
      <c r="E156" s="25">
        <v>5.47</v>
      </c>
      <c r="F156" s="25"/>
      <c r="G156" s="25">
        <v>0</v>
      </c>
      <c r="H156" s="36" t="s">
        <v>17</v>
      </c>
      <c r="I156" s="23">
        <v>0</v>
      </c>
      <c r="J156" s="36">
        <v>599</v>
      </c>
      <c r="K156" s="39">
        <f t="shared" si="4"/>
        <v>12.63</v>
      </c>
      <c r="L156" s="42"/>
    </row>
    <row r="157" s="2" customFormat="1" customHeight="1" spans="1:12">
      <c r="A157" s="32"/>
      <c r="B157" s="28" t="s">
        <v>162</v>
      </c>
      <c r="C157" s="27">
        <v>151</v>
      </c>
      <c r="D157" s="25">
        <v>2.31</v>
      </c>
      <c r="E157" s="25">
        <v>2.5</v>
      </c>
      <c r="F157" s="25"/>
      <c r="G157" s="25">
        <v>0</v>
      </c>
      <c r="H157" s="36" t="s">
        <v>17</v>
      </c>
      <c r="I157" s="23">
        <v>5</v>
      </c>
      <c r="J157" s="36">
        <v>599</v>
      </c>
      <c r="K157" s="39">
        <f t="shared" si="4"/>
        <v>9.81</v>
      </c>
      <c r="L157" s="42"/>
    </row>
    <row r="158" s="2" customFormat="1" ht="30" customHeight="1" spans="1:12">
      <c r="A158" s="30" t="s">
        <v>163</v>
      </c>
      <c r="B158" s="21" t="s">
        <v>164</v>
      </c>
      <c r="C158" s="22">
        <f>SUM(C159:C167)</f>
        <v>2077</v>
      </c>
      <c r="D158" s="25">
        <f>SUM(D159:D167)</f>
        <v>30.17</v>
      </c>
      <c r="E158" s="25">
        <f>SUM(E159:E167)</f>
        <v>108.83</v>
      </c>
      <c r="F158" s="25">
        <f>SUM(F159:F167)</f>
        <v>5</v>
      </c>
      <c r="G158" s="25">
        <v>35</v>
      </c>
      <c r="H158" s="36" t="s">
        <v>17</v>
      </c>
      <c r="I158" s="23">
        <v>41</v>
      </c>
      <c r="J158" s="36">
        <v>599</v>
      </c>
      <c r="K158" s="39">
        <f t="shared" si="4"/>
        <v>220</v>
      </c>
      <c r="L158" s="42"/>
    </row>
    <row r="159" s="2" customFormat="1" ht="18.75" customHeight="1" spans="1:12">
      <c r="A159" s="31"/>
      <c r="B159" s="26" t="s">
        <v>165</v>
      </c>
      <c r="C159" s="27"/>
      <c r="D159" s="25"/>
      <c r="E159" s="25"/>
      <c r="F159" s="25">
        <v>5</v>
      </c>
      <c r="G159" s="25">
        <v>5</v>
      </c>
      <c r="H159" s="36" t="s">
        <v>17</v>
      </c>
      <c r="I159" s="23">
        <v>10</v>
      </c>
      <c r="J159" s="36">
        <v>599</v>
      </c>
      <c r="K159" s="39">
        <f t="shared" si="4"/>
        <v>20</v>
      </c>
      <c r="L159" s="42"/>
    </row>
    <row r="160" s="2" customFormat="1" customHeight="1" spans="1:12">
      <c r="A160" s="31"/>
      <c r="B160" s="26" t="s">
        <v>166</v>
      </c>
      <c r="C160" s="27">
        <v>286</v>
      </c>
      <c r="D160" s="25">
        <v>5.63</v>
      </c>
      <c r="E160" s="25">
        <v>22.51</v>
      </c>
      <c r="F160" s="25"/>
      <c r="G160" s="25">
        <v>10</v>
      </c>
      <c r="H160" s="36" t="s">
        <v>17</v>
      </c>
      <c r="I160" s="23">
        <v>5</v>
      </c>
      <c r="J160" s="36">
        <v>599</v>
      </c>
      <c r="K160" s="39">
        <f t="shared" si="4"/>
        <v>43.14</v>
      </c>
      <c r="L160" s="42"/>
    </row>
    <row r="161" s="2" customFormat="1" customHeight="1" spans="1:12">
      <c r="A161" s="31"/>
      <c r="B161" s="26" t="s">
        <v>167</v>
      </c>
      <c r="C161" s="27">
        <v>115</v>
      </c>
      <c r="D161" s="25">
        <v>2.42</v>
      </c>
      <c r="E161" s="25">
        <v>5.83</v>
      </c>
      <c r="F161" s="25"/>
      <c r="G161" s="25">
        <v>7</v>
      </c>
      <c r="H161" s="36" t="s">
        <v>17</v>
      </c>
      <c r="I161" s="23">
        <v>4</v>
      </c>
      <c r="J161" s="36">
        <v>599</v>
      </c>
      <c r="K161" s="39">
        <f t="shared" si="4"/>
        <v>19.25</v>
      </c>
      <c r="L161" s="42"/>
    </row>
    <row r="162" s="2" customFormat="1" customHeight="1" spans="1:12">
      <c r="A162" s="31"/>
      <c r="B162" s="26" t="s">
        <v>168</v>
      </c>
      <c r="C162" s="27">
        <v>269</v>
      </c>
      <c r="D162" s="25">
        <v>4.02</v>
      </c>
      <c r="E162" s="25">
        <v>13.95</v>
      </c>
      <c r="F162" s="25"/>
      <c r="G162" s="25">
        <v>0</v>
      </c>
      <c r="H162" s="36" t="s">
        <v>17</v>
      </c>
      <c r="I162" s="23">
        <v>4</v>
      </c>
      <c r="J162" s="36">
        <v>599</v>
      </c>
      <c r="K162" s="39">
        <f t="shared" si="4"/>
        <v>21.97</v>
      </c>
      <c r="L162" s="42"/>
    </row>
    <row r="163" s="2" customFormat="1" customHeight="1" spans="1:12">
      <c r="A163" s="31"/>
      <c r="B163" s="26" t="s">
        <v>169</v>
      </c>
      <c r="C163" s="27">
        <v>245</v>
      </c>
      <c r="D163" s="25">
        <v>2.07</v>
      </c>
      <c r="E163" s="25">
        <v>9.41</v>
      </c>
      <c r="F163" s="25"/>
      <c r="G163" s="25">
        <v>0</v>
      </c>
      <c r="H163" s="36" t="s">
        <v>17</v>
      </c>
      <c r="I163" s="23">
        <v>0</v>
      </c>
      <c r="J163" s="36">
        <v>599</v>
      </c>
      <c r="K163" s="39">
        <f t="shared" si="4"/>
        <v>11.48</v>
      </c>
      <c r="L163" s="42"/>
    </row>
    <row r="164" s="2" customFormat="1" customHeight="1" spans="1:12">
      <c r="A164" s="31"/>
      <c r="B164" s="26" t="s">
        <v>170</v>
      </c>
      <c r="C164" s="27">
        <v>190</v>
      </c>
      <c r="D164" s="25">
        <v>1.69</v>
      </c>
      <c r="E164" s="25">
        <v>9.7</v>
      </c>
      <c r="F164" s="25"/>
      <c r="G164" s="25">
        <v>4</v>
      </c>
      <c r="H164" s="36" t="s">
        <v>17</v>
      </c>
      <c r="I164" s="23">
        <v>9</v>
      </c>
      <c r="J164" s="36">
        <v>599</v>
      </c>
      <c r="K164" s="39">
        <f t="shared" si="4"/>
        <v>24.39</v>
      </c>
      <c r="L164" s="42"/>
    </row>
    <row r="165" s="2" customFormat="1" customHeight="1" spans="1:12">
      <c r="A165" s="31"/>
      <c r="B165" s="26" t="s">
        <v>171</v>
      </c>
      <c r="C165" s="27">
        <v>186</v>
      </c>
      <c r="D165" s="25">
        <v>2.92</v>
      </c>
      <c r="E165" s="25">
        <v>9.38</v>
      </c>
      <c r="F165" s="25"/>
      <c r="G165" s="25">
        <v>0</v>
      </c>
      <c r="H165" s="36" t="s">
        <v>17</v>
      </c>
      <c r="I165" s="23">
        <v>0</v>
      </c>
      <c r="J165" s="36">
        <v>599</v>
      </c>
      <c r="K165" s="39">
        <f t="shared" si="4"/>
        <v>12.3</v>
      </c>
      <c r="L165" s="42"/>
    </row>
    <row r="166" s="2" customFormat="1" customHeight="1" spans="1:12">
      <c r="A166" s="31"/>
      <c r="B166" s="26" t="s">
        <v>172</v>
      </c>
      <c r="C166" s="27">
        <v>342</v>
      </c>
      <c r="D166" s="25">
        <v>4.83</v>
      </c>
      <c r="E166" s="25">
        <v>15.03</v>
      </c>
      <c r="F166" s="25"/>
      <c r="G166" s="25">
        <v>9</v>
      </c>
      <c r="H166" s="36" t="s">
        <v>17</v>
      </c>
      <c r="I166" s="23">
        <v>9</v>
      </c>
      <c r="J166" s="36">
        <v>599</v>
      </c>
      <c r="K166" s="39">
        <f t="shared" si="4"/>
        <v>37.86</v>
      </c>
      <c r="L166" s="42"/>
    </row>
    <row r="167" s="2" customFormat="1" customHeight="1" spans="1:12">
      <c r="A167" s="32"/>
      <c r="B167" s="26" t="s">
        <v>173</v>
      </c>
      <c r="C167" s="27">
        <v>444</v>
      </c>
      <c r="D167" s="25">
        <v>6.59</v>
      </c>
      <c r="E167" s="25">
        <v>23.02</v>
      </c>
      <c r="F167" s="25"/>
      <c r="G167" s="25">
        <v>0</v>
      </c>
      <c r="H167" s="36" t="s">
        <v>17</v>
      </c>
      <c r="I167" s="23">
        <v>0</v>
      </c>
      <c r="J167" s="36">
        <v>599</v>
      </c>
      <c r="K167" s="39">
        <f t="shared" si="4"/>
        <v>29.61</v>
      </c>
      <c r="L167" s="42"/>
    </row>
  </sheetData>
  <mergeCells count="29">
    <mergeCell ref="A2:L2"/>
    <mergeCell ref="B3:L3"/>
    <mergeCell ref="A6:B6"/>
    <mergeCell ref="A4:A5"/>
    <mergeCell ref="A7:A18"/>
    <mergeCell ref="A19:A30"/>
    <mergeCell ref="A31:A37"/>
    <mergeCell ref="A38:A51"/>
    <mergeCell ref="A52:A65"/>
    <mergeCell ref="A66:A77"/>
    <mergeCell ref="A78:A89"/>
    <mergeCell ref="A90:A96"/>
    <mergeCell ref="A97:A105"/>
    <mergeCell ref="A106:A119"/>
    <mergeCell ref="A120:A133"/>
    <mergeCell ref="A134:A141"/>
    <mergeCell ref="A142:A157"/>
    <mergeCell ref="A158:A167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393700787401575" right="0.393700787401575" top="0.78740157480315" bottom="0.78740157480315" header="0.31496062992126" footer="0.31496062992126"/>
  <pageSetup paperSize="8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指标文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2006-09-17T08:00:00Z</dcterms:created>
  <dcterms:modified xsi:type="dcterms:W3CDTF">2024-04-07T16:01:39Z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E134B2EF3408C3CDE0F100664A27DF1C</vt:lpwstr>
  </property>
  <property fmtid="{D5CDD505-2E9C-101B-9397-08002B2CF9AE}" pid="3" name="KSOProductBuildVer">
    <vt:lpwstr>2052-11.8.2.11717</vt:lpwstr>
  </property>
</Properties>
</file>