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65"/>
  </bookViews>
  <sheets>
    <sheet name="明细表" sheetId="3" r:id="rId1"/>
  </sheets>
  <definedNames>
    <definedName name="_xlnm._FilterDatabase" localSheetId="0" hidden="1">明细表!$A$4:$H$254</definedName>
    <definedName name="_xlnm.Print_Area" localSheetId="0">明细表!$A$2:$H$256</definedName>
    <definedName name="_xlnm.Print_Titles" localSheetId="0">明细表!$3:$4</definedName>
  </definedNames>
  <calcPr calcId="145621"/>
</workbook>
</file>

<file path=xl/calcChain.xml><?xml version="1.0" encoding="utf-8"?>
<calcChain xmlns="http://schemas.openxmlformats.org/spreadsheetml/2006/main">
  <c r="E237" i="3" l="1"/>
  <c r="E227" i="3"/>
  <c r="E210" i="3"/>
  <c r="E209" i="3"/>
  <c r="E197" i="3"/>
  <c r="E180" i="3"/>
  <c r="E179" i="3"/>
  <c r="E173" i="3"/>
  <c r="E157" i="3"/>
  <c r="E156" i="3" s="1"/>
  <c r="E141" i="3"/>
  <c r="E140" i="3"/>
  <c r="E131" i="3"/>
  <c r="E130" i="3"/>
  <c r="E114" i="3"/>
  <c r="E113" i="3"/>
  <c r="E100" i="3"/>
  <c r="E99" i="3"/>
  <c r="E91" i="3"/>
  <c r="E66" i="3"/>
  <c r="E65" i="3" s="1"/>
  <c r="E51" i="3"/>
  <c r="E45" i="3"/>
  <c r="E11" i="3"/>
  <c r="E10" i="3" s="1"/>
  <c r="E6" i="3"/>
  <c r="E5" i="3" l="1"/>
</calcChain>
</file>

<file path=xl/sharedStrings.xml><?xml version="1.0" encoding="utf-8"?>
<sst xmlns="http://schemas.openxmlformats.org/spreadsheetml/2006/main" count="896" uniqueCount="328">
  <si>
    <t>省、市州</t>
  </si>
  <si>
    <t>省直单位、
县市区</t>
  </si>
  <si>
    <t>单位名称</t>
  </si>
  <si>
    <t>项目名称</t>
  </si>
  <si>
    <t>金额
（万元）</t>
  </si>
  <si>
    <t>支出功能科目</t>
  </si>
  <si>
    <t>政府预算经济科目</t>
  </si>
  <si>
    <t>部门预算经济科目</t>
  </si>
  <si>
    <t>总计</t>
  </si>
  <si>
    <t>省直小计</t>
  </si>
  <si>
    <t>省直</t>
  </si>
  <si>
    <t>省财政厅</t>
  </si>
  <si>
    <t>湖南财信金融控股集团有限公司</t>
  </si>
  <si>
    <t>多用途轻型山河SA750运输机研制(股权投资方式)</t>
  </si>
  <si>
    <t>省本级</t>
  </si>
  <si>
    <t>麓山实验室总部（湖南大学）</t>
  </si>
  <si>
    <t>支持岳麓山工业创新中心实施“五五工程”</t>
  </si>
  <si>
    <t>张家界航空工业职业技术学院</t>
  </si>
  <si>
    <t>张家界航院化债资金</t>
  </si>
  <si>
    <t>长沙市</t>
  </si>
  <si>
    <t>长沙市小计</t>
  </si>
  <si>
    <t>市本级及市辖区</t>
  </si>
  <si>
    <t>市本级及市辖区小计</t>
  </si>
  <si>
    <t>长沙市工业和信息化局</t>
  </si>
  <si>
    <t>真抓实干成效明显地区奖励-促进工业高质量发展成效明显的市、县市区和园区</t>
  </si>
  <si>
    <t>雨花区工业和信息化局</t>
  </si>
  <si>
    <t>长沙市天心区工业和信息化局</t>
  </si>
  <si>
    <t>真抓实干成效明显地区奖励-建设数字基础设施和推进“智赋万企”行动成效明显的市、县市区</t>
  </si>
  <si>
    <t>湘江新区科技创新和产业促进局</t>
  </si>
  <si>
    <t>长城信息股份有限公司</t>
  </si>
  <si>
    <t>国家级工业设计中心</t>
  </si>
  <si>
    <t>可孚医疗科技股份有限公司</t>
  </si>
  <si>
    <t>长沙开元仪器有限公司</t>
  </si>
  <si>
    <t>国家级制造业单项冠军企业</t>
  </si>
  <si>
    <t>长沙中联重科环境产业有限公司</t>
  </si>
  <si>
    <t>华自科技股份有限公司</t>
  </si>
  <si>
    <t>山河智能装备股份有限公司</t>
  </si>
  <si>
    <t>湖南明康中锦医疗科技股份有限公司</t>
  </si>
  <si>
    <t>长沙长利电气有限公司</t>
  </si>
  <si>
    <t>国家级绿色工厂</t>
  </si>
  <si>
    <t>湖南晓光汽车模具有限公司</t>
  </si>
  <si>
    <t>湖南新希望南山液态乳业有限公司</t>
  </si>
  <si>
    <t>湖南金龙智造科技股份有限公司</t>
  </si>
  <si>
    <t>湖南固尔邦幕墙装饰股份有限公司</t>
  </si>
  <si>
    <t>湖南航天磁电有限责任公司</t>
  </si>
  <si>
    <t>湖南金浩粮油工业有限公司</t>
  </si>
  <si>
    <t>中国铁建重工集团股份有限公司</t>
  </si>
  <si>
    <t>湖南华诚生物资源股份有限公司</t>
  </si>
  <si>
    <t>湖南威铭能源科技有限公司</t>
  </si>
  <si>
    <t>湖南泰嘉新材料科技股份有限公司</t>
  </si>
  <si>
    <t>远大洁净空气科技有限公司</t>
  </si>
  <si>
    <t>湖南吴赣药业有限公司</t>
  </si>
  <si>
    <t>湖南新亚胜光电股份有限公司</t>
  </si>
  <si>
    <t>长沙戴湘汽配科技有限公司</t>
  </si>
  <si>
    <t>湖南精金玻璃有限公司</t>
  </si>
  <si>
    <t>三诺生物传感股份有限公司</t>
  </si>
  <si>
    <t>湖南稀土金属材料研究院有限责任公司</t>
  </si>
  <si>
    <t>稀土研究院成果产业化一期工程高纯金属钪及靶材项目</t>
  </si>
  <si>
    <t>湖南省工艺美术研究所有限公司</t>
  </si>
  <si>
    <t>湖南传统工艺美术创造性转化数字服务平台项目</t>
  </si>
  <si>
    <t>湖南省湘绣研究所有限公司</t>
  </si>
  <si>
    <t>湘绣生产数字化管理与数字化营销综合服务平台</t>
  </si>
  <si>
    <t>中国电子科技集团公司第四十八研究所</t>
  </si>
  <si>
    <t>半导体装备研发项目</t>
  </si>
  <si>
    <t>湖南长远锂科新能源有限公司</t>
  </si>
  <si>
    <t>车用锂电池正极材料扩产一期（二阶段）项目-验收项目安排尾款</t>
  </si>
  <si>
    <t>浏阳市</t>
  </si>
  <si>
    <t>浏阳市小计</t>
  </si>
  <si>
    <t>浏阳市工业和信息化局</t>
  </si>
  <si>
    <t>蓝思科技股份有限公司</t>
  </si>
  <si>
    <t>湖南华纳大药厂股份有限公司</t>
  </si>
  <si>
    <t>长沙惠科光电有限公司</t>
  </si>
  <si>
    <t>欧智通科技股份有限公司</t>
  </si>
  <si>
    <t>宁乡市</t>
  </si>
  <si>
    <t>宁乡市小计</t>
  </si>
  <si>
    <t>湖南星邦智能装备股份有限公司</t>
  </si>
  <si>
    <t>湖南邦普循环科技有限公司</t>
  </si>
  <si>
    <t>中材锂膜（宁乡）有限公司</t>
  </si>
  <si>
    <t>湖南中谷科技股份有限公司</t>
  </si>
  <si>
    <t>湖南长高电气有限公司</t>
  </si>
  <si>
    <t>湖南小洋人科技发展有限公司</t>
  </si>
  <si>
    <t>湖南星港家居发展有限公司</t>
  </si>
  <si>
    <t>万鑫精工（湖南）股份有限公司</t>
  </si>
  <si>
    <t>湖南航盛新能源材料有限公司</t>
  </si>
  <si>
    <t>宁乡市工业和信息化局</t>
  </si>
  <si>
    <t>真抓实干成效明显地区奖励-大力推进产业发展“万千百”工程成效明显的市、县市区</t>
  </si>
  <si>
    <t>楚天科技股份有限公司</t>
  </si>
  <si>
    <t>楚天科技股份有限公司标志性产品攻关项目</t>
  </si>
  <si>
    <t>楚天生物医药与生命科学产业链一期项目-验收项目安排尾款</t>
  </si>
  <si>
    <t>株洲市</t>
  </si>
  <si>
    <t>株洲市小计</t>
  </si>
  <si>
    <t>株洲市工业和信息化局</t>
  </si>
  <si>
    <t>石峰区科技和工业信息化局</t>
  </si>
  <si>
    <t>株洲高新技术产业开发区管理委员会</t>
  </si>
  <si>
    <t>天元区科技和工业信息化局</t>
  </si>
  <si>
    <t>湖南联诚轨道装备有限公司</t>
  </si>
  <si>
    <t>潍柴火炬科技股份有限公司</t>
  </si>
  <si>
    <t>株洲变流技术国家工程研究中心有限公司</t>
  </si>
  <si>
    <t>株洲齿轮有限责任公司</t>
  </si>
  <si>
    <t>株洲火炬工业炉有限责任公司</t>
  </si>
  <si>
    <t>株洲瑞德尔智能装备有限公司</t>
  </si>
  <si>
    <t>株洲时代新材料科技股份有限公司</t>
  </si>
  <si>
    <t>株洲宏大高分子材料有限公司</t>
  </si>
  <si>
    <t>株洲科能新材料股份有限公司</t>
  </si>
  <si>
    <t>株洲钻石切削刀具股份有限公司</t>
  </si>
  <si>
    <t>株洲中车天力锻业有限公司</t>
  </si>
  <si>
    <t>湖南立方新能源科技有限责任公司</t>
  </si>
  <si>
    <t>湖南科瑞变流电气股份有限公司</t>
  </si>
  <si>
    <t>湖南澳维科技股份有限公司</t>
  </si>
  <si>
    <t>株洲高新技术产业开发区</t>
  </si>
  <si>
    <t>国家级绿色园区</t>
  </si>
  <si>
    <t>中车株洲电力机车有限公司</t>
  </si>
  <si>
    <t>中车株洲电力机车有限公司标志性产品攻关项目</t>
  </si>
  <si>
    <t>醴陵市</t>
  </si>
  <si>
    <t>醴陵市小计</t>
  </si>
  <si>
    <t>醴陵市科技和工业信息化局</t>
  </si>
  <si>
    <t>湖南华联瓷业股份有限公司</t>
  </si>
  <si>
    <t>醴陵陶润实业发展有限公司</t>
  </si>
  <si>
    <t>湖南旗滨电子玻璃股份有限公司</t>
  </si>
  <si>
    <t>株洲时代金属制造有限公司</t>
  </si>
  <si>
    <t>茶陵县</t>
  </si>
  <si>
    <t>茶陵县小计</t>
  </si>
  <si>
    <t>贵派电器股份有限公司</t>
  </si>
  <si>
    <t>湘潭市</t>
  </si>
  <si>
    <t>湘潭市小计</t>
  </si>
  <si>
    <t>湘潭市工业和信息化局</t>
  </si>
  <si>
    <t>雨湖区科技和工业信息化局</t>
  </si>
  <si>
    <t>岳塘区科技和工业信息化局</t>
  </si>
  <si>
    <t>湘潭经济技术开发区管理委员会</t>
  </si>
  <si>
    <t>湖南华菱湘潭钢铁有限公司</t>
  </si>
  <si>
    <t>湘潭电化科技股份有限公司</t>
  </si>
  <si>
    <t>湖南湘钢瑞泰科技有限公司</t>
  </si>
  <si>
    <t>湖南永霏特种防护用品有限公司</t>
  </si>
  <si>
    <t>湘潭县</t>
  </si>
  <si>
    <t>湘潭县小计</t>
  </si>
  <si>
    <t>湘潭县科技和工业信息化局</t>
  </si>
  <si>
    <t>韶山市</t>
  </si>
  <si>
    <t>韶山市小计</t>
  </si>
  <si>
    <t>湘潭恒欣实业股份有限公司</t>
  </si>
  <si>
    <t>衡阳市</t>
  </si>
  <si>
    <t>衡阳市小计</t>
  </si>
  <si>
    <t>南岳电控（衡阳）工业技术股份有限公司</t>
  </si>
  <si>
    <t>古汉中药有限公司</t>
  </si>
  <si>
    <t>湖南省湘衡盐化有限责任公司</t>
  </si>
  <si>
    <t>衡阳瑞达电源有限公司</t>
  </si>
  <si>
    <t>衡阳高新技术产业开发区</t>
  </si>
  <si>
    <t>衡山县</t>
  </si>
  <si>
    <t>衡山县小计</t>
  </si>
  <si>
    <t>湖南金裕环保科技有限公司</t>
  </si>
  <si>
    <t>衡东县</t>
  </si>
  <si>
    <t>衡东县小计</t>
  </si>
  <si>
    <t>衡东县科技和工业信息化局</t>
  </si>
  <si>
    <t>常宁市</t>
  </si>
  <si>
    <t>常宁市小计</t>
  </si>
  <si>
    <t>常宁市水口山经济开发区管理委员会</t>
  </si>
  <si>
    <t>湖南株冶有色金属有限公司</t>
  </si>
  <si>
    <t>耒阳市</t>
  </si>
  <si>
    <t>耒阳市小计</t>
  </si>
  <si>
    <t>耒阳市科技和工业信息化局</t>
  </si>
  <si>
    <t>湖南金凯循环科技股份有限公司</t>
  </si>
  <si>
    <t>邵阳市</t>
  </si>
  <si>
    <t>邵阳市小计</t>
  </si>
  <si>
    <t>双清区科技和工业信息化局</t>
  </si>
  <si>
    <t>邵阳市工业和信息化局</t>
  </si>
  <si>
    <t>三一专用汽车有限责任公司</t>
  </si>
  <si>
    <t>邵阳经济技术开发区</t>
  </si>
  <si>
    <t>邵东市</t>
  </si>
  <si>
    <t>邵东市小计</t>
  </si>
  <si>
    <t>邵东市科技和工业信息化局</t>
  </si>
  <si>
    <t>隆回县</t>
  </si>
  <si>
    <t>隆回县小计</t>
  </si>
  <si>
    <t>隆回县科技和工业信息化局</t>
  </si>
  <si>
    <t>岳阳市</t>
  </si>
  <si>
    <t>岳阳市小计</t>
  </si>
  <si>
    <t>岳阳市工业和信息化局</t>
  </si>
  <si>
    <t>湖南中创化工股份有限公司</t>
  </si>
  <si>
    <t>湖南聚仁化工新材料科技有限公司</t>
  </si>
  <si>
    <t>岳阳新华达制药有限公司</t>
  </si>
  <si>
    <t>中国石化湖南石油化工有限公司</t>
  </si>
  <si>
    <t>己内酰胺产业链搬迁与升级转型发展项目-验收项目安排尾款</t>
  </si>
  <si>
    <t>汨罗市</t>
  </si>
  <si>
    <t>汨罗市小计</t>
  </si>
  <si>
    <t>汨罗市工业和信息化局</t>
  </si>
  <si>
    <t>湖南龙智新材料科技有限公司</t>
  </si>
  <si>
    <t>年产5万吨高性能电解铜箔二期建设项目-验收项目安排尾款</t>
  </si>
  <si>
    <t>平江县</t>
  </si>
  <si>
    <t>平江县小计</t>
  </si>
  <si>
    <t>平江县科技和工业信息化局</t>
  </si>
  <si>
    <t>临湘市</t>
  </si>
  <si>
    <t>临湘市小计</t>
  </si>
  <si>
    <t>湖南福尔程环保科技有限公司</t>
  </si>
  <si>
    <t>岳阳县</t>
  </si>
  <si>
    <t>岳阳县小计</t>
  </si>
  <si>
    <t>岳阳县工业和信息化局</t>
  </si>
  <si>
    <t>常德市</t>
  </si>
  <si>
    <t>常德市小计</t>
  </si>
  <si>
    <t>常德市工业和信息化局</t>
  </si>
  <si>
    <t>常德高新技术产业开发区管理委员会</t>
  </si>
  <si>
    <t>中联重科建筑起重机械有限责任公司</t>
  </si>
  <si>
    <t>常德中联重科液压有限公司</t>
  </si>
  <si>
    <t>中联恒通机械有限公司</t>
  </si>
  <si>
    <t>湖南常德牌水表制造有限公司</t>
  </si>
  <si>
    <t>湖南金富力新能源股份有限公司</t>
  </si>
  <si>
    <t>澧县</t>
  </si>
  <si>
    <t>澧县小计</t>
  </si>
  <si>
    <t>澧县工业和信息化局</t>
  </si>
  <si>
    <t>临澧县</t>
  </si>
  <si>
    <t>临澧县小计</t>
  </si>
  <si>
    <t>临澧县工业和信息化局</t>
  </si>
  <si>
    <t>桃源县</t>
  </si>
  <si>
    <t>桃源县小计</t>
  </si>
  <si>
    <t>湖南飞沃新能源科技股份有限公司</t>
  </si>
  <si>
    <t>石门县</t>
  </si>
  <si>
    <t>石门县小计</t>
  </si>
  <si>
    <t>葛洲坝石门特种水泥有限公司</t>
  </si>
  <si>
    <t>张家界市</t>
  </si>
  <si>
    <t>张家界市小计</t>
  </si>
  <si>
    <t>张家界市工业和信息化局</t>
  </si>
  <si>
    <t>湖南畅想农业科技有限公司</t>
  </si>
  <si>
    <t>慈利县</t>
  </si>
  <si>
    <t>慈利县小计</t>
  </si>
  <si>
    <t>慈利县科技和工业信息化局</t>
  </si>
  <si>
    <t>益阳市</t>
  </si>
  <si>
    <t>益阳市小计</t>
  </si>
  <si>
    <t>益阳市工业和信息化局</t>
  </si>
  <si>
    <t>赫山区工业和信息化局</t>
  </si>
  <si>
    <t>龙岭产业开发区管理委员会</t>
  </si>
  <si>
    <t>益阳市鹏程科技发展有限公司</t>
  </si>
  <si>
    <t>湖南宇晶机器股份有限公司</t>
  </si>
  <si>
    <t>益阳市明正宏电子有限公司</t>
  </si>
  <si>
    <t>湖南旭荣制衣有限公司</t>
  </si>
  <si>
    <t>益阳高新技术产业开发区</t>
  </si>
  <si>
    <t>沅江市</t>
  </si>
  <si>
    <t>沅江市小计</t>
  </si>
  <si>
    <t>沅江市科学技术和工业信息化局</t>
  </si>
  <si>
    <t>亚光科技集团股份有限公司</t>
  </si>
  <si>
    <t>中联重科股份有限公司沅江分公司</t>
  </si>
  <si>
    <t>南县</t>
  </si>
  <si>
    <t>南县小计</t>
  </si>
  <si>
    <t>湖南克明味道食品股份有限公司</t>
  </si>
  <si>
    <t>桃江县</t>
  </si>
  <si>
    <t>桃江县小计</t>
  </si>
  <si>
    <t>桃江县工业和信息化局</t>
  </si>
  <si>
    <t>永州市</t>
  </si>
  <si>
    <t>永州市小计</t>
  </si>
  <si>
    <t>永州市工业和信息化局</t>
  </si>
  <si>
    <t>冷水滩区科技和工业信息化局</t>
  </si>
  <si>
    <t>零陵区科技和工业信息化局</t>
  </si>
  <si>
    <t>永州市永靛中药饮片股份有限公司</t>
  </si>
  <si>
    <t>江华县</t>
  </si>
  <si>
    <t>江华县小计</t>
  </si>
  <si>
    <t>江华瑶族自治县科技和工业信息化局</t>
  </si>
  <si>
    <t>祁阳市</t>
  </si>
  <si>
    <t>祁阳市小计</t>
  </si>
  <si>
    <t>祁阳高新技术产业开发区管理委员会</t>
  </si>
  <si>
    <t>湖南金箭新材料科技有限公司</t>
  </si>
  <si>
    <t>科力尔电机集团股份有限公司</t>
  </si>
  <si>
    <t>郴州市</t>
  </si>
  <si>
    <t>郴州市小计</t>
  </si>
  <si>
    <t>郴州市工业和信息化局</t>
  </si>
  <si>
    <t>郴州高新技术产业开发区管理委员会</t>
  </si>
  <si>
    <t>华新水泥（郴州）有限公司</t>
  </si>
  <si>
    <t>湖南格瑞普新能源有限公司</t>
  </si>
  <si>
    <t>湖南郴州经济开发区</t>
  </si>
  <si>
    <t>资兴市</t>
  </si>
  <si>
    <t>资兴市小计</t>
  </si>
  <si>
    <t>青岛啤酒（郴州）有限公司</t>
  </si>
  <si>
    <t>郴州高鑫材料有限公司</t>
  </si>
  <si>
    <t>桂阳县</t>
  </si>
  <si>
    <t>桂阳县小计</t>
  </si>
  <si>
    <t>桂阳县科技和工业信息化局</t>
  </si>
  <si>
    <t>永兴县</t>
  </si>
  <si>
    <t>永兴县小计</t>
  </si>
  <si>
    <t>永兴县科技和工业信息化局</t>
  </si>
  <si>
    <t>湖南晶讯光电股份有限公司</t>
  </si>
  <si>
    <t>湖南金业环保科技有限公司</t>
  </si>
  <si>
    <t>临武县</t>
  </si>
  <si>
    <t>临武县小计</t>
  </si>
  <si>
    <t>东佳电子(郴州)有限公司</t>
  </si>
  <si>
    <t>娄底市</t>
  </si>
  <si>
    <t>娄底市小计</t>
  </si>
  <si>
    <t>娄星区工业和信息化局</t>
  </si>
  <si>
    <t>湖南五江高科技材料有限公司</t>
  </si>
  <si>
    <t>娄底市中兴液压件有限公司</t>
  </si>
  <si>
    <t>三一液压油缸智能生态工业城第一期--验收项目安排尾款</t>
  </si>
  <si>
    <t>冷水江市</t>
  </si>
  <si>
    <t>冷水江市小计</t>
  </si>
  <si>
    <t>冷水江天宝实业有限公司</t>
  </si>
  <si>
    <t>新化县</t>
  </si>
  <si>
    <t>新化县小计</t>
  </si>
  <si>
    <t>新化县科技和工业信息化局</t>
  </si>
  <si>
    <t>湖南省新化县鑫星电子陶瓷有限责任公司</t>
  </si>
  <si>
    <t>怀化市</t>
  </si>
  <si>
    <t>怀化市小计</t>
  </si>
  <si>
    <t>怀化市工业和信息化局</t>
  </si>
  <si>
    <t>沅陵县</t>
  </si>
  <si>
    <t>沅陵县小计</t>
  </si>
  <si>
    <t>沅陵县工业和信息化局</t>
  </si>
  <si>
    <t>湖南辰州矿业有限责任公司</t>
  </si>
  <si>
    <t>溆浦县</t>
  </si>
  <si>
    <t>溆浦县小计</t>
  </si>
  <si>
    <t>溆浦县工业和信息化局</t>
  </si>
  <si>
    <t>中方县</t>
  </si>
  <si>
    <t>中方县小计</t>
  </si>
  <si>
    <t>中方县商务科技和工业信息化局</t>
  </si>
  <si>
    <t>洪江市</t>
  </si>
  <si>
    <t>洪江市小计</t>
  </si>
  <si>
    <t>湖南恒光科技股份有限公司</t>
  </si>
  <si>
    <t>洪江区</t>
  </si>
  <si>
    <t>洪江区小计</t>
  </si>
  <si>
    <t>洪江高新技术产业开发区(洪江区)管委会</t>
  </si>
  <si>
    <t>靖州县</t>
  </si>
  <si>
    <t>靖州县小计</t>
  </si>
  <si>
    <t>靖州产业开发区管理委员会</t>
  </si>
  <si>
    <t>湘西自治州</t>
  </si>
  <si>
    <t>湘西自治州小计</t>
  </si>
  <si>
    <t>龙山县</t>
  </si>
  <si>
    <t>龙山县科技和工业信息化局</t>
  </si>
  <si>
    <t>古丈县</t>
  </si>
  <si>
    <t>古丈县科技和工业信息化局</t>
  </si>
  <si>
    <t>2159999
其他资源勘探工业信息等支出</t>
    <phoneticPr fontId="11" type="noConversion"/>
  </si>
  <si>
    <t>2159999
其他资源勘探工业信息等支出</t>
    <phoneticPr fontId="11" type="noConversion"/>
  </si>
  <si>
    <t>50799
其他对企业补助</t>
    <phoneticPr fontId="11" type="noConversion"/>
  </si>
  <si>
    <t>31299
其他对企业补助</t>
    <phoneticPr fontId="11" type="noConversion"/>
  </si>
  <si>
    <t>507
对企业补助</t>
    <phoneticPr fontId="11" type="noConversion"/>
  </si>
  <si>
    <r>
      <t>202</t>
    </r>
    <r>
      <rPr>
        <sz val="11"/>
        <rFont val="黑体"/>
        <family val="3"/>
        <charset val="134"/>
      </rPr>
      <t>4</t>
    </r>
    <r>
      <rPr>
        <sz val="11"/>
        <rFont val="黑体"/>
        <family val="3"/>
        <charset val="134"/>
      </rPr>
      <t>年政府收支分类科目</t>
    </r>
    <phoneticPr fontId="11" type="noConversion"/>
  </si>
  <si>
    <t>2024年第一批先进制造业高地建设专项资金（重大议定事项、奖励类项目和验收类项目）安排明细表</t>
    <phoneticPr fontId="11" type="noConversion"/>
  </si>
  <si>
    <t>附件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</si>
</sst>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4"/>
      <name val="方正小标宋简体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9"/>
      <name val="方正小标宋简体"/>
      <family val="3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3">
    <cellStyle name="常规" xfId="0" builtinId="0"/>
    <cellStyle name="常规 10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256"/>
  <sheetViews>
    <sheetView tabSelected="1" workbookViewId="0">
      <selection activeCell="A2" sqref="A2:H2"/>
    </sheetView>
  </sheetViews>
  <sheetFormatPr defaultColWidth="9" defaultRowHeight="14.25"/>
  <cols>
    <col min="1" max="1" width="9.625" style="4" customWidth="1"/>
    <col min="2" max="2" width="10" style="5" customWidth="1"/>
    <col min="3" max="3" width="36.5" style="4" customWidth="1"/>
    <col min="4" max="4" width="45.375" style="6" customWidth="1"/>
    <col min="5" max="5" width="11.25" style="7" customWidth="1"/>
    <col min="6" max="6" width="15.75" style="7" customWidth="1"/>
    <col min="7" max="7" width="10.375" style="7" customWidth="1"/>
    <col min="8" max="8" width="10.625" style="7" customWidth="1"/>
    <col min="9" max="16371" width="9" style="7"/>
    <col min="16373" max="16384" width="9" style="7"/>
  </cols>
  <sheetData>
    <row r="1" spans="1:9" ht="35.25" customHeight="1">
      <c r="A1" s="42" t="s">
        <v>327</v>
      </c>
    </row>
    <row r="2" spans="1:9" s="1" customFormat="1" ht="42.95" customHeight="1">
      <c r="A2" s="39" t="s">
        <v>326</v>
      </c>
      <c r="B2" s="39"/>
      <c r="C2" s="39"/>
      <c r="D2" s="39"/>
      <c r="E2" s="39"/>
      <c r="F2" s="39"/>
      <c r="G2" s="39"/>
      <c r="H2" s="39"/>
      <c r="I2" s="18"/>
    </row>
    <row r="3" spans="1:9" s="2" customFormat="1" ht="18.95" customHeight="1">
      <c r="A3" s="32" t="s">
        <v>0</v>
      </c>
      <c r="B3" s="32" t="s">
        <v>1</v>
      </c>
      <c r="C3" s="26" t="s">
        <v>2</v>
      </c>
      <c r="D3" s="26" t="s">
        <v>3</v>
      </c>
      <c r="E3" s="41" t="s">
        <v>4</v>
      </c>
      <c r="F3" s="40" t="s">
        <v>325</v>
      </c>
      <c r="G3" s="41"/>
      <c r="H3" s="41"/>
      <c r="I3" s="19"/>
    </row>
    <row r="4" spans="1:9" s="2" customFormat="1" ht="27.95" customHeight="1">
      <c r="A4" s="32"/>
      <c r="B4" s="32"/>
      <c r="C4" s="26"/>
      <c r="D4" s="26"/>
      <c r="E4" s="26"/>
      <c r="F4" s="17" t="s">
        <v>5</v>
      </c>
      <c r="G4" s="17" t="s">
        <v>6</v>
      </c>
      <c r="H4" s="17" t="s">
        <v>7</v>
      </c>
      <c r="I4" s="19"/>
    </row>
    <row r="5" spans="1:9" s="3" customFormat="1" ht="39.950000000000003" customHeight="1">
      <c r="A5" s="35" t="s">
        <v>8</v>
      </c>
      <c r="B5" s="34"/>
      <c r="C5" s="35"/>
      <c r="D5" s="36"/>
      <c r="E5" s="9">
        <f>SUM(E6,E10,E65,E99,E113,E130,E140,E156,E173,E179,E197,E209,E227,E237,E254)</f>
        <v>24150</v>
      </c>
      <c r="F5" s="9"/>
      <c r="G5" s="9"/>
      <c r="H5" s="9"/>
      <c r="I5" s="20"/>
    </row>
    <row r="6" spans="1:9" s="3" customFormat="1" ht="39.950000000000003" customHeight="1">
      <c r="A6" s="8"/>
      <c r="B6" s="34" t="s">
        <v>9</v>
      </c>
      <c r="C6" s="34"/>
      <c r="D6" s="34"/>
      <c r="E6" s="9">
        <f>SUM(E7:E9)</f>
        <v>3500</v>
      </c>
      <c r="F6" s="9"/>
      <c r="G6" s="9"/>
      <c r="H6" s="9"/>
      <c r="I6" s="20"/>
    </row>
    <row r="7" spans="1:9" s="3" customFormat="1" ht="39.950000000000003" customHeight="1">
      <c r="A7" s="25" t="s">
        <v>10</v>
      </c>
      <c r="B7" s="10" t="s">
        <v>11</v>
      </c>
      <c r="C7" s="10" t="s">
        <v>12</v>
      </c>
      <c r="D7" s="11" t="s">
        <v>13</v>
      </c>
      <c r="E7" s="10">
        <v>2000</v>
      </c>
      <c r="F7" s="23" t="s">
        <v>321</v>
      </c>
      <c r="G7" s="23" t="s">
        <v>322</v>
      </c>
      <c r="H7" s="23" t="s">
        <v>323</v>
      </c>
      <c r="I7" s="20"/>
    </row>
    <row r="8" spans="1:9" s="3" customFormat="1" ht="39.950000000000003" customHeight="1">
      <c r="A8" s="25"/>
      <c r="B8" s="10" t="s">
        <v>14</v>
      </c>
      <c r="C8" s="10" t="s">
        <v>15</v>
      </c>
      <c r="D8" s="11" t="s">
        <v>16</v>
      </c>
      <c r="E8" s="10">
        <v>500</v>
      </c>
      <c r="F8" s="23" t="s">
        <v>321</v>
      </c>
      <c r="G8" s="23" t="s">
        <v>322</v>
      </c>
      <c r="H8" s="23" t="s">
        <v>323</v>
      </c>
      <c r="I8" s="20"/>
    </row>
    <row r="9" spans="1:9" s="3" customFormat="1" ht="39.950000000000003" customHeight="1">
      <c r="A9" s="25"/>
      <c r="B9" s="10" t="s">
        <v>14</v>
      </c>
      <c r="C9" s="10" t="s">
        <v>17</v>
      </c>
      <c r="D9" s="11" t="s">
        <v>18</v>
      </c>
      <c r="E9" s="10">
        <v>1000</v>
      </c>
      <c r="F9" s="23" t="s">
        <v>321</v>
      </c>
      <c r="G9" s="23" t="s">
        <v>322</v>
      </c>
      <c r="H9" s="23" t="s">
        <v>323</v>
      </c>
      <c r="I9" s="20"/>
    </row>
    <row r="10" spans="1:9" s="3" customFormat="1" ht="39.950000000000003" customHeight="1">
      <c r="A10" s="25" t="s">
        <v>19</v>
      </c>
      <c r="B10" s="34" t="s">
        <v>20</v>
      </c>
      <c r="C10" s="35"/>
      <c r="D10" s="36"/>
      <c r="E10" s="9">
        <f>SUM(E11,E45,E51)</f>
        <v>6230</v>
      </c>
      <c r="F10" s="9"/>
      <c r="G10" s="9"/>
      <c r="H10" s="9"/>
      <c r="I10" s="20"/>
    </row>
    <row r="11" spans="1:9" s="3" customFormat="1" ht="39.950000000000003" customHeight="1">
      <c r="A11" s="25"/>
      <c r="B11" s="25" t="s">
        <v>21</v>
      </c>
      <c r="C11" s="35" t="s">
        <v>22</v>
      </c>
      <c r="D11" s="36"/>
      <c r="E11" s="9">
        <f>SUM(E12:E44)</f>
        <v>4100</v>
      </c>
      <c r="F11" s="9"/>
      <c r="G11" s="9"/>
      <c r="H11" s="9"/>
      <c r="I11" s="20"/>
    </row>
    <row r="12" spans="1:9" s="2" customFormat="1" ht="39.950000000000003" customHeight="1">
      <c r="A12" s="25"/>
      <c r="B12" s="25"/>
      <c r="C12" s="10" t="s">
        <v>23</v>
      </c>
      <c r="D12" s="11" t="s">
        <v>24</v>
      </c>
      <c r="E12" s="10">
        <v>500</v>
      </c>
      <c r="F12" s="23" t="s">
        <v>320</v>
      </c>
      <c r="G12" s="24" t="s">
        <v>324</v>
      </c>
      <c r="H12" s="10"/>
      <c r="I12" s="19"/>
    </row>
    <row r="13" spans="1:9" s="2" customFormat="1" ht="39.950000000000003" customHeight="1">
      <c r="A13" s="25"/>
      <c r="B13" s="25"/>
      <c r="C13" s="10" t="s">
        <v>25</v>
      </c>
      <c r="D13" s="11" t="s">
        <v>24</v>
      </c>
      <c r="E13" s="10">
        <v>100</v>
      </c>
      <c r="F13" s="23" t="s">
        <v>320</v>
      </c>
      <c r="G13" s="24" t="s">
        <v>324</v>
      </c>
      <c r="H13" s="10"/>
      <c r="I13" s="19"/>
    </row>
    <row r="14" spans="1:9" s="2" customFormat="1" ht="39.950000000000003" customHeight="1">
      <c r="A14" s="25"/>
      <c r="B14" s="25"/>
      <c r="C14" s="10" t="s">
        <v>26</v>
      </c>
      <c r="D14" s="11" t="s">
        <v>27</v>
      </c>
      <c r="E14" s="10">
        <v>100</v>
      </c>
      <c r="F14" s="23" t="s">
        <v>320</v>
      </c>
      <c r="G14" s="24" t="s">
        <v>324</v>
      </c>
      <c r="H14" s="10"/>
      <c r="I14" s="19"/>
    </row>
    <row r="15" spans="1:9" s="2" customFormat="1" ht="39.950000000000003" customHeight="1">
      <c r="A15" s="25"/>
      <c r="B15" s="25"/>
      <c r="C15" s="10" t="s">
        <v>28</v>
      </c>
      <c r="D15" s="11" t="s">
        <v>24</v>
      </c>
      <c r="E15" s="10">
        <v>100</v>
      </c>
      <c r="F15" s="23" t="s">
        <v>320</v>
      </c>
      <c r="G15" s="24" t="s">
        <v>324</v>
      </c>
      <c r="H15" s="10"/>
      <c r="I15" s="19"/>
    </row>
    <row r="16" spans="1:9" s="2" customFormat="1" ht="39.950000000000003" customHeight="1">
      <c r="A16" s="25"/>
      <c r="B16" s="25"/>
      <c r="C16" s="10" t="s">
        <v>29</v>
      </c>
      <c r="D16" s="12" t="s">
        <v>30</v>
      </c>
      <c r="E16" s="13">
        <v>100</v>
      </c>
      <c r="F16" s="23" t="s">
        <v>320</v>
      </c>
      <c r="G16" s="24" t="s">
        <v>324</v>
      </c>
      <c r="H16" s="10"/>
      <c r="I16" s="19"/>
    </row>
    <row r="17" spans="1:9" s="2" customFormat="1" ht="39.950000000000003" customHeight="1">
      <c r="A17" s="25"/>
      <c r="B17" s="25"/>
      <c r="C17" s="10" t="s">
        <v>31</v>
      </c>
      <c r="D17" s="12" t="s">
        <v>30</v>
      </c>
      <c r="E17" s="10">
        <v>100</v>
      </c>
      <c r="F17" s="23" t="s">
        <v>320</v>
      </c>
      <c r="G17" s="24" t="s">
        <v>324</v>
      </c>
      <c r="H17" s="10"/>
      <c r="I17" s="19"/>
    </row>
    <row r="18" spans="1:9" s="2" customFormat="1" ht="39.950000000000003" customHeight="1">
      <c r="A18" s="25"/>
      <c r="B18" s="25"/>
      <c r="C18" s="10" t="s">
        <v>32</v>
      </c>
      <c r="D18" s="11" t="s">
        <v>33</v>
      </c>
      <c r="E18" s="13">
        <v>100</v>
      </c>
      <c r="F18" s="23" t="s">
        <v>320</v>
      </c>
      <c r="G18" s="24" t="s">
        <v>324</v>
      </c>
      <c r="H18" s="10"/>
      <c r="I18" s="19"/>
    </row>
    <row r="19" spans="1:9" s="2" customFormat="1" ht="39.950000000000003" customHeight="1">
      <c r="A19" s="25"/>
      <c r="B19" s="25"/>
      <c r="C19" s="10" t="s">
        <v>34</v>
      </c>
      <c r="D19" s="11" t="s">
        <v>33</v>
      </c>
      <c r="E19" s="13">
        <v>100</v>
      </c>
      <c r="F19" s="23" t="s">
        <v>320</v>
      </c>
      <c r="G19" s="24" t="s">
        <v>324</v>
      </c>
      <c r="H19" s="10"/>
      <c r="I19" s="19"/>
    </row>
    <row r="20" spans="1:9" s="2" customFormat="1" ht="39.950000000000003" customHeight="1">
      <c r="A20" s="25"/>
      <c r="B20" s="25"/>
      <c r="C20" s="10" t="s">
        <v>35</v>
      </c>
      <c r="D20" s="11" t="s">
        <v>33</v>
      </c>
      <c r="E20" s="13">
        <v>100</v>
      </c>
      <c r="F20" s="23" t="s">
        <v>320</v>
      </c>
      <c r="G20" s="24" t="s">
        <v>324</v>
      </c>
      <c r="H20" s="10"/>
      <c r="I20" s="19"/>
    </row>
    <row r="21" spans="1:9" s="2" customFormat="1" ht="39.950000000000003" customHeight="1">
      <c r="A21" s="25"/>
      <c r="B21" s="25"/>
      <c r="C21" s="10" t="s">
        <v>36</v>
      </c>
      <c r="D21" s="11" t="s">
        <v>33</v>
      </c>
      <c r="E21" s="13">
        <v>100</v>
      </c>
      <c r="F21" s="23" t="s">
        <v>320</v>
      </c>
      <c r="G21" s="24" t="s">
        <v>324</v>
      </c>
      <c r="H21" s="10"/>
      <c r="I21" s="19"/>
    </row>
    <row r="22" spans="1:9" s="2" customFormat="1" ht="39.950000000000003" customHeight="1">
      <c r="A22" s="25"/>
      <c r="B22" s="25"/>
      <c r="C22" s="10" t="s">
        <v>37</v>
      </c>
      <c r="D22" s="11" t="s">
        <v>33</v>
      </c>
      <c r="E22" s="13">
        <v>100</v>
      </c>
      <c r="F22" s="23" t="s">
        <v>320</v>
      </c>
      <c r="G22" s="24" t="s">
        <v>324</v>
      </c>
      <c r="H22" s="10"/>
      <c r="I22" s="19"/>
    </row>
    <row r="23" spans="1:9" s="2" customFormat="1" ht="39.950000000000003" customHeight="1">
      <c r="A23" s="25"/>
      <c r="B23" s="25"/>
      <c r="C23" s="10" t="s">
        <v>38</v>
      </c>
      <c r="D23" s="11" t="s">
        <v>39</v>
      </c>
      <c r="E23" s="13">
        <v>50</v>
      </c>
      <c r="F23" s="23" t="s">
        <v>320</v>
      </c>
      <c r="G23" s="24" t="s">
        <v>324</v>
      </c>
      <c r="H23" s="10"/>
      <c r="I23" s="19"/>
    </row>
    <row r="24" spans="1:9" s="2" customFormat="1" ht="39.950000000000003" customHeight="1">
      <c r="A24" s="25"/>
      <c r="B24" s="25"/>
      <c r="C24" s="10" t="s">
        <v>40</v>
      </c>
      <c r="D24" s="11" t="s">
        <v>39</v>
      </c>
      <c r="E24" s="13">
        <v>50</v>
      </c>
      <c r="F24" s="23" t="s">
        <v>320</v>
      </c>
      <c r="G24" s="24" t="s">
        <v>324</v>
      </c>
      <c r="H24" s="10"/>
      <c r="I24" s="19"/>
    </row>
    <row r="25" spans="1:9" s="2" customFormat="1" ht="39.950000000000003" customHeight="1">
      <c r="A25" s="25"/>
      <c r="B25" s="25"/>
      <c r="C25" s="10" t="s">
        <v>41</v>
      </c>
      <c r="D25" s="11" t="s">
        <v>39</v>
      </c>
      <c r="E25" s="13">
        <v>50</v>
      </c>
      <c r="F25" s="23" t="s">
        <v>320</v>
      </c>
      <c r="G25" s="24" t="s">
        <v>324</v>
      </c>
      <c r="H25" s="10"/>
      <c r="I25" s="19"/>
    </row>
    <row r="26" spans="1:9" s="2" customFormat="1" ht="39.950000000000003" customHeight="1">
      <c r="A26" s="25"/>
      <c r="B26" s="25"/>
      <c r="C26" s="10" t="s">
        <v>42</v>
      </c>
      <c r="D26" s="11" t="s">
        <v>39</v>
      </c>
      <c r="E26" s="13">
        <v>50</v>
      </c>
      <c r="F26" s="23" t="s">
        <v>320</v>
      </c>
      <c r="G26" s="24" t="s">
        <v>324</v>
      </c>
      <c r="H26" s="10"/>
      <c r="I26" s="19"/>
    </row>
    <row r="27" spans="1:9" s="2" customFormat="1" ht="39.950000000000003" customHeight="1">
      <c r="A27" s="25"/>
      <c r="B27" s="25"/>
      <c r="C27" s="10" t="s">
        <v>43</v>
      </c>
      <c r="D27" s="11" t="s">
        <v>39</v>
      </c>
      <c r="E27" s="13">
        <v>50</v>
      </c>
      <c r="F27" s="23" t="s">
        <v>320</v>
      </c>
      <c r="G27" s="24" t="s">
        <v>324</v>
      </c>
      <c r="H27" s="10"/>
      <c r="I27" s="19"/>
    </row>
    <row r="28" spans="1:9" s="2" customFormat="1" ht="39.950000000000003" customHeight="1">
      <c r="A28" s="25"/>
      <c r="B28" s="25"/>
      <c r="C28" s="10" t="s">
        <v>44</v>
      </c>
      <c r="D28" s="11" t="s">
        <v>39</v>
      </c>
      <c r="E28" s="13">
        <v>50</v>
      </c>
      <c r="F28" s="23" t="s">
        <v>320</v>
      </c>
      <c r="G28" s="24" t="s">
        <v>324</v>
      </c>
      <c r="H28" s="10"/>
      <c r="I28" s="19"/>
    </row>
    <row r="29" spans="1:9" s="2" customFormat="1" ht="39.950000000000003" customHeight="1">
      <c r="A29" s="25"/>
      <c r="B29" s="25"/>
      <c r="C29" s="10" t="s">
        <v>45</v>
      </c>
      <c r="D29" s="11" t="s">
        <v>39</v>
      </c>
      <c r="E29" s="13">
        <v>50</v>
      </c>
      <c r="F29" s="23" t="s">
        <v>320</v>
      </c>
      <c r="G29" s="24" t="s">
        <v>324</v>
      </c>
      <c r="H29" s="10"/>
      <c r="I29" s="19"/>
    </row>
    <row r="30" spans="1:9" s="2" customFormat="1" ht="39.950000000000003" customHeight="1">
      <c r="A30" s="25"/>
      <c r="B30" s="25"/>
      <c r="C30" s="10" t="s">
        <v>46</v>
      </c>
      <c r="D30" s="11" t="s">
        <v>39</v>
      </c>
      <c r="E30" s="13">
        <v>50</v>
      </c>
      <c r="F30" s="23" t="s">
        <v>320</v>
      </c>
      <c r="G30" s="24" t="s">
        <v>324</v>
      </c>
      <c r="H30" s="10"/>
      <c r="I30" s="19"/>
    </row>
    <row r="31" spans="1:9" s="2" customFormat="1" ht="39.950000000000003" customHeight="1">
      <c r="A31" s="25"/>
      <c r="B31" s="25"/>
      <c r="C31" s="10" t="s">
        <v>47</v>
      </c>
      <c r="D31" s="11" t="s">
        <v>39</v>
      </c>
      <c r="E31" s="13">
        <v>50</v>
      </c>
      <c r="F31" s="23" t="s">
        <v>320</v>
      </c>
      <c r="G31" s="24" t="s">
        <v>324</v>
      </c>
      <c r="H31" s="10"/>
      <c r="I31" s="19"/>
    </row>
    <row r="32" spans="1:9" s="2" customFormat="1" ht="39.950000000000003" customHeight="1">
      <c r="A32" s="25"/>
      <c r="B32" s="25"/>
      <c r="C32" s="10" t="s">
        <v>48</v>
      </c>
      <c r="D32" s="11" t="s">
        <v>39</v>
      </c>
      <c r="E32" s="13">
        <v>50</v>
      </c>
      <c r="F32" s="23" t="s">
        <v>320</v>
      </c>
      <c r="G32" s="24" t="s">
        <v>324</v>
      </c>
      <c r="H32" s="10"/>
      <c r="I32" s="19"/>
    </row>
    <row r="33" spans="1:9" s="2" customFormat="1" ht="39.950000000000003" customHeight="1">
      <c r="A33" s="25"/>
      <c r="B33" s="25"/>
      <c r="C33" s="10" t="s">
        <v>49</v>
      </c>
      <c r="D33" s="11" t="s">
        <v>39</v>
      </c>
      <c r="E33" s="13">
        <v>50</v>
      </c>
      <c r="F33" s="23" t="s">
        <v>320</v>
      </c>
      <c r="G33" s="24" t="s">
        <v>324</v>
      </c>
      <c r="H33" s="10"/>
      <c r="I33" s="19"/>
    </row>
    <row r="34" spans="1:9" s="2" customFormat="1" ht="39.950000000000003" customHeight="1">
      <c r="A34" s="25"/>
      <c r="B34" s="25"/>
      <c r="C34" s="10" t="s">
        <v>50</v>
      </c>
      <c r="D34" s="11" t="s">
        <v>39</v>
      </c>
      <c r="E34" s="13">
        <v>50</v>
      </c>
      <c r="F34" s="23" t="s">
        <v>320</v>
      </c>
      <c r="G34" s="24" t="s">
        <v>324</v>
      </c>
      <c r="H34" s="10"/>
      <c r="I34" s="19"/>
    </row>
    <row r="35" spans="1:9" s="2" customFormat="1" ht="39.950000000000003" customHeight="1">
      <c r="A35" s="25"/>
      <c r="B35" s="25"/>
      <c r="C35" s="10" t="s">
        <v>51</v>
      </c>
      <c r="D35" s="11" t="s">
        <v>39</v>
      </c>
      <c r="E35" s="13">
        <v>50</v>
      </c>
      <c r="F35" s="23" t="s">
        <v>320</v>
      </c>
      <c r="G35" s="24" t="s">
        <v>324</v>
      </c>
      <c r="H35" s="10"/>
      <c r="I35" s="19"/>
    </row>
    <row r="36" spans="1:9" s="2" customFormat="1" ht="39.950000000000003" customHeight="1">
      <c r="A36" s="25"/>
      <c r="B36" s="25"/>
      <c r="C36" s="10" t="s">
        <v>52</v>
      </c>
      <c r="D36" s="11" t="s">
        <v>39</v>
      </c>
      <c r="E36" s="13">
        <v>50</v>
      </c>
      <c r="F36" s="23" t="s">
        <v>320</v>
      </c>
      <c r="G36" s="24" t="s">
        <v>324</v>
      </c>
      <c r="H36" s="10"/>
      <c r="I36" s="19"/>
    </row>
    <row r="37" spans="1:9" s="2" customFormat="1" ht="39.950000000000003" customHeight="1">
      <c r="A37" s="25"/>
      <c r="B37" s="25"/>
      <c r="C37" s="10" t="s">
        <v>53</v>
      </c>
      <c r="D37" s="11" t="s">
        <v>39</v>
      </c>
      <c r="E37" s="13">
        <v>50</v>
      </c>
      <c r="F37" s="23" t="s">
        <v>320</v>
      </c>
      <c r="G37" s="24" t="s">
        <v>324</v>
      </c>
      <c r="H37" s="10"/>
      <c r="I37" s="19"/>
    </row>
    <row r="38" spans="1:9" s="2" customFormat="1" ht="39.950000000000003" customHeight="1">
      <c r="A38" s="25"/>
      <c r="B38" s="25"/>
      <c r="C38" s="10" t="s">
        <v>54</v>
      </c>
      <c r="D38" s="11" t="s">
        <v>39</v>
      </c>
      <c r="E38" s="13">
        <v>50</v>
      </c>
      <c r="F38" s="23" t="s">
        <v>320</v>
      </c>
      <c r="G38" s="24" t="s">
        <v>324</v>
      </c>
      <c r="H38" s="10"/>
      <c r="I38" s="19"/>
    </row>
    <row r="39" spans="1:9" s="2" customFormat="1" ht="39.950000000000003" customHeight="1">
      <c r="A39" s="25"/>
      <c r="B39" s="25"/>
      <c r="C39" s="10" t="s">
        <v>55</v>
      </c>
      <c r="D39" s="11" t="s">
        <v>39</v>
      </c>
      <c r="E39" s="13">
        <v>50</v>
      </c>
      <c r="F39" s="23" t="s">
        <v>320</v>
      </c>
      <c r="G39" s="24" t="s">
        <v>324</v>
      </c>
      <c r="H39" s="10"/>
      <c r="I39" s="19"/>
    </row>
    <row r="40" spans="1:9" s="2" customFormat="1" ht="39.950000000000003" customHeight="1">
      <c r="A40" s="25"/>
      <c r="B40" s="25"/>
      <c r="C40" s="13" t="s">
        <v>56</v>
      </c>
      <c r="D40" s="11" t="s">
        <v>57</v>
      </c>
      <c r="E40" s="13">
        <v>200</v>
      </c>
      <c r="F40" s="23" t="s">
        <v>320</v>
      </c>
      <c r="G40" s="24" t="s">
        <v>324</v>
      </c>
      <c r="H40" s="10"/>
      <c r="I40" s="19"/>
    </row>
    <row r="41" spans="1:9" s="2" customFormat="1" ht="39.950000000000003" customHeight="1">
      <c r="A41" s="25"/>
      <c r="B41" s="25"/>
      <c r="C41" s="13" t="s">
        <v>58</v>
      </c>
      <c r="D41" s="14" t="s">
        <v>59</v>
      </c>
      <c r="E41" s="13">
        <v>200</v>
      </c>
      <c r="F41" s="23" t="s">
        <v>320</v>
      </c>
      <c r="G41" s="24" t="s">
        <v>324</v>
      </c>
      <c r="H41" s="10"/>
      <c r="I41" s="19"/>
    </row>
    <row r="42" spans="1:9" s="2" customFormat="1" ht="39.950000000000003" customHeight="1">
      <c r="A42" s="30" t="s">
        <v>19</v>
      </c>
      <c r="B42" s="30" t="s">
        <v>21</v>
      </c>
      <c r="C42" s="13" t="s">
        <v>60</v>
      </c>
      <c r="D42" s="14" t="s">
        <v>61</v>
      </c>
      <c r="E42" s="10">
        <v>200</v>
      </c>
      <c r="F42" s="23" t="s">
        <v>320</v>
      </c>
      <c r="G42" s="24" t="s">
        <v>324</v>
      </c>
      <c r="H42" s="10"/>
      <c r="I42" s="19"/>
    </row>
    <row r="43" spans="1:9" s="2" customFormat="1" ht="39.950000000000003" customHeight="1">
      <c r="A43" s="33"/>
      <c r="B43" s="33"/>
      <c r="C43" s="13" t="s">
        <v>62</v>
      </c>
      <c r="D43" s="14" t="s">
        <v>63</v>
      </c>
      <c r="E43" s="10">
        <v>1000</v>
      </c>
      <c r="F43" s="23" t="s">
        <v>320</v>
      </c>
      <c r="G43" s="24" t="s">
        <v>324</v>
      </c>
      <c r="H43" s="10"/>
      <c r="I43" s="19"/>
    </row>
    <row r="44" spans="1:9" s="2" customFormat="1" ht="39.950000000000003" customHeight="1">
      <c r="A44" s="33"/>
      <c r="B44" s="31"/>
      <c r="C44" s="13" t="s">
        <v>64</v>
      </c>
      <c r="D44" s="11" t="s">
        <v>65</v>
      </c>
      <c r="E44" s="10">
        <v>150</v>
      </c>
      <c r="F44" s="23" t="s">
        <v>320</v>
      </c>
      <c r="G44" s="24" t="s">
        <v>324</v>
      </c>
      <c r="H44" s="10"/>
      <c r="I44" s="19"/>
    </row>
    <row r="45" spans="1:9" s="2" customFormat="1" ht="39.950000000000003" customHeight="1">
      <c r="A45" s="33"/>
      <c r="B45" s="25" t="s">
        <v>66</v>
      </c>
      <c r="C45" s="37" t="s">
        <v>67</v>
      </c>
      <c r="D45" s="38"/>
      <c r="E45" s="9">
        <f>SUM(E46:E50)</f>
        <v>300</v>
      </c>
      <c r="F45" s="10"/>
      <c r="G45" s="10"/>
      <c r="H45" s="10"/>
      <c r="I45" s="19"/>
    </row>
    <row r="46" spans="1:9" s="2" customFormat="1" ht="39.950000000000003" customHeight="1">
      <c r="A46" s="33"/>
      <c r="B46" s="25"/>
      <c r="C46" s="10" t="s">
        <v>68</v>
      </c>
      <c r="D46" s="11" t="s">
        <v>27</v>
      </c>
      <c r="E46" s="10">
        <v>100</v>
      </c>
      <c r="F46" s="23" t="s">
        <v>320</v>
      </c>
      <c r="G46" s="24" t="s">
        <v>324</v>
      </c>
      <c r="H46" s="10"/>
      <c r="I46" s="19"/>
    </row>
    <row r="47" spans="1:9" s="2" customFormat="1" ht="39.950000000000003" customHeight="1">
      <c r="A47" s="33"/>
      <c r="B47" s="25"/>
      <c r="C47" s="10" t="s">
        <v>69</v>
      </c>
      <c r="D47" s="11" t="s">
        <v>39</v>
      </c>
      <c r="E47" s="13">
        <v>50</v>
      </c>
      <c r="F47" s="23" t="s">
        <v>320</v>
      </c>
      <c r="G47" s="24" t="s">
        <v>324</v>
      </c>
      <c r="H47" s="10"/>
      <c r="I47" s="19"/>
    </row>
    <row r="48" spans="1:9" s="2" customFormat="1" ht="39.950000000000003" customHeight="1">
      <c r="A48" s="33"/>
      <c r="B48" s="25"/>
      <c r="C48" s="10" t="s">
        <v>70</v>
      </c>
      <c r="D48" s="11" t="s">
        <v>39</v>
      </c>
      <c r="E48" s="13">
        <v>50</v>
      </c>
      <c r="F48" s="23" t="s">
        <v>320</v>
      </c>
      <c r="G48" s="24" t="s">
        <v>324</v>
      </c>
      <c r="H48" s="10"/>
      <c r="I48" s="19"/>
    </row>
    <row r="49" spans="1:9" s="2" customFormat="1" ht="39.950000000000003" customHeight="1">
      <c r="A49" s="33"/>
      <c r="B49" s="25"/>
      <c r="C49" s="10" t="s">
        <v>71</v>
      </c>
      <c r="D49" s="11" t="s">
        <v>39</v>
      </c>
      <c r="E49" s="13">
        <v>50</v>
      </c>
      <c r="F49" s="23" t="s">
        <v>320</v>
      </c>
      <c r="G49" s="24" t="s">
        <v>324</v>
      </c>
      <c r="H49" s="10"/>
      <c r="I49" s="19"/>
    </row>
    <row r="50" spans="1:9" s="2" customFormat="1" ht="39.950000000000003" customHeight="1">
      <c r="A50" s="33"/>
      <c r="B50" s="25"/>
      <c r="C50" s="10" t="s">
        <v>72</v>
      </c>
      <c r="D50" s="11" t="s">
        <v>39</v>
      </c>
      <c r="E50" s="13">
        <v>50</v>
      </c>
      <c r="F50" s="23" t="s">
        <v>320</v>
      </c>
      <c r="G50" s="24" t="s">
        <v>324</v>
      </c>
      <c r="H50" s="10"/>
      <c r="I50" s="19"/>
    </row>
    <row r="51" spans="1:9" s="2" customFormat="1" ht="39.950000000000003" customHeight="1">
      <c r="A51" s="33"/>
      <c r="B51" s="30" t="s">
        <v>73</v>
      </c>
      <c r="C51" s="34" t="s">
        <v>74</v>
      </c>
      <c r="D51" s="34"/>
      <c r="E51" s="9">
        <f>SUM(E52:E64)</f>
        <v>1830</v>
      </c>
      <c r="F51" s="10"/>
      <c r="G51" s="10"/>
      <c r="H51" s="10"/>
      <c r="I51" s="19"/>
    </row>
    <row r="52" spans="1:9" s="2" customFormat="1" ht="39.950000000000003" customHeight="1">
      <c r="A52" s="33"/>
      <c r="B52" s="33"/>
      <c r="C52" s="10" t="s">
        <v>75</v>
      </c>
      <c r="D52" s="12" t="s">
        <v>30</v>
      </c>
      <c r="E52" s="13">
        <v>100</v>
      </c>
      <c r="F52" s="23" t="s">
        <v>320</v>
      </c>
      <c r="G52" s="24" t="s">
        <v>324</v>
      </c>
      <c r="H52" s="10"/>
      <c r="I52" s="19"/>
    </row>
    <row r="53" spans="1:9" s="2" customFormat="1" ht="39.950000000000003" customHeight="1">
      <c r="A53" s="33"/>
      <c r="B53" s="33"/>
      <c r="C53" s="10" t="s">
        <v>76</v>
      </c>
      <c r="D53" s="11" t="s">
        <v>33</v>
      </c>
      <c r="E53" s="13">
        <v>100</v>
      </c>
      <c r="F53" s="23" t="s">
        <v>320</v>
      </c>
      <c r="G53" s="24" t="s">
        <v>324</v>
      </c>
      <c r="H53" s="10"/>
      <c r="I53" s="19"/>
    </row>
    <row r="54" spans="1:9" s="2" customFormat="1" ht="39.950000000000003" customHeight="1">
      <c r="A54" s="33"/>
      <c r="B54" s="33"/>
      <c r="C54" s="10" t="s">
        <v>77</v>
      </c>
      <c r="D54" s="11" t="s">
        <v>39</v>
      </c>
      <c r="E54" s="13">
        <v>50</v>
      </c>
      <c r="F54" s="23" t="s">
        <v>320</v>
      </c>
      <c r="G54" s="24" t="s">
        <v>324</v>
      </c>
      <c r="H54" s="10"/>
      <c r="I54" s="19"/>
    </row>
    <row r="55" spans="1:9" s="2" customFormat="1" ht="39.950000000000003" customHeight="1">
      <c r="A55" s="33"/>
      <c r="B55" s="33"/>
      <c r="C55" s="10" t="s">
        <v>78</v>
      </c>
      <c r="D55" s="11" t="s">
        <v>39</v>
      </c>
      <c r="E55" s="13">
        <v>50</v>
      </c>
      <c r="F55" s="23" t="s">
        <v>320</v>
      </c>
      <c r="G55" s="24" t="s">
        <v>324</v>
      </c>
      <c r="H55" s="10"/>
      <c r="I55" s="19"/>
    </row>
    <row r="56" spans="1:9" s="2" customFormat="1" ht="39.950000000000003" customHeight="1">
      <c r="A56" s="33"/>
      <c r="B56" s="33"/>
      <c r="C56" s="10" t="s">
        <v>79</v>
      </c>
      <c r="D56" s="11" t="s">
        <v>39</v>
      </c>
      <c r="E56" s="13">
        <v>50</v>
      </c>
      <c r="F56" s="23" t="s">
        <v>320</v>
      </c>
      <c r="G56" s="24" t="s">
        <v>324</v>
      </c>
      <c r="H56" s="10"/>
      <c r="I56" s="19"/>
    </row>
    <row r="57" spans="1:9" s="2" customFormat="1" ht="39.950000000000003" customHeight="1">
      <c r="A57" s="33"/>
      <c r="B57" s="33"/>
      <c r="C57" s="10" t="s">
        <v>80</v>
      </c>
      <c r="D57" s="11" t="s">
        <v>39</v>
      </c>
      <c r="E57" s="13">
        <v>50</v>
      </c>
      <c r="F57" s="23" t="s">
        <v>320</v>
      </c>
      <c r="G57" s="24" t="s">
        <v>324</v>
      </c>
      <c r="H57" s="10"/>
      <c r="I57" s="19"/>
    </row>
    <row r="58" spans="1:9" s="2" customFormat="1" ht="39.950000000000003" customHeight="1">
      <c r="A58" s="33"/>
      <c r="B58" s="33"/>
      <c r="C58" s="10" t="s">
        <v>81</v>
      </c>
      <c r="D58" s="11" t="s">
        <v>39</v>
      </c>
      <c r="E58" s="13">
        <v>50</v>
      </c>
      <c r="F58" s="23" t="s">
        <v>320</v>
      </c>
      <c r="G58" s="24" t="s">
        <v>324</v>
      </c>
      <c r="H58" s="10"/>
      <c r="I58" s="19"/>
    </row>
    <row r="59" spans="1:9" s="2" customFormat="1" ht="39.950000000000003" customHeight="1">
      <c r="A59" s="33"/>
      <c r="B59" s="33"/>
      <c r="C59" s="10" t="s">
        <v>82</v>
      </c>
      <c r="D59" s="11" t="s">
        <v>39</v>
      </c>
      <c r="E59" s="13">
        <v>50</v>
      </c>
      <c r="F59" s="23" t="s">
        <v>320</v>
      </c>
      <c r="G59" s="24" t="s">
        <v>324</v>
      </c>
      <c r="H59" s="10"/>
      <c r="I59" s="19"/>
    </row>
    <row r="60" spans="1:9" s="2" customFormat="1" ht="39.950000000000003" customHeight="1">
      <c r="A60" s="33"/>
      <c r="B60" s="33"/>
      <c r="C60" s="10" t="s">
        <v>83</v>
      </c>
      <c r="D60" s="11" t="s">
        <v>39</v>
      </c>
      <c r="E60" s="13">
        <v>50</v>
      </c>
      <c r="F60" s="23" t="s">
        <v>320</v>
      </c>
      <c r="G60" s="24" t="s">
        <v>324</v>
      </c>
      <c r="H60" s="10"/>
      <c r="I60" s="19"/>
    </row>
    <row r="61" spans="1:9" s="2" customFormat="1" ht="39.950000000000003" customHeight="1">
      <c r="A61" s="33"/>
      <c r="B61" s="33"/>
      <c r="C61" s="15" t="s">
        <v>84</v>
      </c>
      <c r="D61" s="16" t="s">
        <v>85</v>
      </c>
      <c r="E61" s="10">
        <v>100</v>
      </c>
      <c r="F61" s="23" t="s">
        <v>320</v>
      </c>
      <c r="G61" s="24" t="s">
        <v>324</v>
      </c>
      <c r="H61" s="10"/>
      <c r="I61" s="19"/>
    </row>
    <row r="62" spans="1:9" s="2" customFormat="1" ht="39.950000000000003" customHeight="1">
      <c r="A62" s="33"/>
      <c r="B62" s="33"/>
      <c r="C62" s="27" t="s">
        <v>86</v>
      </c>
      <c r="D62" s="12" t="s">
        <v>30</v>
      </c>
      <c r="E62" s="10">
        <v>100</v>
      </c>
      <c r="F62" s="23" t="s">
        <v>320</v>
      </c>
      <c r="G62" s="24" t="s">
        <v>324</v>
      </c>
      <c r="H62" s="10"/>
      <c r="I62" s="19"/>
    </row>
    <row r="63" spans="1:9" s="2" customFormat="1" ht="39.950000000000003" customHeight="1">
      <c r="A63" s="33"/>
      <c r="B63" s="33"/>
      <c r="C63" s="28"/>
      <c r="D63" s="11" t="s">
        <v>87</v>
      </c>
      <c r="E63" s="10">
        <v>930</v>
      </c>
      <c r="F63" s="23" t="s">
        <v>320</v>
      </c>
      <c r="G63" s="24" t="s">
        <v>324</v>
      </c>
      <c r="H63" s="10"/>
      <c r="I63" s="19"/>
    </row>
    <row r="64" spans="1:9" s="2" customFormat="1" ht="39.950000000000003" customHeight="1">
      <c r="A64" s="31"/>
      <c r="B64" s="31"/>
      <c r="C64" s="29"/>
      <c r="D64" s="11" t="s">
        <v>88</v>
      </c>
      <c r="E64" s="10">
        <v>150</v>
      </c>
      <c r="F64" s="23" t="s">
        <v>320</v>
      </c>
      <c r="G64" s="24" t="s">
        <v>324</v>
      </c>
      <c r="H64" s="10"/>
      <c r="I64" s="19"/>
    </row>
    <row r="65" spans="1:9" s="2" customFormat="1" ht="39.950000000000003" customHeight="1">
      <c r="A65" s="25" t="s">
        <v>89</v>
      </c>
      <c r="B65" s="34" t="s">
        <v>90</v>
      </c>
      <c r="C65" s="35"/>
      <c r="D65" s="36"/>
      <c r="E65" s="9">
        <f>SUM(E66,E91,E97)</f>
        <v>3470</v>
      </c>
      <c r="F65" s="10"/>
      <c r="G65" s="10"/>
      <c r="H65" s="10"/>
      <c r="I65" s="19"/>
    </row>
    <row r="66" spans="1:9" s="2" customFormat="1" ht="39.950000000000003" customHeight="1">
      <c r="A66" s="25"/>
      <c r="B66" s="25" t="s">
        <v>21</v>
      </c>
      <c r="C66" s="35" t="s">
        <v>22</v>
      </c>
      <c r="D66" s="36"/>
      <c r="E66" s="9">
        <f>SUM(E67:E90)</f>
        <v>3020</v>
      </c>
      <c r="F66" s="10"/>
      <c r="G66" s="10"/>
      <c r="H66" s="10"/>
      <c r="I66" s="19"/>
    </row>
    <row r="67" spans="1:9" s="2" customFormat="1" ht="39.950000000000003" customHeight="1">
      <c r="A67" s="25"/>
      <c r="B67" s="25"/>
      <c r="C67" s="10" t="s">
        <v>91</v>
      </c>
      <c r="D67" s="11" t="s">
        <v>24</v>
      </c>
      <c r="E67" s="10">
        <v>500</v>
      </c>
      <c r="F67" s="23" t="s">
        <v>320</v>
      </c>
      <c r="G67" s="24" t="s">
        <v>324</v>
      </c>
      <c r="H67" s="10"/>
      <c r="I67" s="19"/>
    </row>
    <row r="68" spans="1:9" s="2" customFormat="1" ht="39.950000000000003" customHeight="1">
      <c r="A68" s="25"/>
      <c r="B68" s="25"/>
      <c r="C68" s="10" t="s">
        <v>92</v>
      </c>
      <c r="D68" s="11" t="s">
        <v>24</v>
      </c>
      <c r="E68" s="10">
        <v>100</v>
      </c>
      <c r="F68" s="23" t="s">
        <v>320</v>
      </c>
      <c r="G68" s="24" t="s">
        <v>324</v>
      </c>
      <c r="H68" s="10"/>
      <c r="I68" s="19"/>
    </row>
    <row r="69" spans="1:9" s="2" customFormat="1" ht="39.950000000000003" customHeight="1">
      <c r="A69" s="25"/>
      <c r="B69" s="25"/>
      <c r="C69" s="10" t="s">
        <v>93</v>
      </c>
      <c r="D69" s="11" t="s">
        <v>24</v>
      </c>
      <c r="E69" s="10">
        <v>100</v>
      </c>
      <c r="F69" s="23" t="s">
        <v>320</v>
      </c>
      <c r="G69" s="24" t="s">
        <v>324</v>
      </c>
      <c r="H69" s="10"/>
      <c r="I69" s="19"/>
    </row>
    <row r="70" spans="1:9" s="2" customFormat="1" ht="39.950000000000003" customHeight="1">
      <c r="A70" s="25"/>
      <c r="B70" s="25"/>
      <c r="C70" s="10" t="s">
        <v>94</v>
      </c>
      <c r="D70" s="11" t="s">
        <v>27</v>
      </c>
      <c r="E70" s="10">
        <v>100</v>
      </c>
      <c r="F70" s="23" t="s">
        <v>320</v>
      </c>
      <c r="G70" s="24" t="s">
        <v>324</v>
      </c>
      <c r="H70" s="10"/>
      <c r="I70" s="19"/>
    </row>
    <row r="71" spans="1:9" s="2" customFormat="1" ht="39.950000000000003" customHeight="1">
      <c r="A71" s="25"/>
      <c r="B71" s="25"/>
      <c r="C71" s="30" t="s">
        <v>95</v>
      </c>
      <c r="D71" s="12" t="s">
        <v>30</v>
      </c>
      <c r="E71" s="10">
        <v>100</v>
      </c>
      <c r="F71" s="23" t="s">
        <v>320</v>
      </c>
      <c r="G71" s="24" t="s">
        <v>324</v>
      </c>
      <c r="H71" s="10"/>
      <c r="I71" s="19"/>
    </row>
    <row r="72" spans="1:9" s="2" customFormat="1" ht="39.950000000000003" customHeight="1">
      <c r="A72" s="25"/>
      <c r="B72" s="25"/>
      <c r="C72" s="31"/>
      <c r="D72" s="11" t="s">
        <v>39</v>
      </c>
      <c r="E72" s="13">
        <v>50</v>
      </c>
      <c r="F72" s="23" t="s">
        <v>320</v>
      </c>
      <c r="G72" s="24" t="s">
        <v>324</v>
      </c>
      <c r="H72" s="10"/>
      <c r="I72" s="19"/>
    </row>
    <row r="73" spans="1:9" s="2" customFormat="1" ht="39.950000000000003" customHeight="1">
      <c r="A73" s="25"/>
      <c r="B73" s="25"/>
      <c r="C73" s="10" t="s">
        <v>96</v>
      </c>
      <c r="D73" s="11" t="s">
        <v>33</v>
      </c>
      <c r="E73" s="13">
        <v>100</v>
      </c>
      <c r="F73" s="23" t="s">
        <v>320</v>
      </c>
      <c r="G73" s="24" t="s">
        <v>324</v>
      </c>
      <c r="H73" s="10"/>
      <c r="I73" s="19"/>
    </row>
    <row r="74" spans="1:9" s="2" customFormat="1" ht="39.950000000000003" customHeight="1">
      <c r="A74" s="25"/>
      <c r="B74" s="25"/>
      <c r="C74" s="10" t="s">
        <v>97</v>
      </c>
      <c r="D74" s="11" t="s">
        <v>33</v>
      </c>
      <c r="E74" s="13">
        <v>100</v>
      </c>
      <c r="F74" s="23" t="s">
        <v>320</v>
      </c>
      <c r="G74" s="24" t="s">
        <v>324</v>
      </c>
      <c r="H74" s="10"/>
      <c r="I74" s="19"/>
    </row>
    <row r="75" spans="1:9" s="2" customFormat="1" ht="39.950000000000003" customHeight="1">
      <c r="A75" s="25"/>
      <c r="B75" s="25"/>
      <c r="C75" s="30" t="s">
        <v>98</v>
      </c>
      <c r="D75" s="11" t="s">
        <v>33</v>
      </c>
      <c r="E75" s="13">
        <v>100</v>
      </c>
      <c r="F75" s="23" t="s">
        <v>320</v>
      </c>
      <c r="G75" s="24" t="s">
        <v>324</v>
      </c>
      <c r="H75" s="10"/>
      <c r="I75" s="19"/>
    </row>
    <row r="76" spans="1:9" s="2" customFormat="1" ht="39.950000000000003" customHeight="1">
      <c r="A76" s="25"/>
      <c r="B76" s="25"/>
      <c r="C76" s="31"/>
      <c r="D76" s="11" t="s">
        <v>39</v>
      </c>
      <c r="E76" s="13">
        <v>50</v>
      </c>
      <c r="F76" s="23" t="s">
        <v>320</v>
      </c>
      <c r="G76" s="24" t="s">
        <v>324</v>
      </c>
      <c r="H76" s="10"/>
      <c r="I76" s="19"/>
    </row>
    <row r="77" spans="1:9" s="2" customFormat="1" ht="39.950000000000003" customHeight="1">
      <c r="A77" s="25"/>
      <c r="B77" s="25"/>
      <c r="C77" s="10" t="s">
        <v>99</v>
      </c>
      <c r="D77" s="11" t="s">
        <v>33</v>
      </c>
      <c r="E77" s="13">
        <v>100</v>
      </c>
      <c r="F77" s="23" t="s">
        <v>320</v>
      </c>
      <c r="G77" s="24" t="s">
        <v>324</v>
      </c>
      <c r="H77" s="10"/>
      <c r="I77" s="19"/>
    </row>
    <row r="78" spans="1:9" s="2" customFormat="1" ht="39.950000000000003" customHeight="1">
      <c r="A78" s="25"/>
      <c r="B78" s="25"/>
      <c r="C78" s="30" t="s">
        <v>100</v>
      </c>
      <c r="D78" s="11" t="s">
        <v>33</v>
      </c>
      <c r="E78" s="13">
        <v>100</v>
      </c>
      <c r="F78" s="23" t="s">
        <v>320</v>
      </c>
      <c r="G78" s="24" t="s">
        <v>324</v>
      </c>
      <c r="H78" s="10"/>
      <c r="I78" s="19"/>
    </row>
    <row r="79" spans="1:9" s="2" customFormat="1" ht="39.950000000000003" customHeight="1">
      <c r="A79" s="25"/>
      <c r="B79" s="25"/>
      <c r="C79" s="31"/>
      <c r="D79" s="11" t="s">
        <v>39</v>
      </c>
      <c r="E79" s="13">
        <v>50</v>
      </c>
      <c r="F79" s="23" t="s">
        <v>320</v>
      </c>
      <c r="G79" s="24" t="s">
        <v>324</v>
      </c>
      <c r="H79" s="10"/>
      <c r="I79" s="19"/>
    </row>
    <row r="80" spans="1:9" s="2" customFormat="1" ht="39.950000000000003" customHeight="1">
      <c r="A80" s="25"/>
      <c r="B80" s="25"/>
      <c r="C80" s="10" t="s">
        <v>101</v>
      </c>
      <c r="D80" s="11" t="s">
        <v>33</v>
      </c>
      <c r="E80" s="13">
        <v>100</v>
      </c>
      <c r="F80" s="23" t="s">
        <v>320</v>
      </c>
      <c r="G80" s="24" t="s">
        <v>324</v>
      </c>
      <c r="H80" s="10"/>
      <c r="I80" s="19"/>
    </row>
    <row r="81" spans="1:9" s="2" customFormat="1" ht="39.950000000000003" customHeight="1">
      <c r="A81" s="25"/>
      <c r="B81" s="25"/>
      <c r="C81" s="30" t="s">
        <v>102</v>
      </c>
      <c r="D81" s="11" t="s">
        <v>33</v>
      </c>
      <c r="E81" s="13">
        <v>100</v>
      </c>
      <c r="F81" s="23" t="s">
        <v>320</v>
      </c>
      <c r="G81" s="24" t="s">
        <v>324</v>
      </c>
      <c r="H81" s="10"/>
      <c r="I81" s="19"/>
    </row>
    <row r="82" spans="1:9" s="2" customFormat="1" ht="39.950000000000003" customHeight="1">
      <c r="A82" s="25"/>
      <c r="B82" s="25"/>
      <c r="C82" s="31"/>
      <c r="D82" s="11" t="s">
        <v>39</v>
      </c>
      <c r="E82" s="13">
        <v>50</v>
      </c>
      <c r="F82" s="23" t="s">
        <v>320</v>
      </c>
      <c r="G82" s="24" t="s">
        <v>324</v>
      </c>
      <c r="H82" s="10"/>
      <c r="I82" s="19"/>
    </row>
    <row r="83" spans="1:9" s="2" customFormat="1" ht="39.950000000000003" customHeight="1">
      <c r="A83" s="25"/>
      <c r="B83" s="25"/>
      <c r="C83" s="10" t="s">
        <v>103</v>
      </c>
      <c r="D83" s="11" t="s">
        <v>33</v>
      </c>
      <c r="E83" s="13">
        <v>100</v>
      </c>
      <c r="F83" s="23" t="s">
        <v>320</v>
      </c>
      <c r="G83" s="24" t="s">
        <v>324</v>
      </c>
      <c r="H83" s="10"/>
      <c r="I83" s="19"/>
    </row>
    <row r="84" spans="1:9" s="2" customFormat="1" ht="39.950000000000003" customHeight="1">
      <c r="A84" s="25"/>
      <c r="B84" s="25"/>
      <c r="C84" s="10" t="s">
        <v>104</v>
      </c>
      <c r="D84" s="11" t="s">
        <v>33</v>
      </c>
      <c r="E84" s="13">
        <v>100</v>
      </c>
      <c r="F84" s="23" t="s">
        <v>320</v>
      </c>
      <c r="G84" s="24" t="s">
        <v>324</v>
      </c>
      <c r="H84" s="10"/>
      <c r="I84" s="19"/>
    </row>
    <row r="85" spans="1:9" s="2" customFormat="1" ht="39.950000000000003" customHeight="1">
      <c r="A85" s="25"/>
      <c r="B85" s="25"/>
      <c r="C85" s="10" t="s">
        <v>105</v>
      </c>
      <c r="D85" s="11" t="s">
        <v>39</v>
      </c>
      <c r="E85" s="13">
        <v>50</v>
      </c>
      <c r="F85" s="23" t="s">
        <v>320</v>
      </c>
      <c r="G85" s="24" t="s">
        <v>324</v>
      </c>
      <c r="H85" s="10"/>
      <c r="I85" s="19"/>
    </row>
    <row r="86" spans="1:9" s="2" customFormat="1" ht="39.950000000000003" customHeight="1">
      <c r="A86" s="25" t="s">
        <v>89</v>
      </c>
      <c r="B86" s="25" t="s">
        <v>21</v>
      </c>
      <c r="C86" s="10" t="s">
        <v>106</v>
      </c>
      <c r="D86" s="11" t="s">
        <v>39</v>
      </c>
      <c r="E86" s="13">
        <v>50</v>
      </c>
      <c r="F86" s="23" t="s">
        <v>320</v>
      </c>
      <c r="G86" s="24" t="s">
        <v>324</v>
      </c>
      <c r="H86" s="10"/>
      <c r="I86" s="19"/>
    </row>
    <row r="87" spans="1:9" s="2" customFormat="1" ht="39.950000000000003" customHeight="1">
      <c r="A87" s="25"/>
      <c r="B87" s="25"/>
      <c r="C87" s="10" t="s">
        <v>107</v>
      </c>
      <c r="D87" s="11" t="s">
        <v>39</v>
      </c>
      <c r="E87" s="13">
        <v>50</v>
      </c>
      <c r="F87" s="23" t="s">
        <v>320</v>
      </c>
      <c r="G87" s="24" t="s">
        <v>324</v>
      </c>
      <c r="H87" s="10"/>
      <c r="I87" s="19"/>
    </row>
    <row r="88" spans="1:9" s="2" customFormat="1" ht="39.950000000000003" customHeight="1">
      <c r="A88" s="25"/>
      <c r="B88" s="25"/>
      <c r="C88" s="10" t="s">
        <v>108</v>
      </c>
      <c r="D88" s="11" t="s">
        <v>39</v>
      </c>
      <c r="E88" s="13">
        <v>50</v>
      </c>
      <c r="F88" s="23" t="s">
        <v>320</v>
      </c>
      <c r="G88" s="24" t="s">
        <v>324</v>
      </c>
      <c r="H88" s="10"/>
      <c r="I88" s="19"/>
    </row>
    <row r="89" spans="1:9" s="2" customFormat="1" ht="39.950000000000003" customHeight="1">
      <c r="A89" s="25"/>
      <c r="B89" s="25"/>
      <c r="C89" s="13" t="s">
        <v>109</v>
      </c>
      <c r="D89" s="11" t="s">
        <v>110</v>
      </c>
      <c r="E89" s="13">
        <v>50</v>
      </c>
      <c r="F89" s="23" t="s">
        <v>320</v>
      </c>
      <c r="G89" s="24" t="s">
        <v>324</v>
      </c>
      <c r="H89" s="10"/>
      <c r="I89" s="19"/>
    </row>
    <row r="90" spans="1:9" s="2" customFormat="1" ht="39.950000000000003" customHeight="1">
      <c r="A90" s="25"/>
      <c r="B90" s="25"/>
      <c r="C90" s="10" t="s">
        <v>111</v>
      </c>
      <c r="D90" s="11" t="s">
        <v>112</v>
      </c>
      <c r="E90" s="10">
        <v>770</v>
      </c>
      <c r="F90" s="23" t="s">
        <v>320</v>
      </c>
      <c r="G90" s="24" t="s">
        <v>324</v>
      </c>
      <c r="H90" s="10"/>
      <c r="I90" s="19"/>
    </row>
    <row r="91" spans="1:9" s="2" customFormat="1" ht="39.950000000000003" customHeight="1">
      <c r="A91" s="25"/>
      <c r="B91" s="25" t="s">
        <v>113</v>
      </c>
      <c r="C91" s="37" t="s">
        <v>114</v>
      </c>
      <c r="D91" s="38"/>
      <c r="E91" s="9">
        <f>SUM(E92:E96)</f>
        <v>400</v>
      </c>
      <c r="F91" s="10"/>
      <c r="G91" s="10"/>
      <c r="H91" s="10"/>
      <c r="I91" s="19"/>
    </row>
    <row r="92" spans="1:9" s="2" customFormat="1" ht="39.950000000000003" customHeight="1">
      <c r="A92" s="25"/>
      <c r="B92" s="25"/>
      <c r="C92" s="10" t="s">
        <v>115</v>
      </c>
      <c r="D92" s="11" t="s">
        <v>85</v>
      </c>
      <c r="E92" s="10">
        <v>100</v>
      </c>
      <c r="F92" s="23" t="s">
        <v>320</v>
      </c>
      <c r="G92" s="24" t="s">
        <v>324</v>
      </c>
      <c r="H92" s="10"/>
      <c r="I92" s="19"/>
    </row>
    <row r="93" spans="1:9" s="2" customFormat="1" ht="39.950000000000003" customHeight="1">
      <c r="A93" s="25"/>
      <c r="B93" s="25"/>
      <c r="C93" s="10" t="s">
        <v>116</v>
      </c>
      <c r="D93" s="12" t="s">
        <v>30</v>
      </c>
      <c r="E93" s="13">
        <v>100</v>
      </c>
      <c r="F93" s="23" t="s">
        <v>320</v>
      </c>
      <c r="G93" s="24" t="s">
        <v>324</v>
      </c>
      <c r="H93" s="10"/>
      <c r="I93" s="19"/>
    </row>
    <row r="94" spans="1:9" s="2" customFormat="1" ht="39.950000000000003" customHeight="1">
      <c r="A94" s="25"/>
      <c r="B94" s="25"/>
      <c r="C94" s="10" t="s">
        <v>117</v>
      </c>
      <c r="D94" s="12" t="s">
        <v>30</v>
      </c>
      <c r="E94" s="13">
        <v>100</v>
      </c>
      <c r="F94" s="23" t="s">
        <v>320</v>
      </c>
      <c r="G94" s="24" t="s">
        <v>324</v>
      </c>
      <c r="H94" s="10"/>
      <c r="I94" s="19"/>
    </row>
    <row r="95" spans="1:9" s="2" customFormat="1" ht="39.950000000000003" customHeight="1">
      <c r="A95" s="25"/>
      <c r="B95" s="25"/>
      <c r="C95" s="10" t="s">
        <v>118</v>
      </c>
      <c r="D95" s="11" t="s">
        <v>39</v>
      </c>
      <c r="E95" s="13">
        <v>50</v>
      </c>
      <c r="F95" s="23" t="s">
        <v>320</v>
      </c>
      <c r="G95" s="24" t="s">
        <v>324</v>
      </c>
      <c r="H95" s="10"/>
      <c r="I95" s="19"/>
    </row>
    <row r="96" spans="1:9" s="2" customFormat="1" ht="39.950000000000003" customHeight="1">
      <c r="A96" s="25"/>
      <c r="B96" s="25"/>
      <c r="C96" s="10" t="s">
        <v>119</v>
      </c>
      <c r="D96" s="11" t="s">
        <v>39</v>
      </c>
      <c r="E96" s="13">
        <v>50</v>
      </c>
      <c r="F96" s="23" t="s">
        <v>320</v>
      </c>
      <c r="G96" s="24" t="s">
        <v>324</v>
      </c>
      <c r="H96" s="10"/>
      <c r="I96" s="19"/>
    </row>
    <row r="97" spans="1:9" s="2" customFormat="1" ht="39.950000000000003" customHeight="1">
      <c r="A97" s="25"/>
      <c r="B97" s="25" t="s">
        <v>120</v>
      </c>
      <c r="C97" s="34" t="s">
        <v>121</v>
      </c>
      <c r="D97" s="34"/>
      <c r="E97" s="8">
        <v>50</v>
      </c>
      <c r="F97" s="10"/>
      <c r="G97" s="10"/>
      <c r="H97" s="10"/>
      <c r="I97" s="19"/>
    </row>
    <row r="98" spans="1:9" s="2" customFormat="1" ht="39.950000000000003" customHeight="1">
      <c r="A98" s="25"/>
      <c r="B98" s="25"/>
      <c r="C98" s="10" t="s">
        <v>122</v>
      </c>
      <c r="D98" s="11" t="s">
        <v>39</v>
      </c>
      <c r="E98" s="13">
        <v>50</v>
      </c>
      <c r="F98" s="23" t="s">
        <v>320</v>
      </c>
      <c r="G98" s="24" t="s">
        <v>324</v>
      </c>
      <c r="H98" s="10"/>
      <c r="I98" s="19"/>
    </row>
    <row r="99" spans="1:9" s="2" customFormat="1" ht="39.950000000000003" customHeight="1">
      <c r="A99" s="25" t="s">
        <v>123</v>
      </c>
      <c r="B99" s="34" t="s">
        <v>124</v>
      </c>
      <c r="C99" s="35"/>
      <c r="D99" s="36"/>
      <c r="E99" s="9">
        <f>SUM(E100,E109,E111)</f>
        <v>1250</v>
      </c>
      <c r="F99" s="10"/>
      <c r="G99" s="10"/>
      <c r="H99" s="10"/>
      <c r="I99" s="19"/>
    </row>
    <row r="100" spans="1:9" s="2" customFormat="1" ht="39.950000000000003" customHeight="1">
      <c r="A100" s="25"/>
      <c r="B100" s="25" t="s">
        <v>21</v>
      </c>
      <c r="C100" s="35" t="s">
        <v>22</v>
      </c>
      <c r="D100" s="36"/>
      <c r="E100" s="9">
        <f>SUM(E101:E108)</f>
        <v>1100</v>
      </c>
      <c r="F100" s="10"/>
      <c r="G100" s="10"/>
      <c r="H100" s="10"/>
      <c r="I100" s="19"/>
    </row>
    <row r="101" spans="1:9" s="2" customFormat="1" ht="39.950000000000003" customHeight="1">
      <c r="A101" s="25"/>
      <c r="B101" s="25"/>
      <c r="C101" s="10" t="s">
        <v>125</v>
      </c>
      <c r="D101" s="11" t="s">
        <v>85</v>
      </c>
      <c r="E101" s="10">
        <v>500</v>
      </c>
      <c r="F101" s="23" t="s">
        <v>320</v>
      </c>
      <c r="G101" s="24" t="s">
        <v>324</v>
      </c>
      <c r="H101" s="10"/>
      <c r="I101" s="19"/>
    </row>
    <row r="102" spans="1:9" s="2" customFormat="1" ht="39.950000000000003" customHeight="1">
      <c r="A102" s="25"/>
      <c r="B102" s="25"/>
      <c r="C102" s="10" t="s">
        <v>126</v>
      </c>
      <c r="D102" s="11" t="s">
        <v>85</v>
      </c>
      <c r="E102" s="10">
        <v>100</v>
      </c>
      <c r="F102" s="23" t="s">
        <v>320</v>
      </c>
      <c r="G102" s="24" t="s">
        <v>324</v>
      </c>
      <c r="H102" s="10"/>
      <c r="I102" s="19"/>
    </row>
    <row r="103" spans="1:9" s="2" customFormat="1" ht="39.950000000000003" customHeight="1">
      <c r="A103" s="25"/>
      <c r="B103" s="25"/>
      <c r="C103" s="10" t="s">
        <v>127</v>
      </c>
      <c r="D103" s="11" t="s">
        <v>27</v>
      </c>
      <c r="E103" s="10">
        <v>100</v>
      </c>
      <c r="F103" s="23" t="s">
        <v>320</v>
      </c>
      <c r="G103" s="24" t="s">
        <v>324</v>
      </c>
      <c r="H103" s="10"/>
      <c r="I103" s="19"/>
    </row>
    <row r="104" spans="1:9" s="2" customFormat="1" ht="39.950000000000003" customHeight="1">
      <c r="A104" s="25"/>
      <c r="B104" s="25"/>
      <c r="C104" s="10" t="s">
        <v>128</v>
      </c>
      <c r="D104" s="11" t="s">
        <v>24</v>
      </c>
      <c r="E104" s="10">
        <v>100</v>
      </c>
      <c r="F104" s="23" t="s">
        <v>320</v>
      </c>
      <c r="G104" s="24" t="s">
        <v>324</v>
      </c>
      <c r="H104" s="10"/>
      <c r="I104" s="19"/>
    </row>
    <row r="105" spans="1:9" s="2" customFormat="1" ht="39.950000000000003" customHeight="1">
      <c r="A105" s="25"/>
      <c r="B105" s="25"/>
      <c r="C105" s="10" t="s">
        <v>129</v>
      </c>
      <c r="D105" s="11" t="s">
        <v>33</v>
      </c>
      <c r="E105" s="13">
        <v>100</v>
      </c>
      <c r="F105" s="23" t="s">
        <v>320</v>
      </c>
      <c r="G105" s="24" t="s">
        <v>324</v>
      </c>
      <c r="H105" s="10"/>
      <c r="I105" s="19"/>
    </row>
    <row r="106" spans="1:9" s="2" customFormat="1" ht="39.950000000000003" customHeight="1">
      <c r="A106" s="25"/>
      <c r="B106" s="25"/>
      <c r="C106" s="10" t="s">
        <v>130</v>
      </c>
      <c r="D106" s="11" t="s">
        <v>33</v>
      </c>
      <c r="E106" s="13">
        <v>100</v>
      </c>
      <c r="F106" s="23" t="s">
        <v>320</v>
      </c>
      <c r="G106" s="24" t="s">
        <v>324</v>
      </c>
      <c r="H106" s="10"/>
      <c r="I106" s="19"/>
    </row>
    <row r="107" spans="1:9" s="2" customFormat="1" ht="39.950000000000003" customHeight="1">
      <c r="A107" s="25"/>
      <c r="B107" s="25"/>
      <c r="C107" s="10" t="s">
        <v>131</v>
      </c>
      <c r="D107" s="11" t="s">
        <v>39</v>
      </c>
      <c r="E107" s="13">
        <v>50</v>
      </c>
      <c r="F107" s="23" t="s">
        <v>320</v>
      </c>
      <c r="G107" s="24" t="s">
        <v>324</v>
      </c>
      <c r="H107" s="10"/>
      <c r="I107" s="19"/>
    </row>
    <row r="108" spans="1:9" s="2" customFormat="1" ht="39.950000000000003" customHeight="1">
      <c r="A108" s="25"/>
      <c r="B108" s="25"/>
      <c r="C108" s="10" t="s">
        <v>132</v>
      </c>
      <c r="D108" s="11" t="s">
        <v>39</v>
      </c>
      <c r="E108" s="13">
        <v>50</v>
      </c>
      <c r="F108" s="23" t="s">
        <v>320</v>
      </c>
      <c r="G108" s="24" t="s">
        <v>324</v>
      </c>
      <c r="H108" s="10"/>
      <c r="I108" s="19"/>
    </row>
    <row r="109" spans="1:9" s="2" customFormat="1" ht="39.950000000000003" customHeight="1">
      <c r="A109" s="25"/>
      <c r="B109" s="25" t="s">
        <v>133</v>
      </c>
      <c r="C109" s="35" t="s">
        <v>134</v>
      </c>
      <c r="D109" s="36"/>
      <c r="E109" s="9">
        <v>100</v>
      </c>
      <c r="F109" s="10"/>
      <c r="G109" s="10"/>
      <c r="H109" s="10"/>
      <c r="I109" s="19"/>
    </row>
    <row r="110" spans="1:9" s="2" customFormat="1" ht="39.950000000000003" customHeight="1">
      <c r="A110" s="25"/>
      <c r="B110" s="25"/>
      <c r="C110" s="10" t="s">
        <v>135</v>
      </c>
      <c r="D110" s="11" t="s">
        <v>24</v>
      </c>
      <c r="E110" s="10">
        <v>100</v>
      </c>
      <c r="F110" s="23" t="s">
        <v>320</v>
      </c>
      <c r="G110" s="24" t="s">
        <v>324</v>
      </c>
      <c r="H110" s="10"/>
      <c r="I110" s="19"/>
    </row>
    <row r="111" spans="1:9" s="2" customFormat="1" ht="39.950000000000003" customHeight="1">
      <c r="A111" s="25"/>
      <c r="B111" s="25" t="s">
        <v>136</v>
      </c>
      <c r="C111" s="34" t="s">
        <v>137</v>
      </c>
      <c r="D111" s="34"/>
      <c r="E111" s="9">
        <v>50</v>
      </c>
      <c r="F111" s="10"/>
      <c r="G111" s="10"/>
      <c r="H111" s="10"/>
      <c r="I111" s="19"/>
    </row>
    <row r="112" spans="1:9" s="2" customFormat="1" ht="39.950000000000003" customHeight="1">
      <c r="A112" s="25"/>
      <c r="B112" s="25"/>
      <c r="C112" s="10" t="s">
        <v>138</v>
      </c>
      <c r="D112" s="11" t="s">
        <v>39</v>
      </c>
      <c r="E112" s="13">
        <v>50</v>
      </c>
      <c r="F112" s="23" t="s">
        <v>320</v>
      </c>
      <c r="G112" s="24" t="s">
        <v>324</v>
      </c>
      <c r="H112" s="10"/>
      <c r="I112" s="19"/>
    </row>
    <row r="113" spans="1:9" s="2" customFormat="1" ht="39.950000000000003" customHeight="1">
      <c r="A113" s="25" t="s">
        <v>139</v>
      </c>
      <c r="B113" s="34" t="s">
        <v>140</v>
      </c>
      <c r="C113" s="35"/>
      <c r="D113" s="36"/>
      <c r="E113" s="9">
        <f>SUM(E114,E120,E122,E124,E127)</f>
        <v>750</v>
      </c>
      <c r="F113" s="10"/>
      <c r="G113" s="10"/>
      <c r="H113" s="10"/>
      <c r="I113" s="19"/>
    </row>
    <row r="114" spans="1:9" s="2" customFormat="1" ht="39.950000000000003" customHeight="1">
      <c r="A114" s="25"/>
      <c r="B114" s="25" t="s">
        <v>21</v>
      </c>
      <c r="C114" s="35" t="s">
        <v>22</v>
      </c>
      <c r="D114" s="35"/>
      <c r="E114" s="9">
        <f>SUM(E115:E119)</f>
        <v>300</v>
      </c>
      <c r="F114" s="10"/>
      <c r="G114" s="10"/>
      <c r="H114" s="10"/>
      <c r="I114" s="19"/>
    </row>
    <row r="115" spans="1:9" s="2" customFormat="1" ht="39.950000000000003" customHeight="1">
      <c r="A115" s="25"/>
      <c r="B115" s="25"/>
      <c r="C115" s="11" t="s">
        <v>141</v>
      </c>
      <c r="D115" s="11" t="s">
        <v>33</v>
      </c>
      <c r="E115" s="13">
        <v>100</v>
      </c>
      <c r="F115" s="23" t="s">
        <v>320</v>
      </c>
      <c r="G115" s="24" t="s">
        <v>324</v>
      </c>
      <c r="H115" s="10"/>
      <c r="I115" s="19"/>
    </row>
    <row r="116" spans="1:9" s="2" customFormat="1" ht="39.950000000000003" customHeight="1">
      <c r="A116" s="25"/>
      <c r="B116" s="25"/>
      <c r="C116" s="10" t="s">
        <v>142</v>
      </c>
      <c r="D116" s="11" t="s">
        <v>39</v>
      </c>
      <c r="E116" s="13">
        <v>50</v>
      </c>
      <c r="F116" s="23" t="s">
        <v>320</v>
      </c>
      <c r="G116" s="24" t="s">
        <v>324</v>
      </c>
      <c r="H116" s="10"/>
      <c r="I116" s="19"/>
    </row>
    <row r="117" spans="1:9" s="2" customFormat="1" ht="39.950000000000003" customHeight="1">
      <c r="A117" s="25"/>
      <c r="B117" s="25"/>
      <c r="C117" s="10" t="s">
        <v>143</v>
      </c>
      <c r="D117" s="11" t="s">
        <v>39</v>
      </c>
      <c r="E117" s="13">
        <v>50</v>
      </c>
      <c r="F117" s="23" t="s">
        <v>320</v>
      </c>
      <c r="G117" s="24" t="s">
        <v>324</v>
      </c>
      <c r="H117" s="10"/>
      <c r="I117" s="19"/>
    </row>
    <row r="118" spans="1:9" s="2" customFormat="1" ht="39.950000000000003" customHeight="1">
      <c r="A118" s="25"/>
      <c r="B118" s="25"/>
      <c r="C118" s="10" t="s">
        <v>144</v>
      </c>
      <c r="D118" s="11" t="s">
        <v>39</v>
      </c>
      <c r="E118" s="13">
        <v>50</v>
      </c>
      <c r="F118" s="23" t="s">
        <v>320</v>
      </c>
      <c r="G118" s="24" t="s">
        <v>324</v>
      </c>
      <c r="H118" s="10"/>
      <c r="I118" s="19"/>
    </row>
    <row r="119" spans="1:9" s="2" customFormat="1" ht="39.950000000000003" customHeight="1">
      <c r="A119" s="25"/>
      <c r="B119" s="25"/>
      <c r="C119" s="13" t="s">
        <v>145</v>
      </c>
      <c r="D119" s="14" t="s">
        <v>110</v>
      </c>
      <c r="E119" s="10">
        <v>50</v>
      </c>
      <c r="F119" s="23" t="s">
        <v>320</v>
      </c>
      <c r="G119" s="24" t="s">
        <v>324</v>
      </c>
      <c r="H119" s="10"/>
      <c r="I119" s="19"/>
    </row>
    <row r="120" spans="1:9" s="2" customFormat="1" ht="39.950000000000003" customHeight="1">
      <c r="A120" s="25"/>
      <c r="B120" s="25" t="s">
        <v>146</v>
      </c>
      <c r="C120" s="35" t="s">
        <v>147</v>
      </c>
      <c r="D120" s="35"/>
      <c r="E120" s="9">
        <v>50</v>
      </c>
      <c r="F120" s="10"/>
      <c r="G120" s="10"/>
      <c r="H120" s="10"/>
      <c r="I120" s="19"/>
    </row>
    <row r="121" spans="1:9" s="2" customFormat="1" ht="39.950000000000003" customHeight="1">
      <c r="A121" s="25"/>
      <c r="B121" s="25"/>
      <c r="C121" s="10" t="s">
        <v>148</v>
      </c>
      <c r="D121" s="11" t="s">
        <v>39</v>
      </c>
      <c r="E121" s="13">
        <v>50</v>
      </c>
      <c r="F121" s="23" t="s">
        <v>320</v>
      </c>
      <c r="G121" s="24" t="s">
        <v>324</v>
      </c>
      <c r="H121" s="10"/>
      <c r="I121" s="19"/>
    </row>
    <row r="122" spans="1:9" s="2" customFormat="1" ht="39.950000000000003" customHeight="1">
      <c r="A122" s="25" t="s">
        <v>139</v>
      </c>
      <c r="B122" s="25" t="s">
        <v>149</v>
      </c>
      <c r="C122" s="35" t="s">
        <v>150</v>
      </c>
      <c r="D122" s="36"/>
      <c r="E122" s="9">
        <v>100</v>
      </c>
      <c r="F122" s="10"/>
      <c r="G122" s="10"/>
      <c r="H122" s="10"/>
      <c r="I122" s="19"/>
    </row>
    <row r="123" spans="1:9" s="2" customFormat="1" ht="39.950000000000003" customHeight="1">
      <c r="A123" s="25"/>
      <c r="B123" s="25"/>
      <c r="C123" s="10" t="s">
        <v>151</v>
      </c>
      <c r="D123" s="11" t="s">
        <v>85</v>
      </c>
      <c r="E123" s="10">
        <v>100</v>
      </c>
      <c r="F123" s="23" t="s">
        <v>320</v>
      </c>
      <c r="G123" s="24" t="s">
        <v>324</v>
      </c>
      <c r="H123" s="10"/>
      <c r="I123" s="19"/>
    </row>
    <row r="124" spans="1:9" s="2" customFormat="1" ht="39.950000000000003" customHeight="1">
      <c r="A124" s="25"/>
      <c r="B124" s="25" t="s">
        <v>152</v>
      </c>
      <c r="C124" s="35" t="s">
        <v>153</v>
      </c>
      <c r="D124" s="36"/>
      <c r="E124" s="9">
        <v>150</v>
      </c>
      <c r="F124" s="10"/>
      <c r="G124" s="10"/>
      <c r="H124" s="10"/>
      <c r="I124" s="19"/>
    </row>
    <row r="125" spans="1:9" s="2" customFormat="1" ht="39.950000000000003" customHeight="1">
      <c r="A125" s="25"/>
      <c r="B125" s="25"/>
      <c r="C125" s="10" t="s">
        <v>154</v>
      </c>
      <c r="D125" s="11" t="s">
        <v>24</v>
      </c>
      <c r="E125" s="10">
        <v>100</v>
      </c>
      <c r="F125" s="23" t="s">
        <v>320</v>
      </c>
      <c r="G125" s="24" t="s">
        <v>324</v>
      </c>
      <c r="H125" s="10"/>
      <c r="I125" s="19"/>
    </row>
    <row r="126" spans="1:9" s="2" customFormat="1" ht="39.950000000000003" customHeight="1">
      <c r="A126" s="25"/>
      <c r="B126" s="25"/>
      <c r="C126" s="10" t="s">
        <v>155</v>
      </c>
      <c r="D126" s="11" t="s">
        <v>39</v>
      </c>
      <c r="E126" s="13">
        <v>50</v>
      </c>
      <c r="F126" s="23" t="s">
        <v>320</v>
      </c>
      <c r="G126" s="24" t="s">
        <v>324</v>
      </c>
      <c r="H126" s="10"/>
      <c r="I126" s="19"/>
    </row>
    <row r="127" spans="1:9" s="2" customFormat="1" ht="39.950000000000003" customHeight="1">
      <c r="A127" s="25"/>
      <c r="B127" s="25" t="s">
        <v>156</v>
      </c>
      <c r="C127" s="35" t="s">
        <v>157</v>
      </c>
      <c r="D127" s="36"/>
      <c r="E127" s="9">
        <v>150</v>
      </c>
      <c r="F127" s="10"/>
      <c r="G127" s="10"/>
      <c r="H127" s="10"/>
      <c r="I127" s="19"/>
    </row>
    <row r="128" spans="1:9" s="2" customFormat="1" ht="39.950000000000003" customHeight="1">
      <c r="A128" s="25"/>
      <c r="B128" s="25"/>
      <c r="C128" s="10" t="s">
        <v>158</v>
      </c>
      <c r="D128" s="11" t="s">
        <v>24</v>
      </c>
      <c r="E128" s="10">
        <v>100</v>
      </c>
      <c r="F128" s="23" t="s">
        <v>320</v>
      </c>
      <c r="G128" s="24" t="s">
        <v>324</v>
      </c>
      <c r="H128" s="10"/>
      <c r="I128" s="19"/>
    </row>
    <row r="129" spans="1:9" s="2" customFormat="1" ht="39.950000000000003" customHeight="1">
      <c r="A129" s="25"/>
      <c r="B129" s="25"/>
      <c r="C129" s="10" t="s">
        <v>159</v>
      </c>
      <c r="D129" s="11" t="s">
        <v>39</v>
      </c>
      <c r="E129" s="13">
        <v>50</v>
      </c>
      <c r="F129" s="23" t="s">
        <v>320</v>
      </c>
      <c r="G129" s="24" t="s">
        <v>324</v>
      </c>
      <c r="H129" s="10"/>
      <c r="I129" s="19"/>
    </row>
    <row r="130" spans="1:9" s="2" customFormat="1" ht="39.950000000000003" customHeight="1">
      <c r="A130" s="25" t="s">
        <v>160</v>
      </c>
      <c r="B130" s="34" t="s">
        <v>161</v>
      </c>
      <c r="C130" s="35"/>
      <c r="D130" s="36"/>
      <c r="E130" s="9">
        <f>SUM(E131,E136,E138)</f>
        <v>950</v>
      </c>
      <c r="F130" s="10"/>
      <c r="G130" s="10"/>
      <c r="H130" s="10"/>
      <c r="I130" s="19"/>
    </row>
    <row r="131" spans="1:9" s="2" customFormat="1" ht="39.950000000000003" customHeight="1">
      <c r="A131" s="25"/>
      <c r="B131" s="25" t="s">
        <v>21</v>
      </c>
      <c r="C131" s="35" t="s">
        <v>22</v>
      </c>
      <c r="D131" s="36"/>
      <c r="E131" s="9">
        <f>SUM(E132:E135)</f>
        <v>750</v>
      </c>
      <c r="F131" s="10"/>
      <c r="G131" s="10"/>
      <c r="H131" s="10"/>
      <c r="I131" s="19"/>
    </row>
    <row r="132" spans="1:9" s="2" customFormat="1" ht="39.950000000000003" customHeight="1">
      <c r="A132" s="25"/>
      <c r="B132" s="25"/>
      <c r="C132" s="13" t="s">
        <v>162</v>
      </c>
      <c r="D132" s="11" t="s">
        <v>85</v>
      </c>
      <c r="E132" s="10">
        <v>100</v>
      </c>
      <c r="F132" s="23" t="s">
        <v>320</v>
      </c>
      <c r="G132" s="24" t="s">
        <v>324</v>
      </c>
      <c r="H132" s="10"/>
      <c r="I132" s="19"/>
    </row>
    <row r="133" spans="1:9" s="2" customFormat="1" ht="39.950000000000003" customHeight="1">
      <c r="A133" s="25"/>
      <c r="B133" s="25"/>
      <c r="C133" s="10" t="s">
        <v>163</v>
      </c>
      <c r="D133" s="11" t="s">
        <v>24</v>
      </c>
      <c r="E133" s="10">
        <v>500</v>
      </c>
      <c r="F133" s="23" t="s">
        <v>320</v>
      </c>
      <c r="G133" s="24" t="s">
        <v>324</v>
      </c>
      <c r="H133" s="10"/>
      <c r="I133" s="19"/>
    </row>
    <row r="134" spans="1:9" s="2" customFormat="1" ht="39.950000000000003" customHeight="1">
      <c r="A134" s="25"/>
      <c r="B134" s="25"/>
      <c r="C134" s="10" t="s">
        <v>164</v>
      </c>
      <c r="D134" s="11" t="s">
        <v>33</v>
      </c>
      <c r="E134" s="13">
        <v>100</v>
      </c>
      <c r="F134" s="23" t="s">
        <v>320</v>
      </c>
      <c r="G134" s="24" t="s">
        <v>324</v>
      </c>
      <c r="H134" s="10"/>
      <c r="I134" s="19"/>
    </row>
    <row r="135" spans="1:9" s="2" customFormat="1" ht="39.950000000000003" customHeight="1">
      <c r="A135" s="25"/>
      <c r="B135" s="25"/>
      <c r="C135" s="13" t="s">
        <v>165</v>
      </c>
      <c r="D135" s="11" t="s">
        <v>110</v>
      </c>
      <c r="E135" s="13">
        <v>50</v>
      </c>
      <c r="F135" s="23" t="s">
        <v>320</v>
      </c>
      <c r="G135" s="24" t="s">
        <v>324</v>
      </c>
      <c r="H135" s="10"/>
      <c r="I135" s="19"/>
    </row>
    <row r="136" spans="1:9" s="2" customFormat="1" ht="39.950000000000003" customHeight="1">
      <c r="A136" s="25"/>
      <c r="B136" s="25" t="s">
        <v>166</v>
      </c>
      <c r="C136" s="34" t="s">
        <v>167</v>
      </c>
      <c r="D136" s="34"/>
      <c r="E136" s="9">
        <v>100</v>
      </c>
      <c r="F136" s="10"/>
      <c r="G136" s="10"/>
      <c r="H136" s="10"/>
      <c r="I136" s="19"/>
    </row>
    <row r="137" spans="1:9" s="2" customFormat="1" ht="39.950000000000003" customHeight="1">
      <c r="A137" s="25"/>
      <c r="B137" s="25"/>
      <c r="C137" s="10" t="s">
        <v>168</v>
      </c>
      <c r="D137" s="11" t="s">
        <v>27</v>
      </c>
      <c r="E137" s="10">
        <v>100</v>
      </c>
      <c r="F137" s="23" t="s">
        <v>320</v>
      </c>
      <c r="G137" s="24" t="s">
        <v>324</v>
      </c>
      <c r="H137" s="10"/>
      <c r="I137" s="19"/>
    </row>
    <row r="138" spans="1:9" s="2" customFormat="1" ht="39.950000000000003" customHeight="1">
      <c r="A138" s="25"/>
      <c r="B138" s="25" t="s">
        <v>169</v>
      </c>
      <c r="C138" s="34" t="s">
        <v>170</v>
      </c>
      <c r="D138" s="34"/>
      <c r="E138" s="9">
        <v>100</v>
      </c>
      <c r="F138" s="10"/>
      <c r="G138" s="10"/>
      <c r="H138" s="10"/>
      <c r="I138" s="19"/>
    </row>
    <row r="139" spans="1:9" s="2" customFormat="1" ht="39.950000000000003" customHeight="1">
      <c r="A139" s="25"/>
      <c r="B139" s="25"/>
      <c r="C139" s="10" t="s">
        <v>171</v>
      </c>
      <c r="D139" s="11" t="s">
        <v>24</v>
      </c>
      <c r="E139" s="10">
        <v>100</v>
      </c>
      <c r="F139" s="23" t="s">
        <v>320</v>
      </c>
      <c r="G139" s="24" t="s">
        <v>324</v>
      </c>
      <c r="H139" s="10"/>
      <c r="I139" s="19"/>
    </row>
    <row r="140" spans="1:9" s="2" customFormat="1" ht="39.950000000000003" customHeight="1">
      <c r="A140" s="25" t="s">
        <v>172</v>
      </c>
      <c r="B140" s="34" t="s">
        <v>173</v>
      </c>
      <c r="C140" s="35"/>
      <c r="D140" s="36"/>
      <c r="E140" s="9">
        <f>SUM(E141,E147,E150,E152,E154)</f>
        <v>1050</v>
      </c>
      <c r="F140" s="10"/>
      <c r="G140" s="10"/>
      <c r="H140" s="10"/>
      <c r="I140" s="19"/>
    </row>
    <row r="141" spans="1:9" s="2" customFormat="1" ht="39.950000000000003" customHeight="1">
      <c r="A141" s="25"/>
      <c r="B141" s="30" t="s">
        <v>21</v>
      </c>
      <c r="C141" s="35" t="s">
        <v>22</v>
      </c>
      <c r="D141" s="36"/>
      <c r="E141" s="9">
        <f>SUM(E142:E146)</f>
        <v>550</v>
      </c>
      <c r="F141" s="10"/>
      <c r="G141" s="10"/>
      <c r="H141" s="10"/>
      <c r="I141" s="19"/>
    </row>
    <row r="142" spans="1:9" s="2" customFormat="1" ht="39.950000000000003" customHeight="1">
      <c r="A142" s="25"/>
      <c r="B142" s="33"/>
      <c r="C142" s="10" t="s">
        <v>174</v>
      </c>
      <c r="D142" s="11" t="s">
        <v>27</v>
      </c>
      <c r="E142" s="10">
        <v>200</v>
      </c>
      <c r="F142" s="23" t="s">
        <v>320</v>
      </c>
      <c r="G142" s="24" t="s">
        <v>324</v>
      </c>
      <c r="H142" s="10"/>
      <c r="I142" s="19"/>
    </row>
    <row r="143" spans="1:9" s="2" customFormat="1" ht="39.950000000000003" customHeight="1">
      <c r="A143" s="25"/>
      <c r="B143" s="33"/>
      <c r="C143" s="10" t="s">
        <v>175</v>
      </c>
      <c r="D143" s="11" t="s">
        <v>33</v>
      </c>
      <c r="E143" s="13">
        <v>100</v>
      </c>
      <c r="F143" s="23" t="s">
        <v>320</v>
      </c>
      <c r="G143" s="24" t="s">
        <v>324</v>
      </c>
      <c r="H143" s="10"/>
      <c r="I143" s="19"/>
    </row>
    <row r="144" spans="1:9" s="2" customFormat="1" ht="39.950000000000003" customHeight="1">
      <c r="A144" s="25"/>
      <c r="B144" s="33"/>
      <c r="C144" s="10" t="s">
        <v>176</v>
      </c>
      <c r="D144" s="11" t="s">
        <v>39</v>
      </c>
      <c r="E144" s="13">
        <v>50</v>
      </c>
      <c r="F144" s="23" t="s">
        <v>320</v>
      </c>
      <c r="G144" s="24" t="s">
        <v>324</v>
      </c>
      <c r="H144" s="10"/>
      <c r="I144" s="19"/>
    </row>
    <row r="145" spans="1:9" s="2" customFormat="1" ht="39.950000000000003" customHeight="1">
      <c r="A145" s="25"/>
      <c r="B145" s="33"/>
      <c r="C145" s="10" t="s">
        <v>177</v>
      </c>
      <c r="D145" s="11" t="s">
        <v>39</v>
      </c>
      <c r="E145" s="13">
        <v>50</v>
      </c>
      <c r="F145" s="23" t="s">
        <v>320</v>
      </c>
      <c r="G145" s="24" t="s">
        <v>324</v>
      </c>
      <c r="H145" s="10"/>
      <c r="I145" s="19"/>
    </row>
    <row r="146" spans="1:9" s="2" customFormat="1" ht="39.950000000000003" customHeight="1">
      <c r="A146" s="25"/>
      <c r="B146" s="31"/>
      <c r="C146" s="13" t="s">
        <v>178</v>
      </c>
      <c r="D146" s="11" t="s">
        <v>179</v>
      </c>
      <c r="E146" s="10">
        <v>150</v>
      </c>
      <c r="F146" s="23" t="s">
        <v>320</v>
      </c>
      <c r="G146" s="24" t="s">
        <v>324</v>
      </c>
      <c r="H146" s="10"/>
      <c r="I146" s="19"/>
    </row>
    <row r="147" spans="1:9" s="2" customFormat="1" ht="39.950000000000003" customHeight="1">
      <c r="A147" s="25"/>
      <c r="B147" s="30" t="s">
        <v>180</v>
      </c>
      <c r="C147" s="34" t="s">
        <v>181</v>
      </c>
      <c r="D147" s="34"/>
      <c r="E147" s="9">
        <v>250</v>
      </c>
      <c r="F147" s="10"/>
      <c r="G147" s="10"/>
      <c r="H147" s="10"/>
      <c r="I147" s="19"/>
    </row>
    <row r="148" spans="1:9" s="2" customFormat="1" ht="39.950000000000003" customHeight="1">
      <c r="A148" s="25"/>
      <c r="B148" s="33"/>
      <c r="C148" s="10" t="s">
        <v>182</v>
      </c>
      <c r="D148" s="11" t="s">
        <v>27</v>
      </c>
      <c r="E148" s="10">
        <v>100</v>
      </c>
      <c r="F148" s="23" t="s">
        <v>320</v>
      </c>
      <c r="G148" s="24" t="s">
        <v>324</v>
      </c>
      <c r="H148" s="10"/>
      <c r="I148" s="19"/>
    </row>
    <row r="149" spans="1:9" s="2" customFormat="1" ht="39.950000000000003" customHeight="1">
      <c r="A149" s="25"/>
      <c r="B149" s="31"/>
      <c r="C149" s="13" t="s">
        <v>183</v>
      </c>
      <c r="D149" s="11" t="s">
        <v>184</v>
      </c>
      <c r="E149" s="10">
        <v>150</v>
      </c>
      <c r="F149" s="23" t="s">
        <v>320</v>
      </c>
      <c r="G149" s="24" t="s">
        <v>324</v>
      </c>
      <c r="H149" s="10"/>
      <c r="I149" s="19"/>
    </row>
    <row r="150" spans="1:9" s="2" customFormat="1" ht="39.950000000000003" customHeight="1">
      <c r="A150" s="25"/>
      <c r="B150" s="25" t="s">
        <v>185</v>
      </c>
      <c r="C150" s="34" t="s">
        <v>186</v>
      </c>
      <c r="D150" s="34"/>
      <c r="E150" s="9">
        <v>100</v>
      </c>
      <c r="F150" s="10"/>
      <c r="G150" s="10"/>
      <c r="H150" s="10"/>
      <c r="I150" s="19"/>
    </row>
    <row r="151" spans="1:9" s="2" customFormat="1" ht="39.950000000000003" customHeight="1">
      <c r="A151" s="25"/>
      <c r="B151" s="25"/>
      <c r="C151" s="10" t="s">
        <v>187</v>
      </c>
      <c r="D151" s="11" t="s">
        <v>24</v>
      </c>
      <c r="E151" s="10">
        <v>100</v>
      </c>
      <c r="F151" s="23" t="s">
        <v>320</v>
      </c>
      <c r="G151" s="24" t="s">
        <v>324</v>
      </c>
      <c r="H151" s="10"/>
      <c r="I151" s="19"/>
    </row>
    <row r="152" spans="1:9" s="2" customFormat="1" ht="39.950000000000003" customHeight="1">
      <c r="A152" s="25"/>
      <c r="B152" s="25" t="s">
        <v>188</v>
      </c>
      <c r="C152" s="34" t="s">
        <v>189</v>
      </c>
      <c r="D152" s="34"/>
      <c r="E152" s="9">
        <v>50</v>
      </c>
      <c r="F152" s="10"/>
      <c r="G152" s="10"/>
      <c r="H152" s="10"/>
      <c r="I152" s="19"/>
    </row>
    <row r="153" spans="1:9" s="2" customFormat="1" ht="39.950000000000003" customHeight="1">
      <c r="A153" s="25"/>
      <c r="B153" s="25"/>
      <c r="C153" s="10" t="s">
        <v>190</v>
      </c>
      <c r="D153" s="11" t="s">
        <v>39</v>
      </c>
      <c r="E153" s="13">
        <v>50</v>
      </c>
      <c r="F153" s="23" t="s">
        <v>320</v>
      </c>
      <c r="G153" s="24" t="s">
        <v>324</v>
      </c>
      <c r="H153" s="10"/>
      <c r="I153" s="19"/>
    </row>
    <row r="154" spans="1:9" s="2" customFormat="1" ht="39.950000000000003" customHeight="1">
      <c r="A154" s="25"/>
      <c r="B154" s="25" t="s">
        <v>191</v>
      </c>
      <c r="C154" s="34" t="s">
        <v>192</v>
      </c>
      <c r="D154" s="34"/>
      <c r="E154" s="9">
        <v>100</v>
      </c>
      <c r="F154" s="10"/>
      <c r="G154" s="10"/>
      <c r="H154" s="10"/>
      <c r="I154" s="19"/>
    </row>
    <row r="155" spans="1:9" s="2" customFormat="1" ht="39.950000000000003" customHeight="1">
      <c r="A155" s="25"/>
      <c r="B155" s="25"/>
      <c r="C155" s="10" t="s">
        <v>193</v>
      </c>
      <c r="D155" s="11" t="s">
        <v>85</v>
      </c>
      <c r="E155" s="10">
        <v>100</v>
      </c>
      <c r="F155" s="23" t="s">
        <v>320</v>
      </c>
      <c r="G155" s="24" t="s">
        <v>324</v>
      </c>
      <c r="H155" s="10"/>
      <c r="I155" s="19"/>
    </row>
    <row r="156" spans="1:9" s="2" customFormat="1" ht="39.950000000000003" customHeight="1">
      <c r="A156" s="25" t="s">
        <v>194</v>
      </c>
      <c r="B156" s="34" t="s">
        <v>195</v>
      </c>
      <c r="C156" s="35"/>
      <c r="D156" s="36"/>
      <c r="E156" s="9">
        <f>SUM(E157,E165,E167,E169,E171)</f>
        <v>900</v>
      </c>
      <c r="F156" s="10"/>
      <c r="G156" s="10"/>
      <c r="H156" s="10"/>
      <c r="I156" s="19"/>
    </row>
    <row r="157" spans="1:9" s="2" customFormat="1" ht="39.950000000000003" customHeight="1">
      <c r="A157" s="25"/>
      <c r="B157" s="25" t="s">
        <v>21</v>
      </c>
      <c r="C157" s="35" t="s">
        <v>22</v>
      </c>
      <c r="D157" s="36"/>
      <c r="E157" s="9">
        <f>SUM(E158:E164)</f>
        <v>600</v>
      </c>
      <c r="F157" s="10"/>
      <c r="G157" s="10"/>
      <c r="H157" s="10"/>
      <c r="I157" s="19"/>
    </row>
    <row r="158" spans="1:9" s="2" customFormat="1" ht="39.950000000000003" customHeight="1">
      <c r="A158" s="25"/>
      <c r="B158" s="25"/>
      <c r="C158" s="10" t="s">
        <v>196</v>
      </c>
      <c r="D158" s="11" t="s">
        <v>27</v>
      </c>
      <c r="E158" s="10">
        <v>200</v>
      </c>
      <c r="F158" s="23" t="s">
        <v>320</v>
      </c>
      <c r="G158" s="24" t="s">
        <v>324</v>
      </c>
      <c r="H158" s="10"/>
      <c r="I158" s="19"/>
    </row>
    <row r="159" spans="1:9" s="2" customFormat="1" ht="39.950000000000003" customHeight="1">
      <c r="A159" s="25"/>
      <c r="B159" s="25"/>
      <c r="C159" s="10" t="s">
        <v>197</v>
      </c>
      <c r="D159" s="11" t="s">
        <v>24</v>
      </c>
      <c r="E159" s="10">
        <v>100</v>
      </c>
      <c r="F159" s="23" t="s">
        <v>320</v>
      </c>
      <c r="G159" s="24" t="s">
        <v>324</v>
      </c>
      <c r="H159" s="10"/>
      <c r="I159" s="19"/>
    </row>
    <row r="160" spans="1:9" s="2" customFormat="1" ht="39.950000000000003" customHeight="1">
      <c r="A160" s="25"/>
      <c r="B160" s="25"/>
      <c r="C160" s="10" t="s">
        <v>198</v>
      </c>
      <c r="D160" s="11" t="s">
        <v>33</v>
      </c>
      <c r="E160" s="13">
        <v>100</v>
      </c>
      <c r="F160" s="23" t="s">
        <v>320</v>
      </c>
      <c r="G160" s="24" t="s">
        <v>324</v>
      </c>
      <c r="H160" s="10"/>
      <c r="I160" s="19"/>
    </row>
    <row r="161" spans="1:9" s="2" customFormat="1" ht="39.950000000000003" customHeight="1">
      <c r="A161" s="25"/>
      <c r="B161" s="25"/>
      <c r="C161" s="10" t="s">
        <v>199</v>
      </c>
      <c r="D161" s="11" t="s">
        <v>39</v>
      </c>
      <c r="E161" s="13">
        <v>50</v>
      </c>
      <c r="F161" s="23" t="s">
        <v>320</v>
      </c>
      <c r="G161" s="24" t="s">
        <v>324</v>
      </c>
      <c r="H161" s="10"/>
      <c r="I161" s="19"/>
    </row>
    <row r="162" spans="1:9" s="2" customFormat="1" ht="39.950000000000003" customHeight="1">
      <c r="A162" s="25"/>
      <c r="B162" s="25"/>
      <c r="C162" s="10" t="s">
        <v>200</v>
      </c>
      <c r="D162" s="11" t="s">
        <v>39</v>
      </c>
      <c r="E162" s="13">
        <v>50</v>
      </c>
      <c r="F162" s="23" t="s">
        <v>320</v>
      </c>
      <c r="G162" s="24" t="s">
        <v>324</v>
      </c>
      <c r="H162" s="10"/>
      <c r="I162" s="19"/>
    </row>
    <row r="163" spans="1:9" s="2" customFormat="1" ht="39.950000000000003" customHeight="1">
      <c r="A163" s="25" t="s">
        <v>194</v>
      </c>
      <c r="B163" s="25" t="s">
        <v>21</v>
      </c>
      <c r="C163" s="10" t="s">
        <v>201</v>
      </c>
      <c r="D163" s="11" t="s">
        <v>39</v>
      </c>
      <c r="E163" s="13">
        <v>50</v>
      </c>
      <c r="F163" s="23" t="s">
        <v>320</v>
      </c>
      <c r="G163" s="24" t="s">
        <v>324</v>
      </c>
      <c r="H163" s="10"/>
      <c r="I163" s="19"/>
    </row>
    <row r="164" spans="1:9" s="2" customFormat="1" ht="39.950000000000003" customHeight="1">
      <c r="A164" s="25"/>
      <c r="B164" s="25"/>
      <c r="C164" s="10" t="s">
        <v>202</v>
      </c>
      <c r="D164" s="11" t="s">
        <v>39</v>
      </c>
      <c r="E164" s="13">
        <v>50</v>
      </c>
      <c r="F164" s="23" t="s">
        <v>320</v>
      </c>
      <c r="G164" s="24" t="s">
        <v>324</v>
      </c>
      <c r="H164" s="10"/>
      <c r="I164" s="19"/>
    </row>
    <row r="165" spans="1:9" s="2" customFormat="1" ht="39.950000000000003" customHeight="1">
      <c r="A165" s="25"/>
      <c r="B165" s="25" t="s">
        <v>203</v>
      </c>
      <c r="C165" s="34" t="s">
        <v>204</v>
      </c>
      <c r="D165" s="34"/>
      <c r="E165" s="9">
        <v>100</v>
      </c>
      <c r="F165" s="10"/>
      <c r="G165" s="10"/>
      <c r="H165" s="10"/>
      <c r="I165" s="19"/>
    </row>
    <row r="166" spans="1:9" s="2" customFormat="1" ht="39.950000000000003" customHeight="1">
      <c r="A166" s="25"/>
      <c r="B166" s="25"/>
      <c r="C166" s="10" t="s">
        <v>205</v>
      </c>
      <c r="D166" s="11" t="s">
        <v>85</v>
      </c>
      <c r="E166" s="10">
        <v>100</v>
      </c>
      <c r="F166" s="23" t="s">
        <v>320</v>
      </c>
      <c r="G166" s="24" t="s">
        <v>324</v>
      </c>
      <c r="H166" s="10"/>
      <c r="I166" s="19"/>
    </row>
    <row r="167" spans="1:9" s="2" customFormat="1" ht="39.950000000000003" customHeight="1">
      <c r="A167" s="25"/>
      <c r="B167" s="25" t="s">
        <v>206</v>
      </c>
      <c r="C167" s="35" t="s">
        <v>207</v>
      </c>
      <c r="D167" s="36"/>
      <c r="E167" s="9">
        <v>100</v>
      </c>
      <c r="F167" s="10"/>
      <c r="G167" s="10"/>
      <c r="H167" s="10"/>
      <c r="I167" s="19"/>
    </row>
    <row r="168" spans="1:9" s="2" customFormat="1" ht="39.950000000000003" customHeight="1">
      <c r="A168" s="25"/>
      <c r="B168" s="25"/>
      <c r="C168" s="10" t="s">
        <v>208</v>
      </c>
      <c r="D168" s="11" t="s">
        <v>24</v>
      </c>
      <c r="E168" s="10">
        <v>100</v>
      </c>
      <c r="F168" s="23" t="s">
        <v>320</v>
      </c>
      <c r="G168" s="24" t="s">
        <v>324</v>
      </c>
      <c r="H168" s="10"/>
      <c r="I168" s="19"/>
    </row>
    <row r="169" spans="1:9" s="2" customFormat="1" ht="39.950000000000003" customHeight="1">
      <c r="A169" s="25"/>
      <c r="B169" s="25" t="s">
        <v>209</v>
      </c>
      <c r="C169" s="34" t="s">
        <v>210</v>
      </c>
      <c r="D169" s="34"/>
      <c r="E169" s="9">
        <v>50</v>
      </c>
      <c r="F169" s="10"/>
      <c r="G169" s="10"/>
      <c r="H169" s="10"/>
      <c r="I169" s="19"/>
    </row>
    <row r="170" spans="1:9" s="2" customFormat="1" ht="39.950000000000003" customHeight="1">
      <c r="A170" s="25"/>
      <c r="B170" s="25"/>
      <c r="C170" s="10" t="s">
        <v>211</v>
      </c>
      <c r="D170" s="11" t="s">
        <v>39</v>
      </c>
      <c r="E170" s="13">
        <v>50</v>
      </c>
      <c r="F170" s="23" t="s">
        <v>320</v>
      </c>
      <c r="G170" s="24" t="s">
        <v>324</v>
      </c>
      <c r="H170" s="10"/>
      <c r="I170" s="19"/>
    </row>
    <row r="171" spans="1:9" s="2" customFormat="1" ht="39.950000000000003" customHeight="1">
      <c r="A171" s="25"/>
      <c r="B171" s="25" t="s">
        <v>212</v>
      </c>
      <c r="C171" s="34" t="s">
        <v>213</v>
      </c>
      <c r="D171" s="34"/>
      <c r="E171" s="9">
        <v>50</v>
      </c>
      <c r="F171" s="10"/>
      <c r="G171" s="10"/>
      <c r="H171" s="10"/>
      <c r="I171" s="19"/>
    </row>
    <row r="172" spans="1:9" s="2" customFormat="1" ht="39.950000000000003" customHeight="1">
      <c r="A172" s="25"/>
      <c r="B172" s="25"/>
      <c r="C172" s="10" t="s">
        <v>214</v>
      </c>
      <c r="D172" s="11" t="s">
        <v>39</v>
      </c>
      <c r="E172" s="13">
        <v>50</v>
      </c>
      <c r="F172" s="23" t="s">
        <v>320</v>
      </c>
      <c r="G172" s="24" t="s">
        <v>324</v>
      </c>
      <c r="H172" s="10"/>
      <c r="I172" s="19"/>
    </row>
    <row r="173" spans="1:9" s="2" customFormat="1" ht="39.950000000000003" customHeight="1">
      <c r="A173" s="25" t="s">
        <v>215</v>
      </c>
      <c r="B173" s="34" t="s">
        <v>216</v>
      </c>
      <c r="C173" s="35"/>
      <c r="D173" s="36"/>
      <c r="E173" s="9">
        <f>SUM(E174,E177)</f>
        <v>350</v>
      </c>
      <c r="F173" s="10"/>
      <c r="G173" s="10"/>
      <c r="H173" s="10"/>
      <c r="I173" s="19"/>
    </row>
    <row r="174" spans="1:9" s="2" customFormat="1" ht="39.950000000000003" customHeight="1">
      <c r="A174" s="25"/>
      <c r="B174" s="25" t="s">
        <v>21</v>
      </c>
      <c r="C174" s="35" t="s">
        <v>22</v>
      </c>
      <c r="D174" s="36"/>
      <c r="E174" s="9">
        <v>250</v>
      </c>
      <c r="F174" s="10"/>
      <c r="G174" s="10"/>
      <c r="H174" s="10"/>
      <c r="I174" s="19"/>
    </row>
    <row r="175" spans="1:9" s="2" customFormat="1" ht="39.950000000000003" customHeight="1">
      <c r="A175" s="25"/>
      <c r="B175" s="25"/>
      <c r="C175" s="10" t="s">
        <v>217</v>
      </c>
      <c r="D175" s="11" t="s">
        <v>27</v>
      </c>
      <c r="E175" s="10">
        <v>200</v>
      </c>
      <c r="F175" s="23" t="s">
        <v>320</v>
      </c>
      <c r="G175" s="24" t="s">
        <v>324</v>
      </c>
      <c r="H175" s="10"/>
      <c r="I175" s="19"/>
    </row>
    <row r="176" spans="1:9" s="2" customFormat="1" ht="39.950000000000003" customHeight="1">
      <c r="A176" s="25"/>
      <c r="B176" s="25"/>
      <c r="C176" s="10" t="s">
        <v>218</v>
      </c>
      <c r="D176" s="11" t="s">
        <v>39</v>
      </c>
      <c r="E176" s="13">
        <v>50</v>
      </c>
      <c r="F176" s="23" t="s">
        <v>320</v>
      </c>
      <c r="G176" s="24" t="s">
        <v>324</v>
      </c>
      <c r="H176" s="10"/>
      <c r="I176" s="19"/>
    </row>
    <row r="177" spans="1:9" s="2" customFormat="1" ht="39.950000000000003" customHeight="1">
      <c r="A177" s="25"/>
      <c r="B177" s="25" t="s">
        <v>219</v>
      </c>
      <c r="C177" s="35" t="s">
        <v>220</v>
      </c>
      <c r="D177" s="36"/>
      <c r="E177" s="9">
        <v>100</v>
      </c>
      <c r="F177" s="10"/>
      <c r="G177" s="10"/>
      <c r="H177" s="10"/>
      <c r="I177" s="19"/>
    </row>
    <row r="178" spans="1:9" s="2" customFormat="1" ht="39.950000000000003" customHeight="1">
      <c r="A178" s="25"/>
      <c r="B178" s="25"/>
      <c r="C178" s="10" t="s">
        <v>221</v>
      </c>
      <c r="D178" s="11" t="s">
        <v>27</v>
      </c>
      <c r="E178" s="10">
        <v>100</v>
      </c>
      <c r="F178" s="23" t="s">
        <v>320</v>
      </c>
      <c r="G178" s="24" t="s">
        <v>324</v>
      </c>
      <c r="H178" s="10"/>
      <c r="I178" s="19"/>
    </row>
    <row r="179" spans="1:9" s="2" customFormat="1" ht="39.950000000000003" customHeight="1">
      <c r="A179" s="25" t="s">
        <v>222</v>
      </c>
      <c r="B179" s="34" t="s">
        <v>223</v>
      </c>
      <c r="C179" s="35"/>
      <c r="D179" s="36"/>
      <c r="E179" s="9">
        <f>SUM(E180,E189,E193,E195)</f>
        <v>1300</v>
      </c>
      <c r="F179" s="10"/>
      <c r="G179" s="10"/>
      <c r="H179" s="10"/>
      <c r="I179" s="19"/>
    </row>
    <row r="180" spans="1:9" s="2" customFormat="1" ht="39.950000000000003" customHeight="1">
      <c r="A180" s="25"/>
      <c r="B180" s="25" t="s">
        <v>21</v>
      </c>
      <c r="C180" s="35" t="s">
        <v>22</v>
      </c>
      <c r="D180" s="36"/>
      <c r="E180" s="9">
        <f>SUM(E181:E188)</f>
        <v>950</v>
      </c>
      <c r="F180" s="10"/>
      <c r="G180" s="10"/>
      <c r="H180" s="10"/>
      <c r="I180" s="19"/>
    </row>
    <row r="181" spans="1:9" s="2" customFormat="1" ht="39.950000000000003" customHeight="1">
      <c r="A181" s="25"/>
      <c r="B181" s="25"/>
      <c r="C181" s="10" t="s">
        <v>224</v>
      </c>
      <c r="D181" s="11" t="s">
        <v>85</v>
      </c>
      <c r="E181" s="10">
        <v>500</v>
      </c>
      <c r="F181" s="23" t="s">
        <v>320</v>
      </c>
      <c r="G181" s="24" t="s">
        <v>324</v>
      </c>
      <c r="H181" s="10"/>
      <c r="I181" s="19"/>
    </row>
    <row r="182" spans="1:9" s="2" customFormat="1" ht="39.950000000000003" customHeight="1">
      <c r="A182" s="25"/>
      <c r="B182" s="25"/>
      <c r="C182" s="10" t="s">
        <v>225</v>
      </c>
      <c r="D182" s="11" t="s">
        <v>27</v>
      </c>
      <c r="E182" s="10">
        <v>100</v>
      </c>
      <c r="F182" s="23" t="s">
        <v>320</v>
      </c>
      <c r="G182" s="24" t="s">
        <v>324</v>
      </c>
      <c r="H182" s="10"/>
      <c r="I182" s="19"/>
    </row>
    <row r="183" spans="1:9" s="2" customFormat="1" ht="39.950000000000003" customHeight="1">
      <c r="A183" s="25"/>
      <c r="B183" s="25"/>
      <c r="C183" s="10" t="s">
        <v>226</v>
      </c>
      <c r="D183" s="11" t="s">
        <v>24</v>
      </c>
      <c r="E183" s="10">
        <v>100</v>
      </c>
      <c r="F183" s="23" t="s">
        <v>320</v>
      </c>
      <c r="G183" s="24" t="s">
        <v>324</v>
      </c>
      <c r="H183" s="10"/>
      <c r="I183" s="19"/>
    </row>
    <row r="184" spans="1:9" s="2" customFormat="1" ht="39.950000000000003" customHeight="1">
      <c r="A184" s="25"/>
      <c r="B184" s="25"/>
      <c r="C184" s="10" t="s">
        <v>227</v>
      </c>
      <c r="D184" s="11" t="s">
        <v>39</v>
      </c>
      <c r="E184" s="13">
        <v>50</v>
      </c>
      <c r="F184" s="23" t="s">
        <v>320</v>
      </c>
      <c r="G184" s="24" t="s">
        <v>324</v>
      </c>
      <c r="H184" s="10"/>
      <c r="I184" s="19"/>
    </row>
    <row r="185" spans="1:9" s="2" customFormat="1" ht="39.950000000000003" customHeight="1">
      <c r="A185" s="25"/>
      <c r="B185" s="25"/>
      <c r="C185" s="10" t="s">
        <v>228</v>
      </c>
      <c r="D185" s="11" t="s">
        <v>39</v>
      </c>
      <c r="E185" s="13">
        <v>50</v>
      </c>
      <c r="F185" s="23" t="s">
        <v>320</v>
      </c>
      <c r="G185" s="24" t="s">
        <v>324</v>
      </c>
      <c r="H185" s="10"/>
      <c r="I185" s="19"/>
    </row>
    <row r="186" spans="1:9" s="2" customFormat="1" ht="39.950000000000003" customHeight="1">
      <c r="A186" s="25"/>
      <c r="B186" s="25"/>
      <c r="C186" s="10" t="s">
        <v>229</v>
      </c>
      <c r="D186" s="11" t="s">
        <v>39</v>
      </c>
      <c r="E186" s="13">
        <v>50</v>
      </c>
      <c r="F186" s="23" t="s">
        <v>320</v>
      </c>
      <c r="G186" s="24" t="s">
        <v>324</v>
      </c>
      <c r="H186" s="10"/>
      <c r="I186" s="19"/>
    </row>
    <row r="187" spans="1:9" s="2" customFormat="1" ht="39.950000000000003" customHeight="1">
      <c r="A187" s="25"/>
      <c r="B187" s="25"/>
      <c r="C187" s="10" t="s">
        <v>230</v>
      </c>
      <c r="D187" s="11" t="s">
        <v>39</v>
      </c>
      <c r="E187" s="13">
        <v>50</v>
      </c>
      <c r="F187" s="23" t="s">
        <v>320</v>
      </c>
      <c r="G187" s="24" t="s">
        <v>324</v>
      </c>
      <c r="H187" s="10"/>
      <c r="I187" s="19"/>
    </row>
    <row r="188" spans="1:9" s="2" customFormat="1" ht="39.950000000000003" customHeight="1">
      <c r="A188" s="25"/>
      <c r="B188" s="25"/>
      <c r="C188" s="10" t="s">
        <v>231</v>
      </c>
      <c r="D188" s="11" t="s">
        <v>110</v>
      </c>
      <c r="E188" s="13">
        <v>50</v>
      </c>
      <c r="F188" s="23" t="s">
        <v>320</v>
      </c>
      <c r="G188" s="24" t="s">
        <v>324</v>
      </c>
      <c r="H188" s="10"/>
      <c r="I188" s="19"/>
    </row>
    <row r="189" spans="1:9" s="2" customFormat="1" ht="39.950000000000003" customHeight="1">
      <c r="A189" s="25"/>
      <c r="B189" s="25" t="s">
        <v>232</v>
      </c>
      <c r="C189" s="35" t="s">
        <v>233</v>
      </c>
      <c r="D189" s="36"/>
      <c r="E189" s="9">
        <v>200</v>
      </c>
      <c r="F189" s="10"/>
      <c r="G189" s="10"/>
      <c r="H189" s="10"/>
      <c r="I189" s="19"/>
    </row>
    <row r="190" spans="1:9" s="2" customFormat="1" ht="39.950000000000003" customHeight="1">
      <c r="A190" s="25"/>
      <c r="B190" s="25"/>
      <c r="C190" s="10" t="s">
        <v>234</v>
      </c>
      <c r="D190" s="11" t="s">
        <v>24</v>
      </c>
      <c r="E190" s="10">
        <v>100</v>
      </c>
      <c r="F190" s="23" t="s">
        <v>320</v>
      </c>
      <c r="G190" s="24" t="s">
        <v>324</v>
      </c>
      <c r="H190" s="10"/>
      <c r="I190" s="19"/>
    </row>
    <row r="191" spans="1:9" s="2" customFormat="1" ht="39.950000000000003" customHeight="1">
      <c r="A191" s="25"/>
      <c r="B191" s="25"/>
      <c r="C191" s="10" t="s">
        <v>235</v>
      </c>
      <c r="D191" s="11" t="s">
        <v>39</v>
      </c>
      <c r="E191" s="13">
        <v>50</v>
      </c>
      <c r="F191" s="23" t="s">
        <v>320</v>
      </c>
      <c r="G191" s="24" t="s">
        <v>324</v>
      </c>
      <c r="H191" s="10"/>
      <c r="I191" s="19"/>
    </row>
    <row r="192" spans="1:9" s="2" customFormat="1" ht="39.950000000000003" customHeight="1">
      <c r="A192" s="25"/>
      <c r="B192" s="25"/>
      <c r="C192" s="10" t="s">
        <v>236</v>
      </c>
      <c r="D192" s="11" t="s">
        <v>39</v>
      </c>
      <c r="E192" s="13">
        <v>50</v>
      </c>
      <c r="F192" s="23" t="s">
        <v>320</v>
      </c>
      <c r="G192" s="24" t="s">
        <v>324</v>
      </c>
      <c r="H192" s="10"/>
      <c r="I192" s="19"/>
    </row>
    <row r="193" spans="1:9" s="2" customFormat="1" ht="39.950000000000003" customHeight="1">
      <c r="A193" s="25"/>
      <c r="B193" s="25" t="s">
        <v>237</v>
      </c>
      <c r="C193" s="34" t="s">
        <v>238</v>
      </c>
      <c r="D193" s="34"/>
      <c r="E193" s="8">
        <v>50</v>
      </c>
      <c r="F193" s="10"/>
      <c r="G193" s="10"/>
      <c r="H193" s="10"/>
      <c r="I193" s="19"/>
    </row>
    <row r="194" spans="1:9" s="2" customFormat="1" ht="39.950000000000003" customHeight="1">
      <c r="A194" s="25"/>
      <c r="B194" s="25"/>
      <c r="C194" s="10" t="s">
        <v>239</v>
      </c>
      <c r="D194" s="11" t="s">
        <v>39</v>
      </c>
      <c r="E194" s="13">
        <v>50</v>
      </c>
      <c r="F194" s="23" t="s">
        <v>320</v>
      </c>
      <c r="G194" s="24" t="s">
        <v>324</v>
      </c>
      <c r="H194" s="10"/>
      <c r="I194" s="19"/>
    </row>
    <row r="195" spans="1:9" s="2" customFormat="1" ht="39.950000000000003" customHeight="1">
      <c r="A195" s="25"/>
      <c r="B195" s="25" t="s">
        <v>240</v>
      </c>
      <c r="C195" s="34" t="s">
        <v>241</v>
      </c>
      <c r="D195" s="34"/>
      <c r="E195" s="9">
        <v>100</v>
      </c>
      <c r="F195" s="10"/>
      <c r="G195" s="10"/>
      <c r="H195" s="10"/>
      <c r="I195" s="19"/>
    </row>
    <row r="196" spans="1:9" s="2" customFormat="1" ht="39.950000000000003" customHeight="1">
      <c r="A196" s="25"/>
      <c r="B196" s="25"/>
      <c r="C196" s="10" t="s">
        <v>242</v>
      </c>
      <c r="D196" s="11" t="s">
        <v>85</v>
      </c>
      <c r="E196" s="10">
        <v>100</v>
      </c>
      <c r="F196" s="23" t="s">
        <v>320</v>
      </c>
      <c r="G196" s="24" t="s">
        <v>324</v>
      </c>
      <c r="H196" s="10"/>
      <c r="I196" s="19"/>
    </row>
    <row r="197" spans="1:9" s="2" customFormat="1" ht="39.950000000000003" customHeight="1">
      <c r="A197" s="25" t="s">
        <v>243</v>
      </c>
      <c r="B197" s="34" t="s">
        <v>244</v>
      </c>
      <c r="C197" s="35"/>
      <c r="D197" s="36"/>
      <c r="E197" s="9">
        <f>SUM(E198,E203,E205)</f>
        <v>800</v>
      </c>
      <c r="F197" s="10"/>
      <c r="G197" s="10"/>
      <c r="H197" s="10"/>
      <c r="I197" s="19"/>
    </row>
    <row r="198" spans="1:9" s="2" customFormat="1" ht="39.950000000000003" customHeight="1">
      <c r="A198" s="25"/>
      <c r="B198" s="25" t="s">
        <v>21</v>
      </c>
      <c r="C198" s="35" t="s">
        <v>22</v>
      </c>
      <c r="D198" s="36"/>
      <c r="E198" s="9">
        <v>450</v>
      </c>
      <c r="F198" s="10"/>
      <c r="G198" s="10"/>
      <c r="H198" s="10"/>
      <c r="I198" s="19"/>
    </row>
    <row r="199" spans="1:9" s="2" customFormat="1" ht="39.950000000000003" customHeight="1">
      <c r="A199" s="25"/>
      <c r="B199" s="25"/>
      <c r="C199" s="10" t="s">
        <v>245</v>
      </c>
      <c r="D199" s="11" t="s">
        <v>27</v>
      </c>
      <c r="E199" s="10">
        <v>200</v>
      </c>
      <c r="F199" s="23" t="s">
        <v>320</v>
      </c>
      <c r="G199" s="24" t="s">
        <v>324</v>
      </c>
      <c r="H199" s="10"/>
      <c r="I199" s="19"/>
    </row>
    <row r="200" spans="1:9" s="2" customFormat="1" ht="39.950000000000003" customHeight="1">
      <c r="A200" s="25"/>
      <c r="B200" s="25"/>
      <c r="C200" s="10" t="s">
        <v>246</v>
      </c>
      <c r="D200" s="11" t="s">
        <v>85</v>
      </c>
      <c r="E200" s="10">
        <v>100</v>
      </c>
      <c r="F200" s="23" t="s">
        <v>320</v>
      </c>
      <c r="G200" s="24" t="s">
        <v>324</v>
      </c>
      <c r="H200" s="10"/>
      <c r="I200" s="19"/>
    </row>
    <row r="201" spans="1:9" s="2" customFormat="1" ht="39.950000000000003" customHeight="1">
      <c r="A201" s="25"/>
      <c r="B201" s="25"/>
      <c r="C201" s="10" t="s">
        <v>247</v>
      </c>
      <c r="D201" s="11" t="s">
        <v>24</v>
      </c>
      <c r="E201" s="10">
        <v>100</v>
      </c>
      <c r="F201" s="23" t="s">
        <v>320</v>
      </c>
      <c r="G201" s="24" t="s">
        <v>324</v>
      </c>
      <c r="H201" s="10"/>
      <c r="I201" s="19"/>
    </row>
    <row r="202" spans="1:9" s="2" customFormat="1" ht="39.950000000000003" customHeight="1">
      <c r="A202" s="25" t="s">
        <v>243</v>
      </c>
      <c r="B202" s="10" t="s">
        <v>21</v>
      </c>
      <c r="C202" s="10" t="s">
        <v>248</v>
      </c>
      <c r="D202" s="11" t="s">
        <v>39</v>
      </c>
      <c r="E202" s="13">
        <v>50</v>
      </c>
      <c r="F202" s="23" t="s">
        <v>320</v>
      </c>
      <c r="G202" s="24" t="s">
        <v>324</v>
      </c>
      <c r="H202" s="10"/>
      <c r="I202" s="19"/>
    </row>
    <row r="203" spans="1:9" s="2" customFormat="1" ht="39.950000000000003" customHeight="1">
      <c r="A203" s="25"/>
      <c r="B203" s="25" t="s">
        <v>249</v>
      </c>
      <c r="C203" s="35" t="s">
        <v>250</v>
      </c>
      <c r="D203" s="36"/>
      <c r="E203" s="9">
        <v>100</v>
      </c>
      <c r="F203" s="10"/>
      <c r="G203" s="10"/>
      <c r="H203" s="10"/>
      <c r="I203" s="19"/>
    </row>
    <row r="204" spans="1:9" s="2" customFormat="1" ht="39.950000000000003" customHeight="1">
      <c r="A204" s="25"/>
      <c r="B204" s="25"/>
      <c r="C204" s="10" t="s">
        <v>251</v>
      </c>
      <c r="D204" s="11" t="s">
        <v>27</v>
      </c>
      <c r="E204" s="10">
        <v>100</v>
      </c>
      <c r="F204" s="23" t="s">
        <v>320</v>
      </c>
      <c r="G204" s="24" t="s">
        <v>324</v>
      </c>
      <c r="H204" s="10"/>
      <c r="I204" s="19"/>
    </row>
    <row r="205" spans="1:9" s="2" customFormat="1" ht="39.950000000000003" customHeight="1">
      <c r="A205" s="25"/>
      <c r="B205" s="25" t="s">
        <v>252</v>
      </c>
      <c r="C205" s="35" t="s">
        <v>253</v>
      </c>
      <c r="D205" s="36"/>
      <c r="E205" s="9">
        <v>250</v>
      </c>
      <c r="F205" s="10"/>
      <c r="G205" s="10"/>
      <c r="H205" s="10"/>
      <c r="I205" s="19"/>
    </row>
    <row r="206" spans="1:9" s="2" customFormat="1" ht="39.950000000000003" customHeight="1">
      <c r="A206" s="25"/>
      <c r="B206" s="25"/>
      <c r="C206" s="10" t="s">
        <v>254</v>
      </c>
      <c r="D206" s="11" t="s">
        <v>24</v>
      </c>
      <c r="E206" s="10">
        <v>100</v>
      </c>
      <c r="F206" s="23" t="s">
        <v>320</v>
      </c>
      <c r="G206" s="24" t="s">
        <v>324</v>
      </c>
      <c r="H206" s="10"/>
      <c r="I206" s="19"/>
    </row>
    <row r="207" spans="1:9" s="2" customFormat="1" ht="39.950000000000003" customHeight="1">
      <c r="A207" s="25"/>
      <c r="B207" s="25"/>
      <c r="C207" s="10" t="s">
        <v>255</v>
      </c>
      <c r="D207" s="11" t="s">
        <v>33</v>
      </c>
      <c r="E207" s="10">
        <v>100</v>
      </c>
      <c r="F207" s="23" t="s">
        <v>320</v>
      </c>
      <c r="G207" s="24" t="s">
        <v>324</v>
      </c>
      <c r="H207" s="10"/>
      <c r="I207" s="19"/>
    </row>
    <row r="208" spans="1:9" s="2" customFormat="1" ht="39.950000000000003" customHeight="1">
      <c r="A208" s="25"/>
      <c r="B208" s="25"/>
      <c r="C208" s="10" t="s">
        <v>256</v>
      </c>
      <c r="D208" s="11" t="s">
        <v>39</v>
      </c>
      <c r="E208" s="13">
        <v>50</v>
      </c>
      <c r="F208" s="23" t="s">
        <v>320</v>
      </c>
      <c r="G208" s="24" t="s">
        <v>324</v>
      </c>
      <c r="H208" s="10"/>
      <c r="I208" s="19"/>
    </row>
    <row r="209" spans="1:9" s="2" customFormat="1" ht="39.950000000000003" customHeight="1">
      <c r="A209" s="25" t="s">
        <v>257</v>
      </c>
      <c r="B209" s="34" t="s">
        <v>258</v>
      </c>
      <c r="C209" s="34"/>
      <c r="D209" s="34"/>
      <c r="E209" s="8">
        <f>SUM(E210,E216,E219,E221,E225)</f>
        <v>1250</v>
      </c>
      <c r="F209" s="10"/>
      <c r="G209" s="10"/>
      <c r="H209" s="10"/>
      <c r="I209" s="19"/>
    </row>
    <row r="210" spans="1:9" s="2" customFormat="1" ht="39.950000000000003" customHeight="1">
      <c r="A210" s="25"/>
      <c r="B210" s="25" t="s">
        <v>21</v>
      </c>
      <c r="C210" s="34" t="s">
        <v>22</v>
      </c>
      <c r="D210" s="34"/>
      <c r="E210" s="9">
        <f>SUM(E211:E215)</f>
        <v>750</v>
      </c>
      <c r="F210" s="10"/>
      <c r="G210" s="10"/>
      <c r="H210" s="10"/>
      <c r="I210" s="19"/>
    </row>
    <row r="211" spans="1:9" s="2" customFormat="1" ht="39.950000000000003" customHeight="1">
      <c r="A211" s="25"/>
      <c r="B211" s="25"/>
      <c r="C211" s="10" t="s">
        <v>259</v>
      </c>
      <c r="D211" s="11" t="s">
        <v>85</v>
      </c>
      <c r="E211" s="10">
        <v>500</v>
      </c>
      <c r="F211" s="23" t="s">
        <v>320</v>
      </c>
      <c r="G211" s="24" t="s">
        <v>324</v>
      </c>
      <c r="H211" s="10"/>
      <c r="I211" s="19"/>
    </row>
    <row r="212" spans="1:9" s="2" customFormat="1" ht="39.950000000000003" customHeight="1">
      <c r="A212" s="25"/>
      <c r="B212" s="25"/>
      <c r="C212" s="10" t="s">
        <v>260</v>
      </c>
      <c r="D212" s="11" t="s">
        <v>24</v>
      </c>
      <c r="E212" s="10">
        <v>100</v>
      </c>
      <c r="F212" s="23" t="s">
        <v>320</v>
      </c>
      <c r="G212" s="24" t="s">
        <v>324</v>
      </c>
      <c r="H212" s="10"/>
      <c r="I212" s="19"/>
    </row>
    <row r="213" spans="1:9" s="2" customFormat="1" ht="39.950000000000003" customHeight="1">
      <c r="A213" s="25"/>
      <c r="B213" s="25"/>
      <c r="C213" s="10" t="s">
        <v>261</v>
      </c>
      <c r="D213" s="11" t="s">
        <v>39</v>
      </c>
      <c r="E213" s="13">
        <v>50</v>
      </c>
      <c r="F213" s="23" t="s">
        <v>320</v>
      </c>
      <c r="G213" s="24" t="s">
        <v>324</v>
      </c>
      <c r="H213" s="10"/>
      <c r="I213" s="19"/>
    </row>
    <row r="214" spans="1:9" s="2" customFormat="1" ht="39.950000000000003" customHeight="1">
      <c r="A214" s="25"/>
      <c r="B214" s="25"/>
      <c r="C214" s="10" t="s">
        <v>262</v>
      </c>
      <c r="D214" s="11" t="s">
        <v>39</v>
      </c>
      <c r="E214" s="13">
        <v>50</v>
      </c>
      <c r="F214" s="23" t="s">
        <v>320</v>
      </c>
      <c r="G214" s="24" t="s">
        <v>324</v>
      </c>
      <c r="H214" s="10"/>
      <c r="I214" s="19"/>
    </row>
    <row r="215" spans="1:9" s="2" customFormat="1" ht="39.950000000000003" customHeight="1">
      <c r="A215" s="25"/>
      <c r="B215" s="25"/>
      <c r="C215" s="13" t="s">
        <v>263</v>
      </c>
      <c r="D215" s="11" t="s">
        <v>110</v>
      </c>
      <c r="E215" s="13">
        <v>50</v>
      </c>
      <c r="F215" s="23" t="s">
        <v>320</v>
      </c>
      <c r="G215" s="24" t="s">
        <v>324</v>
      </c>
      <c r="H215" s="10"/>
      <c r="I215" s="19"/>
    </row>
    <row r="216" spans="1:9" s="2" customFormat="1" ht="39.950000000000003" customHeight="1">
      <c r="A216" s="25"/>
      <c r="B216" s="25" t="s">
        <v>264</v>
      </c>
      <c r="C216" s="34" t="s">
        <v>265</v>
      </c>
      <c r="D216" s="34"/>
      <c r="E216" s="8">
        <v>100</v>
      </c>
      <c r="F216" s="10"/>
      <c r="G216" s="10"/>
      <c r="H216" s="10"/>
      <c r="I216" s="19"/>
    </row>
    <row r="217" spans="1:9" s="2" customFormat="1" ht="39.950000000000003" customHeight="1">
      <c r="A217" s="25"/>
      <c r="B217" s="25"/>
      <c r="C217" s="10" t="s">
        <v>266</v>
      </c>
      <c r="D217" s="11" t="s">
        <v>39</v>
      </c>
      <c r="E217" s="13">
        <v>50</v>
      </c>
      <c r="F217" s="23" t="s">
        <v>320</v>
      </c>
      <c r="G217" s="24" t="s">
        <v>324</v>
      </c>
      <c r="H217" s="10"/>
      <c r="I217" s="19"/>
    </row>
    <row r="218" spans="1:9" s="2" customFormat="1" ht="39.950000000000003" customHeight="1">
      <c r="A218" s="25"/>
      <c r="B218" s="25"/>
      <c r="C218" s="10" t="s">
        <v>267</v>
      </c>
      <c r="D218" s="11" t="s">
        <v>39</v>
      </c>
      <c r="E218" s="13">
        <v>50</v>
      </c>
      <c r="F218" s="23" t="s">
        <v>320</v>
      </c>
      <c r="G218" s="24" t="s">
        <v>324</v>
      </c>
      <c r="H218" s="10"/>
      <c r="I218" s="19"/>
    </row>
    <row r="219" spans="1:9" s="2" customFormat="1" ht="39.950000000000003" customHeight="1">
      <c r="A219" s="25"/>
      <c r="B219" s="25" t="s">
        <v>268</v>
      </c>
      <c r="C219" s="34" t="s">
        <v>269</v>
      </c>
      <c r="D219" s="34"/>
      <c r="E219" s="9">
        <v>100</v>
      </c>
      <c r="F219" s="10"/>
      <c r="G219" s="10"/>
      <c r="H219" s="10"/>
      <c r="I219" s="19"/>
    </row>
    <row r="220" spans="1:9" s="2" customFormat="1" ht="39.950000000000003" customHeight="1">
      <c r="A220" s="25"/>
      <c r="B220" s="25"/>
      <c r="C220" s="10" t="s">
        <v>270</v>
      </c>
      <c r="D220" s="11" t="s">
        <v>24</v>
      </c>
      <c r="E220" s="10">
        <v>100</v>
      </c>
      <c r="F220" s="23" t="s">
        <v>320</v>
      </c>
      <c r="G220" s="24" t="s">
        <v>324</v>
      </c>
      <c r="H220" s="10"/>
      <c r="I220" s="19"/>
    </row>
    <row r="221" spans="1:9" s="2" customFormat="1" ht="39.950000000000003" customHeight="1">
      <c r="A221" s="25"/>
      <c r="B221" s="25" t="s">
        <v>271</v>
      </c>
      <c r="C221" s="34" t="s">
        <v>272</v>
      </c>
      <c r="D221" s="34"/>
      <c r="E221" s="9">
        <v>250</v>
      </c>
      <c r="F221" s="10"/>
      <c r="G221" s="10"/>
      <c r="H221" s="10"/>
      <c r="I221" s="19"/>
    </row>
    <row r="222" spans="1:9" s="2" customFormat="1" ht="39.950000000000003" customHeight="1">
      <c r="A222" s="25"/>
      <c r="B222" s="25"/>
      <c r="C222" s="10" t="s">
        <v>273</v>
      </c>
      <c r="D222" s="11" t="s">
        <v>27</v>
      </c>
      <c r="E222" s="10">
        <v>100</v>
      </c>
      <c r="F222" s="23" t="s">
        <v>320</v>
      </c>
      <c r="G222" s="24" t="s">
        <v>324</v>
      </c>
      <c r="H222" s="10"/>
      <c r="I222" s="19"/>
    </row>
    <row r="223" spans="1:9" s="2" customFormat="1" ht="39.950000000000003" customHeight="1">
      <c r="A223" s="25"/>
      <c r="B223" s="25"/>
      <c r="C223" s="10" t="s">
        <v>274</v>
      </c>
      <c r="D223" s="11" t="s">
        <v>33</v>
      </c>
      <c r="E223" s="13">
        <v>100</v>
      </c>
      <c r="F223" s="23" t="s">
        <v>320</v>
      </c>
      <c r="G223" s="24" t="s">
        <v>324</v>
      </c>
      <c r="H223" s="10"/>
      <c r="I223" s="19"/>
    </row>
    <row r="224" spans="1:9" s="2" customFormat="1" ht="39.950000000000003" customHeight="1">
      <c r="A224" s="25"/>
      <c r="B224" s="25"/>
      <c r="C224" s="10" t="s">
        <v>275</v>
      </c>
      <c r="D224" s="11" t="s">
        <v>39</v>
      </c>
      <c r="E224" s="13">
        <v>50</v>
      </c>
      <c r="F224" s="23" t="s">
        <v>320</v>
      </c>
      <c r="G224" s="24" t="s">
        <v>324</v>
      </c>
      <c r="H224" s="10"/>
      <c r="I224" s="19"/>
    </row>
    <row r="225" spans="1:9" s="2" customFormat="1" ht="39.950000000000003" customHeight="1">
      <c r="A225" s="25"/>
      <c r="B225" s="25" t="s">
        <v>276</v>
      </c>
      <c r="C225" s="34" t="s">
        <v>277</v>
      </c>
      <c r="D225" s="34"/>
      <c r="E225" s="8">
        <v>50</v>
      </c>
      <c r="F225" s="10"/>
      <c r="G225" s="10"/>
      <c r="H225" s="10"/>
      <c r="I225" s="19"/>
    </row>
    <row r="226" spans="1:9" s="2" customFormat="1" ht="39.950000000000003" customHeight="1">
      <c r="A226" s="25"/>
      <c r="B226" s="25"/>
      <c r="C226" s="10" t="s">
        <v>278</v>
      </c>
      <c r="D226" s="11" t="s">
        <v>39</v>
      </c>
      <c r="E226" s="13">
        <v>50</v>
      </c>
      <c r="F226" s="23" t="s">
        <v>320</v>
      </c>
      <c r="G226" s="24" t="s">
        <v>324</v>
      </c>
      <c r="H226" s="10"/>
      <c r="I226" s="19"/>
    </row>
    <row r="227" spans="1:9" s="2" customFormat="1" ht="39.950000000000003" customHeight="1">
      <c r="A227" s="25" t="s">
        <v>279</v>
      </c>
      <c r="B227" s="34" t="s">
        <v>280</v>
      </c>
      <c r="C227" s="35"/>
      <c r="D227" s="36"/>
      <c r="E227" s="9">
        <f>SUM(E228,E232,E234)</f>
        <v>500</v>
      </c>
      <c r="F227" s="10"/>
      <c r="G227" s="10"/>
      <c r="H227" s="10"/>
      <c r="I227" s="19"/>
    </row>
    <row r="228" spans="1:9" s="2" customFormat="1" ht="39.950000000000003" customHeight="1">
      <c r="A228" s="25"/>
      <c r="B228" s="30" t="s">
        <v>21</v>
      </c>
      <c r="C228" s="35" t="s">
        <v>22</v>
      </c>
      <c r="D228" s="36"/>
      <c r="E228" s="9">
        <v>300</v>
      </c>
      <c r="F228" s="10"/>
      <c r="G228" s="10"/>
      <c r="H228" s="10"/>
      <c r="I228" s="19"/>
    </row>
    <row r="229" spans="1:9" s="2" customFormat="1" ht="39.950000000000003" customHeight="1">
      <c r="A229" s="25"/>
      <c r="B229" s="33"/>
      <c r="C229" s="10" t="s">
        <v>281</v>
      </c>
      <c r="D229" s="11" t="s">
        <v>85</v>
      </c>
      <c r="E229" s="10">
        <v>100</v>
      </c>
      <c r="F229" s="23" t="s">
        <v>320</v>
      </c>
      <c r="G229" s="24" t="s">
        <v>324</v>
      </c>
      <c r="H229" s="10"/>
      <c r="I229" s="19"/>
    </row>
    <row r="230" spans="1:9" s="2" customFormat="1" ht="39.950000000000003" customHeight="1">
      <c r="A230" s="25"/>
      <c r="B230" s="33"/>
      <c r="C230" s="10" t="s">
        <v>282</v>
      </c>
      <c r="D230" s="11" t="s">
        <v>39</v>
      </c>
      <c r="E230" s="13">
        <v>50</v>
      </c>
      <c r="F230" s="23" t="s">
        <v>320</v>
      </c>
      <c r="G230" s="24" t="s">
        <v>324</v>
      </c>
      <c r="H230" s="10"/>
      <c r="I230" s="19"/>
    </row>
    <row r="231" spans="1:9" s="2" customFormat="1" ht="39.950000000000003" customHeight="1">
      <c r="A231" s="25"/>
      <c r="B231" s="31"/>
      <c r="C231" s="13" t="s">
        <v>283</v>
      </c>
      <c r="D231" s="11" t="s">
        <v>284</v>
      </c>
      <c r="E231" s="10">
        <v>150</v>
      </c>
      <c r="F231" s="23" t="s">
        <v>320</v>
      </c>
      <c r="G231" s="24" t="s">
        <v>324</v>
      </c>
      <c r="H231" s="10"/>
      <c r="I231" s="19"/>
    </row>
    <row r="232" spans="1:9" s="2" customFormat="1" ht="39.950000000000003" customHeight="1">
      <c r="A232" s="25"/>
      <c r="B232" s="25" t="s">
        <v>285</v>
      </c>
      <c r="C232" s="34" t="s">
        <v>286</v>
      </c>
      <c r="D232" s="34"/>
      <c r="E232" s="8">
        <v>50</v>
      </c>
      <c r="F232" s="10"/>
      <c r="G232" s="10"/>
      <c r="H232" s="10"/>
      <c r="I232" s="19"/>
    </row>
    <row r="233" spans="1:9" s="2" customFormat="1" ht="39.950000000000003" customHeight="1">
      <c r="A233" s="25"/>
      <c r="B233" s="25"/>
      <c r="C233" s="10" t="s">
        <v>287</v>
      </c>
      <c r="D233" s="11" t="s">
        <v>39</v>
      </c>
      <c r="E233" s="13">
        <v>50</v>
      </c>
      <c r="F233" s="23" t="s">
        <v>320</v>
      </c>
      <c r="G233" s="24" t="s">
        <v>324</v>
      </c>
      <c r="H233" s="10"/>
      <c r="I233" s="19"/>
    </row>
    <row r="234" spans="1:9" s="2" customFormat="1" ht="39.950000000000003" customHeight="1">
      <c r="A234" s="25"/>
      <c r="B234" s="25" t="s">
        <v>288</v>
      </c>
      <c r="C234" s="35" t="s">
        <v>289</v>
      </c>
      <c r="D234" s="36"/>
      <c r="E234" s="9">
        <v>150</v>
      </c>
      <c r="F234" s="10"/>
      <c r="G234" s="10"/>
      <c r="H234" s="10"/>
      <c r="I234" s="19"/>
    </row>
    <row r="235" spans="1:9" s="2" customFormat="1" ht="39.950000000000003" customHeight="1">
      <c r="A235" s="25"/>
      <c r="B235" s="25"/>
      <c r="C235" s="10" t="s">
        <v>290</v>
      </c>
      <c r="D235" s="11" t="s">
        <v>27</v>
      </c>
      <c r="E235" s="10">
        <v>100</v>
      </c>
      <c r="F235" s="23" t="s">
        <v>320</v>
      </c>
      <c r="G235" s="24" t="s">
        <v>324</v>
      </c>
      <c r="H235" s="10"/>
      <c r="I235" s="19"/>
    </row>
    <row r="236" spans="1:9" s="2" customFormat="1" ht="39.950000000000003" customHeight="1">
      <c r="A236" s="25"/>
      <c r="B236" s="25"/>
      <c r="C236" s="10" t="s">
        <v>291</v>
      </c>
      <c r="D236" s="11" t="s">
        <v>39</v>
      </c>
      <c r="E236" s="13">
        <v>50</v>
      </c>
      <c r="F236" s="23" t="s">
        <v>320</v>
      </c>
      <c r="G236" s="24" t="s">
        <v>324</v>
      </c>
      <c r="H236" s="10"/>
      <c r="I236" s="19"/>
    </row>
    <row r="237" spans="1:9" s="2" customFormat="1" ht="39.950000000000003" customHeight="1">
      <c r="A237" s="25" t="s">
        <v>292</v>
      </c>
      <c r="B237" s="34" t="s">
        <v>293</v>
      </c>
      <c r="C237" s="35"/>
      <c r="D237" s="36"/>
      <c r="E237" s="9">
        <f>SUM(E238,E241,E244,E246,E248,E250,E252)</f>
        <v>1650</v>
      </c>
      <c r="F237" s="10"/>
      <c r="G237" s="10"/>
      <c r="H237" s="10"/>
      <c r="I237" s="19"/>
    </row>
    <row r="238" spans="1:9" s="2" customFormat="1" ht="39.950000000000003" customHeight="1">
      <c r="A238" s="25"/>
      <c r="B238" s="25" t="s">
        <v>21</v>
      </c>
      <c r="C238" s="35" t="s">
        <v>22</v>
      </c>
      <c r="D238" s="36"/>
      <c r="E238" s="9">
        <v>1000</v>
      </c>
      <c r="F238" s="10"/>
      <c r="G238" s="10"/>
      <c r="H238" s="10"/>
      <c r="I238" s="19"/>
    </row>
    <row r="239" spans="1:9" s="2" customFormat="1" ht="39.950000000000003" customHeight="1">
      <c r="A239" s="25"/>
      <c r="B239" s="25"/>
      <c r="C239" s="30" t="s">
        <v>294</v>
      </c>
      <c r="D239" s="11" t="s">
        <v>24</v>
      </c>
      <c r="E239" s="10">
        <v>500</v>
      </c>
      <c r="F239" s="23" t="s">
        <v>320</v>
      </c>
      <c r="G239" s="24" t="s">
        <v>324</v>
      </c>
      <c r="H239" s="10"/>
      <c r="I239" s="19"/>
    </row>
    <row r="240" spans="1:9" s="2" customFormat="1" ht="39.950000000000003" customHeight="1">
      <c r="A240" s="25"/>
      <c r="B240" s="25"/>
      <c r="C240" s="31"/>
      <c r="D240" s="11" t="s">
        <v>85</v>
      </c>
      <c r="E240" s="10">
        <v>500</v>
      </c>
      <c r="F240" s="23" t="s">
        <v>320</v>
      </c>
      <c r="G240" s="24" t="s">
        <v>324</v>
      </c>
      <c r="H240" s="10"/>
      <c r="I240" s="19"/>
    </row>
    <row r="241" spans="1:9" s="2" customFormat="1" ht="39.950000000000003" customHeight="1">
      <c r="A241" s="25"/>
      <c r="B241" s="25" t="s">
        <v>295</v>
      </c>
      <c r="C241" s="35" t="s">
        <v>296</v>
      </c>
      <c r="D241" s="36"/>
      <c r="E241" s="9">
        <v>200</v>
      </c>
      <c r="F241" s="10"/>
      <c r="G241" s="10"/>
      <c r="H241" s="10"/>
      <c r="I241" s="19"/>
    </row>
    <row r="242" spans="1:9" s="2" customFormat="1" ht="39.950000000000003" customHeight="1">
      <c r="A242" s="25"/>
      <c r="B242" s="25"/>
      <c r="C242" s="10" t="s">
        <v>297</v>
      </c>
      <c r="D242" s="11" t="s">
        <v>85</v>
      </c>
      <c r="E242" s="10">
        <v>100</v>
      </c>
      <c r="F242" s="23" t="s">
        <v>320</v>
      </c>
      <c r="G242" s="24" t="s">
        <v>324</v>
      </c>
      <c r="H242" s="10"/>
      <c r="I242" s="19"/>
    </row>
    <row r="243" spans="1:9" s="2" customFormat="1" ht="39.950000000000003" customHeight="1">
      <c r="A243" s="25" t="s">
        <v>292</v>
      </c>
      <c r="B243" s="10" t="s">
        <v>295</v>
      </c>
      <c r="C243" s="10" t="s">
        <v>298</v>
      </c>
      <c r="D243" s="11" t="s">
        <v>33</v>
      </c>
      <c r="E243" s="13">
        <v>100</v>
      </c>
      <c r="F243" s="23" t="s">
        <v>320</v>
      </c>
      <c r="G243" s="24" t="s">
        <v>324</v>
      </c>
      <c r="H243" s="10"/>
      <c r="I243" s="19"/>
    </row>
    <row r="244" spans="1:9" s="2" customFormat="1" ht="39.950000000000003" customHeight="1">
      <c r="A244" s="25"/>
      <c r="B244" s="25" t="s">
        <v>299</v>
      </c>
      <c r="C244" s="34" t="s">
        <v>300</v>
      </c>
      <c r="D244" s="34"/>
      <c r="E244" s="8">
        <v>100</v>
      </c>
      <c r="F244" s="10"/>
      <c r="G244" s="10"/>
      <c r="H244" s="10"/>
      <c r="I244" s="19"/>
    </row>
    <row r="245" spans="1:9" s="2" customFormat="1" ht="39.950000000000003" customHeight="1">
      <c r="A245" s="25"/>
      <c r="B245" s="25"/>
      <c r="C245" s="10" t="s">
        <v>301</v>
      </c>
      <c r="D245" s="11" t="s">
        <v>24</v>
      </c>
      <c r="E245" s="10">
        <v>100</v>
      </c>
      <c r="F245" s="23" t="s">
        <v>320</v>
      </c>
      <c r="G245" s="24" t="s">
        <v>324</v>
      </c>
      <c r="H245" s="10"/>
      <c r="I245" s="19"/>
    </row>
    <row r="246" spans="1:9" s="2" customFormat="1" ht="39.950000000000003" customHeight="1">
      <c r="A246" s="25"/>
      <c r="B246" s="25" t="s">
        <v>302</v>
      </c>
      <c r="C246" s="34" t="s">
        <v>303</v>
      </c>
      <c r="D246" s="34"/>
      <c r="E246" s="9">
        <v>100</v>
      </c>
      <c r="F246" s="10"/>
      <c r="G246" s="10"/>
      <c r="H246" s="10"/>
      <c r="I246" s="19"/>
    </row>
    <row r="247" spans="1:9" s="2" customFormat="1" ht="39.950000000000003" customHeight="1">
      <c r="A247" s="25"/>
      <c r="B247" s="25"/>
      <c r="C247" s="10" t="s">
        <v>304</v>
      </c>
      <c r="D247" s="11" t="s">
        <v>27</v>
      </c>
      <c r="E247" s="10">
        <v>100</v>
      </c>
      <c r="F247" s="23" t="s">
        <v>320</v>
      </c>
      <c r="G247" s="24" t="s">
        <v>324</v>
      </c>
      <c r="H247" s="10"/>
      <c r="I247" s="19"/>
    </row>
    <row r="248" spans="1:9" s="2" customFormat="1" ht="39.950000000000003" customHeight="1">
      <c r="A248" s="25"/>
      <c r="B248" s="25" t="s">
        <v>305</v>
      </c>
      <c r="C248" s="34" t="s">
        <v>306</v>
      </c>
      <c r="D248" s="34"/>
      <c r="E248" s="9">
        <v>50</v>
      </c>
      <c r="F248" s="10"/>
      <c r="G248" s="10"/>
      <c r="H248" s="10"/>
      <c r="I248" s="19"/>
    </row>
    <row r="249" spans="1:9" s="2" customFormat="1" ht="39.950000000000003" customHeight="1">
      <c r="A249" s="25"/>
      <c r="B249" s="25"/>
      <c r="C249" s="10" t="s">
        <v>307</v>
      </c>
      <c r="D249" s="11" t="s">
        <v>39</v>
      </c>
      <c r="E249" s="13">
        <v>50</v>
      </c>
      <c r="F249" s="23" t="s">
        <v>320</v>
      </c>
      <c r="G249" s="24" t="s">
        <v>324</v>
      </c>
      <c r="H249" s="10"/>
      <c r="I249" s="19"/>
    </row>
    <row r="250" spans="1:9" s="2" customFormat="1" ht="39.950000000000003" customHeight="1">
      <c r="A250" s="25"/>
      <c r="B250" s="25" t="s">
        <v>308</v>
      </c>
      <c r="C250" s="34" t="s">
        <v>309</v>
      </c>
      <c r="D250" s="34"/>
      <c r="E250" s="8">
        <v>100</v>
      </c>
      <c r="F250" s="10"/>
      <c r="G250" s="10"/>
      <c r="H250" s="10"/>
      <c r="I250" s="19"/>
    </row>
    <row r="251" spans="1:9" s="2" customFormat="1" ht="39.950000000000003" customHeight="1">
      <c r="A251" s="25"/>
      <c r="B251" s="25"/>
      <c r="C251" s="10" t="s">
        <v>310</v>
      </c>
      <c r="D251" s="11" t="s">
        <v>24</v>
      </c>
      <c r="E251" s="10">
        <v>100</v>
      </c>
      <c r="F251" s="23" t="s">
        <v>320</v>
      </c>
      <c r="G251" s="24" t="s">
        <v>324</v>
      </c>
      <c r="H251" s="10"/>
      <c r="I251" s="19"/>
    </row>
    <row r="252" spans="1:9" s="2" customFormat="1" ht="39.950000000000003" customHeight="1">
      <c r="A252" s="25"/>
      <c r="B252" s="25" t="s">
        <v>311</v>
      </c>
      <c r="C252" s="34" t="s">
        <v>312</v>
      </c>
      <c r="D252" s="34"/>
      <c r="E252" s="9">
        <v>100</v>
      </c>
      <c r="F252" s="10"/>
      <c r="G252" s="10"/>
      <c r="H252" s="10"/>
      <c r="I252" s="19"/>
    </row>
    <row r="253" spans="1:9" s="2" customFormat="1" ht="39.950000000000003" customHeight="1">
      <c r="A253" s="25"/>
      <c r="B253" s="25"/>
      <c r="C253" s="10" t="s">
        <v>313</v>
      </c>
      <c r="D253" s="11" t="s">
        <v>24</v>
      </c>
      <c r="E253" s="10">
        <v>100</v>
      </c>
      <c r="F253" s="23" t="s">
        <v>320</v>
      </c>
      <c r="G253" s="24" t="s">
        <v>324</v>
      </c>
      <c r="H253" s="10"/>
      <c r="I253" s="19"/>
    </row>
    <row r="254" spans="1:9" s="2" customFormat="1" ht="39.950000000000003" customHeight="1">
      <c r="A254" s="25" t="s">
        <v>314</v>
      </c>
      <c r="B254" s="34" t="s">
        <v>315</v>
      </c>
      <c r="C254" s="35"/>
      <c r="D254" s="36"/>
      <c r="E254" s="9">
        <v>200</v>
      </c>
      <c r="F254" s="10"/>
      <c r="G254" s="10"/>
      <c r="H254" s="10"/>
      <c r="I254" s="19"/>
    </row>
    <row r="255" spans="1:9" ht="39.950000000000003" customHeight="1">
      <c r="A255" s="25"/>
      <c r="B255" s="10" t="s">
        <v>316</v>
      </c>
      <c r="C255" s="13" t="s">
        <v>317</v>
      </c>
      <c r="D255" s="11" t="s">
        <v>24</v>
      </c>
      <c r="E255" s="13">
        <v>100</v>
      </c>
      <c r="F255" s="23" t="s">
        <v>320</v>
      </c>
      <c r="G255" s="24" t="s">
        <v>324</v>
      </c>
      <c r="H255" s="21"/>
      <c r="I255" s="22"/>
    </row>
    <row r="256" spans="1:9" ht="39.950000000000003" customHeight="1">
      <c r="A256" s="25"/>
      <c r="B256" s="10" t="s">
        <v>318</v>
      </c>
      <c r="C256" s="13" t="s">
        <v>319</v>
      </c>
      <c r="D256" s="11" t="s">
        <v>85</v>
      </c>
      <c r="E256" s="13">
        <v>100</v>
      </c>
      <c r="F256" s="23" t="s">
        <v>320</v>
      </c>
      <c r="G256" s="24" t="s">
        <v>324</v>
      </c>
      <c r="H256" s="21"/>
      <c r="I256" s="22"/>
    </row>
  </sheetData>
  <autoFilter ref="A4:H254"/>
  <mergeCells count="155">
    <mergeCell ref="A2:H2"/>
    <mergeCell ref="F3:H3"/>
    <mergeCell ref="A5:D5"/>
    <mergeCell ref="B6:D6"/>
    <mergeCell ref="B10:D10"/>
    <mergeCell ref="C11:D11"/>
    <mergeCell ref="C45:D45"/>
    <mergeCell ref="C51:D51"/>
    <mergeCell ref="B65:D65"/>
    <mergeCell ref="D3:D4"/>
    <mergeCell ref="E3:E4"/>
    <mergeCell ref="C66:D66"/>
    <mergeCell ref="C91:D91"/>
    <mergeCell ref="C97:D97"/>
    <mergeCell ref="B99:D99"/>
    <mergeCell ref="C100:D100"/>
    <mergeCell ref="C109:D109"/>
    <mergeCell ref="C111:D111"/>
    <mergeCell ref="B113:D113"/>
    <mergeCell ref="C114:D114"/>
    <mergeCell ref="C120:D120"/>
    <mergeCell ref="C122:D122"/>
    <mergeCell ref="C124:D124"/>
    <mergeCell ref="C127:D127"/>
    <mergeCell ref="B130:D130"/>
    <mergeCell ref="C131:D131"/>
    <mergeCell ref="C136:D136"/>
    <mergeCell ref="C138:D138"/>
    <mergeCell ref="B140:D140"/>
    <mergeCell ref="C141:D141"/>
    <mergeCell ref="C147:D147"/>
    <mergeCell ref="C150:D150"/>
    <mergeCell ref="C152:D152"/>
    <mergeCell ref="C154:D154"/>
    <mergeCell ref="B156:D156"/>
    <mergeCell ref="C157:D157"/>
    <mergeCell ref="C165:D165"/>
    <mergeCell ref="C167:D167"/>
    <mergeCell ref="B141:B146"/>
    <mergeCell ref="B147:B149"/>
    <mergeCell ref="B150:B151"/>
    <mergeCell ref="B152:B153"/>
    <mergeCell ref="B154:B155"/>
    <mergeCell ref="B157:B162"/>
    <mergeCell ref="B163:B164"/>
    <mergeCell ref="B165:B166"/>
    <mergeCell ref="B167:B168"/>
    <mergeCell ref="C169:D169"/>
    <mergeCell ref="C171:D171"/>
    <mergeCell ref="B173:D173"/>
    <mergeCell ref="C174:D174"/>
    <mergeCell ref="C177:D177"/>
    <mergeCell ref="B179:D179"/>
    <mergeCell ref="C180:D180"/>
    <mergeCell ref="C189:D189"/>
    <mergeCell ref="C193:D193"/>
    <mergeCell ref="B169:B170"/>
    <mergeCell ref="B171:B172"/>
    <mergeCell ref="B174:B176"/>
    <mergeCell ref="B177:B178"/>
    <mergeCell ref="B180:B188"/>
    <mergeCell ref="B189:B192"/>
    <mergeCell ref="B193:B194"/>
    <mergeCell ref="B232:B233"/>
    <mergeCell ref="B234:B236"/>
    <mergeCell ref="B238:B240"/>
    <mergeCell ref="B241:B242"/>
    <mergeCell ref="C195:D195"/>
    <mergeCell ref="B197:D197"/>
    <mergeCell ref="C198:D198"/>
    <mergeCell ref="C203:D203"/>
    <mergeCell ref="C205:D205"/>
    <mergeCell ref="B209:D209"/>
    <mergeCell ref="C210:D210"/>
    <mergeCell ref="C216:D216"/>
    <mergeCell ref="C219:D219"/>
    <mergeCell ref="B195:B196"/>
    <mergeCell ref="B198:B201"/>
    <mergeCell ref="B203:B204"/>
    <mergeCell ref="B205:B208"/>
    <mergeCell ref="B210:B215"/>
    <mergeCell ref="B216:B218"/>
    <mergeCell ref="B219:B220"/>
    <mergeCell ref="B254:D254"/>
    <mergeCell ref="A3:A4"/>
    <mergeCell ref="A7:A9"/>
    <mergeCell ref="A10:A41"/>
    <mergeCell ref="A42:A64"/>
    <mergeCell ref="A65:A85"/>
    <mergeCell ref="A86:A98"/>
    <mergeCell ref="A99:A112"/>
    <mergeCell ref="A113:A121"/>
    <mergeCell ref="A122:A129"/>
    <mergeCell ref="A130:A139"/>
    <mergeCell ref="A140:A155"/>
    <mergeCell ref="A156:A162"/>
    <mergeCell ref="A163:A172"/>
    <mergeCell ref="A173:A178"/>
    <mergeCell ref="A179:A196"/>
    <mergeCell ref="A197:A201"/>
    <mergeCell ref="A202:A208"/>
    <mergeCell ref="A209:A226"/>
    <mergeCell ref="C221:D221"/>
    <mergeCell ref="C225:D225"/>
    <mergeCell ref="B227:D227"/>
    <mergeCell ref="C228:D228"/>
    <mergeCell ref="C232:D232"/>
    <mergeCell ref="A227:A236"/>
    <mergeCell ref="A237:A242"/>
    <mergeCell ref="A243:A253"/>
    <mergeCell ref="A254:A256"/>
    <mergeCell ref="B3:B4"/>
    <mergeCell ref="B11:B41"/>
    <mergeCell ref="B42:B44"/>
    <mergeCell ref="B45:B50"/>
    <mergeCell ref="B51:B64"/>
    <mergeCell ref="B66:B85"/>
    <mergeCell ref="B86:B90"/>
    <mergeCell ref="B91:B96"/>
    <mergeCell ref="B97:B98"/>
    <mergeCell ref="B100:B108"/>
    <mergeCell ref="B109:B110"/>
    <mergeCell ref="B111:B112"/>
    <mergeCell ref="B114:B119"/>
    <mergeCell ref="B120:B121"/>
    <mergeCell ref="B122:B123"/>
    <mergeCell ref="B124:B126"/>
    <mergeCell ref="B127:B129"/>
    <mergeCell ref="B131:B135"/>
    <mergeCell ref="B136:B137"/>
    <mergeCell ref="B138:B139"/>
    <mergeCell ref="B244:B245"/>
    <mergeCell ref="B246:B247"/>
    <mergeCell ref="B248:B249"/>
    <mergeCell ref="B250:B251"/>
    <mergeCell ref="B252:B253"/>
    <mergeCell ref="C3:C4"/>
    <mergeCell ref="C62:C64"/>
    <mergeCell ref="C71:C72"/>
    <mergeCell ref="C75:C76"/>
    <mergeCell ref="C78:C79"/>
    <mergeCell ref="C81:C82"/>
    <mergeCell ref="C239:C240"/>
    <mergeCell ref="C244:D244"/>
    <mergeCell ref="C246:D246"/>
    <mergeCell ref="C248:D248"/>
    <mergeCell ref="C250:D250"/>
    <mergeCell ref="C252:D252"/>
    <mergeCell ref="C234:D234"/>
    <mergeCell ref="B237:D237"/>
    <mergeCell ref="C238:D238"/>
    <mergeCell ref="C241:D241"/>
    <mergeCell ref="B221:B224"/>
    <mergeCell ref="B225:B226"/>
    <mergeCell ref="B228:B231"/>
  </mergeCells>
  <phoneticPr fontId="11" type="noConversion"/>
  <printOptions horizontalCentered="1"/>
  <pageMargins left="0.39305555555555599" right="0.39305555555555599" top="0.47222222222222199" bottom="0.35416666666666702" header="0.35416666666666702" footer="0.196527777777778"/>
  <pageSetup paperSize="8" scale="91" fitToHeight="0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明细表</vt:lpstr>
      <vt:lpstr>明细表!Print_Area</vt:lpstr>
      <vt:lpstr>明细表!Print_Titles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wuqi</cp:lastModifiedBy>
  <cp:revision>1</cp:revision>
  <cp:lastPrinted>2021-05-15T16:35:00Z</cp:lastPrinted>
  <dcterms:created xsi:type="dcterms:W3CDTF">2014-03-04T21:02:00Z</dcterms:created>
  <dcterms:modified xsi:type="dcterms:W3CDTF">2024-06-26T08:21:46Z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8754691550C19751FF7C7B66F26674C3</vt:lpwstr>
  </property>
</Properties>
</file>