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8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Sheet1!$A$7:$R$364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F7" i="1"/>
  <c r="E7" i="1"/>
  <c r="E296" i="1"/>
  <c r="G303" i="1"/>
  <c r="G302" i="1"/>
  <c r="G7" i="1" l="1"/>
  <c r="E339" i="1" l="1"/>
  <c r="E332" i="1"/>
  <c r="E304" i="1"/>
  <c r="E278" i="1"/>
  <c r="E271" i="1"/>
  <c r="E253" i="1"/>
  <c r="E239" i="1"/>
  <c r="E222" i="1"/>
  <c r="E211" i="1"/>
  <c r="E191" i="1"/>
  <c r="E162" i="1"/>
  <c r="E11" i="1"/>
  <c r="E357" i="1" l="1"/>
  <c r="E6" i="1" s="1"/>
  <c r="E333" i="1"/>
  <c r="E340" i="1"/>
  <c r="E305" i="1"/>
  <c r="E279" i="1"/>
  <c r="F272" i="1"/>
  <c r="E272" i="1"/>
  <c r="E254" i="1"/>
  <c r="E240" i="1"/>
  <c r="E212" i="1"/>
  <c r="E192" i="1"/>
  <c r="E163" i="1"/>
  <c r="E12" i="1"/>
  <c r="G16" i="1"/>
  <c r="G17" i="1"/>
  <c r="G18" i="1"/>
  <c r="G20" i="1"/>
  <c r="G21" i="1"/>
  <c r="G27" i="1"/>
  <c r="G28" i="1"/>
  <c r="G29" i="1"/>
  <c r="G30" i="1"/>
  <c r="G36" i="1"/>
  <c r="G38" i="1"/>
  <c r="G39" i="1"/>
  <c r="G40" i="1"/>
  <c r="G41" i="1"/>
  <c r="G42" i="1"/>
  <c r="G44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9" i="1"/>
  <c r="G150" i="1"/>
  <c r="G152" i="1"/>
  <c r="G153" i="1"/>
  <c r="G154" i="1"/>
  <c r="G155" i="1"/>
  <c r="G156" i="1"/>
  <c r="G158" i="1"/>
  <c r="G159" i="1"/>
  <c r="G160" i="1"/>
  <c r="G161" i="1"/>
  <c r="G165" i="1"/>
  <c r="G166" i="1"/>
  <c r="G170" i="1"/>
  <c r="G171" i="1"/>
  <c r="G172" i="1"/>
  <c r="G173" i="1"/>
  <c r="G174" i="1"/>
  <c r="G175" i="1"/>
  <c r="G176" i="1"/>
  <c r="G179" i="1"/>
  <c r="G183" i="1"/>
  <c r="G189" i="1"/>
  <c r="G190" i="1"/>
  <c r="G197" i="1"/>
  <c r="G198" i="1"/>
  <c r="G199" i="1"/>
  <c r="G202" i="1"/>
  <c r="G203" i="1"/>
  <c r="G205" i="1"/>
  <c r="G206" i="1"/>
  <c r="G207" i="1"/>
  <c r="G208" i="1"/>
  <c r="G209" i="1"/>
  <c r="G216" i="1"/>
  <c r="G219" i="1"/>
  <c r="G220" i="1"/>
  <c r="G221" i="1"/>
  <c r="G224" i="1"/>
  <c r="G230" i="1"/>
  <c r="G231" i="1"/>
  <c r="G237" i="1"/>
  <c r="G225" i="1"/>
  <c r="G227" i="1"/>
  <c r="G232" i="1"/>
  <c r="G235" i="1"/>
  <c r="G238" i="1"/>
  <c r="G246" i="1"/>
  <c r="G243" i="1"/>
  <c r="G244" i="1"/>
  <c r="G249" i="1"/>
  <c r="G250" i="1"/>
  <c r="G251" i="1"/>
  <c r="G252" i="1"/>
  <c r="G257" i="1"/>
  <c r="G258" i="1"/>
  <c r="G259" i="1"/>
  <c r="G261" i="1"/>
  <c r="G262" i="1"/>
  <c r="G265" i="1"/>
  <c r="G266" i="1"/>
  <c r="G267" i="1"/>
  <c r="G268" i="1"/>
  <c r="G273" i="1"/>
  <c r="G274" i="1"/>
  <c r="G276" i="1"/>
  <c r="G277" i="1"/>
  <c r="G280" i="1"/>
  <c r="G281" i="1"/>
  <c r="G282" i="1"/>
  <c r="G287" i="1"/>
  <c r="G288" i="1"/>
  <c r="G292" i="1"/>
  <c r="G295" i="1"/>
  <c r="G298" i="1"/>
  <c r="G299" i="1"/>
  <c r="G300" i="1"/>
  <c r="G314" i="1"/>
  <c r="G318" i="1"/>
  <c r="G325" i="1"/>
  <c r="G329" i="1"/>
  <c r="G330" i="1"/>
  <c r="G331" i="1"/>
  <c r="G336" i="1"/>
  <c r="G337" i="1"/>
  <c r="G341" i="1"/>
  <c r="G343" i="1"/>
  <c r="G344" i="1"/>
  <c r="G345" i="1"/>
  <c r="G346" i="1"/>
  <c r="G351" i="1"/>
  <c r="G354" i="1"/>
  <c r="G355" i="1"/>
  <c r="G360" i="1"/>
  <c r="G361" i="1"/>
  <c r="G362" i="1"/>
  <c r="G363" i="1"/>
  <c r="G364" i="1"/>
  <c r="G14" i="1"/>
  <c r="F157" i="1"/>
  <c r="G157" i="1" s="1"/>
  <c r="F146" i="1"/>
  <c r="G146" i="1" s="1"/>
  <c r="F15" i="1"/>
  <c r="G15" i="1" s="1"/>
  <c r="F19" i="1"/>
  <c r="G19" i="1" s="1"/>
  <c r="F22" i="1"/>
  <c r="G22" i="1" s="1"/>
  <c r="F23" i="1"/>
  <c r="G23" i="1" s="1"/>
  <c r="F24" i="1"/>
  <c r="G24" i="1" s="1"/>
  <c r="F25" i="1"/>
  <c r="G25" i="1" s="1"/>
  <c r="F26" i="1"/>
  <c r="G26" i="1" s="1"/>
  <c r="F31" i="1"/>
  <c r="G31" i="1" s="1"/>
  <c r="F32" i="1"/>
  <c r="G32" i="1" s="1"/>
  <c r="F33" i="1"/>
  <c r="G33" i="1" s="1"/>
  <c r="F34" i="1"/>
  <c r="G34" i="1" s="1"/>
  <c r="F35" i="1"/>
  <c r="G35" i="1" s="1"/>
  <c r="F37" i="1"/>
  <c r="G37" i="1" s="1"/>
  <c r="F43" i="1"/>
  <c r="G43" i="1" s="1"/>
  <c r="F45" i="1"/>
  <c r="G45" i="1" s="1"/>
  <c r="F46" i="1"/>
  <c r="G46" i="1" s="1"/>
  <c r="F147" i="1"/>
  <c r="G147" i="1" s="1"/>
  <c r="F148" i="1"/>
  <c r="G148" i="1" s="1"/>
  <c r="F151" i="1"/>
  <c r="G151" i="1" s="1"/>
  <c r="F164" i="1"/>
  <c r="F167" i="1"/>
  <c r="G167" i="1" s="1"/>
  <c r="F168" i="1"/>
  <c r="G168" i="1" s="1"/>
  <c r="F169" i="1"/>
  <c r="G169" i="1" s="1"/>
  <c r="F177" i="1"/>
  <c r="G177" i="1" s="1"/>
  <c r="F178" i="1"/>
  <c r="G178" i="1" s="1"/>
  <c r="F180" i="1"/>
  <c r="G180" i="1" s="1"/>
  <c r="F181" i="1"/>
  <c r="G181" i="1" s="1"/>
  <c r="F182" i="1"/>
  <c r="G182" i="1" s="1"/>
  <c r="F184" i="1"/>
  <c r="G184" i="1" s="1"/>
  <c r="F185" i="1"/>
  <c r="G185" i="1" s="1"/>
  <c r="F186" i="1"/>
  <c r="G186" i="1" s="1"/>
  <c r="F187" i="1"/>
  <c r="G187" i="1" s="1"/>
  <c r="F188" i="1"/>
  <c r="G188" i="1" s="1"/>
  <c r="F193" i="1"/>
  <c r="F194" i="1"/>
  <c r="G194" i="1" s="1"/>
  <c r="F195" i="1"/>
  <c r="G195" i="1" s="1"/>
  <c r="F196" i="1"/>
  <c r="G196" i="1" s="1"/>
  <c r="F200" i="1"/>
  <c r="G200" i="1" s="1"/>
  <c r="F201" i="1"/>
  <c r="G201" i="1" s="1"/>
  <c r="F204" i="1"/>
  <c r="G204" i="1" s="1"/>
  <c r="F210" i="1"/>
  <c r="G210" i="1" s="1"/>
  <c r="F213" i="1"/>
  <c r="F214" i="1"/>
  <c r="G214" i="1" s="1"/>
  <c r="F215" i="1"/>
  <c r="G215" i="1" s="1"/>
  <c r="F217" i="1"/>
  <c r="G217" i="1" s="1"/>
  <c r="F218" i="1"/>
  <c r="G218" i="1" s="1"/>
  <c r="F223" i="1"/>
  <c r="F226" i="1"/>
  <c r="G226" i="1" s="1"/>
  <c r="F228" i="1"/>
  <c r="G228" i="1" s="1"/>
  <c r="F229" i="1"/>
  <c r="G229" i="1" s="1"/>
  <c r="F233" i="1"/>
  <c r="G233" i="1" s="1"/>
  <c r="F234" i="1"/>
  <c r="G234" i="1" s="1"/>
  <c r="F236" i="1"/>
  <c r="G236" i="1" s="1"/>
  <c r="F245" i="1"/>
  <c r="G245" i="1" s="1"/>
  <c r="F241" i="1"/>
  <c r="F242" i="1"/>
  <c r="G242" i="1" s="1"/>
  <c r="F247" i="1"/>
  <c r="G247" i="1" s="1"/>
  <c r="F248" i="1"/>
  <c r="G248" i="1" s="1"/>
  <c r="F255" i="1"/>
  <c r="F256" i="1"/>
  <c r="G256" i="1" s="1"/>
  <c r="F260" i="1"/>
  <c r="G260" i="1" s="1"/>
  <c r="F263" i="1"/>
  <c r="G263" i="1" s="1"/>
  <c r="F264" i="1"/>
  <c r="G264" i="1" s="1"/>
  <c r="F269" i="1"/>
  <c r="G269" i="1" s="1"/>
  <c r="F270" i="1"/>
  <c r="G270" i="1" s="1"/>
  <c r="F275" i="1"/>
  <c r="F283" i="1"/>
  <c r="F284" i="1"/>
  <c r="G284" i="1" s="1"/>
  <c r="F285" i="1"/>
  <c r="G285" i="1" s="1"/>
  <c r="F286" i="1"/>
  <c r="G286" i="1" s="1"/>
  <c r="F289" i="1"/>
  <c r="G289" i="1" s="1"/>
  <c r="F290" i="1"/>
  <c r="G290" i="1" s="1"/>
  <c r="F291" i="1"/>
  <c r="G291" i="1" s="1"/>
  <c r="F293" i="1"/>
  <c r="G293" i="1" s="1"/>
  <c r="F294" i="1"/>
  <c r="G294" i="1" s="1"/>
  <c r="F297" i="1"/>
  <c r="F301" i="1"/>
  <c r="G301" i="1" s="1"/>
  <c r="F306" i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5" i="1"/>
  <c r="G315" i="1" s="1"/>
  <c r="F316" i="1"/>
  <c r="G316" i="1" s="1"/>
  <c r="F317" i="1"/>
  <c r="G317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6" i="1"/>
  <c r="G326" i="1" s="1"/>
  <c r="F327" i="1"/>
  <c r="G327" i="1" s="1"/>
  <c r="F328" i="1"/>
  <c r="G328" i="1" s="1"/>
  <c r="F334" i="1"/>
  <c r="F335" i="1"/>
  <c r="G335" i="1" s="1"/>
  <c r="F338" i="1"/>
  <c r="G338" i="1" s="1"/>
  <c r="F342" i="1"/>
  <c r="F347" i="1"/>
  <c r="G347" i="1" s="1"/>
  <c r="F348" i="1"/>
  <c r="G348" i="1" s="1"/>
  <c r="F349" i="1"/>
  <c r="G349" i="1" s="1"/>
  <c r="F350" i="1"/>
  <c r="G350" i="1" s="1"/>
  <c r="F352" i="1"/>
  <c r="G352" i="1" s="1"/>
  <c r="F353" i="1"/>
  <c r="G353" i="1" s="1"/>
  <c r="F356" i="1"/>
  <c r="G356" i="1" s="1"/>
  <c r="F358" i="1"/>
  <c r="G358" i="1" s="1"/>
  <c r="F359" i="1"/>
  <c r="G359" i="1" s="1"/>
  <c r="F13" i="1"/>
  <c r="F296" i="1" l="1"/>
  <c r="G342" i="1"/>
  <c r="G340" i="1" s="1"/>
  <c r="F339" i="1"/>
  <c r="G334" i="1"/>
  <c r="G332" i="1" s="1"/>
  <c r="F332" i="1"/>
  <c r="G306" i="1"/>
  <c r="G304" i="1" s="1"/>
  <c r="F304" i="1"/>
  <c r="G297" i="1"/>
  <c r="G296" i="1" s="1"/>
  <c r="G283" i="1"/>
  <c r="G278" i="1" s="1"/>
  <c r="F278" i="1"/>
  <c r="G275" i="1"/>
  <c r="G271" i="1" s="1"/>
  <c r="F271" i="1"/>
  <c r="G255" i="1"/>
  <c r="G253" i="1" s="1"/>
  <c r="F253" i="1"/>
  <c r="G241" i="1"/>
  <c r="G239" i="1" s="1"/>
  <c r="F239" i="1"/>
  <c r="G223" i="1"/>
  <c r="G222" i="1" s="1"/>
  <c r="F222" i="1"/>
  <c r="G213" i="1"/>
  <c r="G211" i="1" s="1"/>
  <c r="F211" i="1"/>
  <c r="G193" i="1"/>
  <c r="G191" i="1" s="1"/>
  <c r="F191" i="1"/>
  <c r="G164" i="1"/>
  <c r="G162" i="1" s="1"/>
  <c r="F162" i="1"/>
  <c r="G13" i="1"/>
  <c r="G11" i="1" s="1"/>
  <c r="F11" i="1"/>
  <c r="G357" i="1"/>
  <c r="F357" i="1"/>
  <c r="F333" i="1"/>
  <c r="F340" i="1"/>
  <c r="F305" i="1"/>
  <c r="G272" i="1"/>
  <c r="F279" i="1"/>
  <c r="F254" i="1"/>
  <c r="F240" i="1"/>
  <c r="F212" i="1"/>
  <c r="F192" i="1"/>
  <c r="F163" i="1"/>
  <c r="F12" i="1"/>
  <c r="F6" i="1" l="1"/>
  <c r="G305" i="1"/>
  <c r="G339" i="1"/>
  <c r="G6" i="1" s="1"/>
  <c r="G333" i="1"/>
  <c r="G240" i="1"/>
  <c r="G279" i="1"/>
  <c r="G254" i="1"/>
  <c r="G212" i="1"/>
  <c r="G192" i="1"/>
  <c r="G163" i="1"/>
  <c r="G12" i="1"/>
</calcChain>
</file>

<file path=xl/sharedStrings.xml><?xml version="1.0" encoding="utf-8"?>
<sst xmlns="http://schemas.openxmlformats.org/spreadsheetml/2006/main" count="1037" uniqueCount="519">
  <si>
    <t>序号</t>
  </si>
  <si>
    <t>单位名称</t>
  </si>
  <si>
    <t>注册地所在市州</t>
  </si>
  <si>
    <t>注册地所在
县/区</t>
  </si>
  <si>
    <t>财政下拨资金区划</t>
  </si>
  <si>
    <t>拟安排资金</t>
  </si>
  <si>
    <t>湖南高新创业投资集团有限公司</t>
  </si>
  <si>
    <t>省本级</t>
  </si>
  <si>
    <t>湖南股权交易所有限公司</t>
  </si>
  <si>
    <t>中小企业债券发行贴息补助</t>
  </si>
  <si>
    <t>股权投资类企业补助</t>
  </si>
  <si>
    <t>市州</t>
    <phoneticPr fontId="11" type="noConversion"/>
  </si>
  <si>
    <t>本次实际下达金额</t>
    <phoneticPr fontId="14" type="noConversion"/>
  </si>
  <si>
    <t>已预拨资金</t>
    <phoneticPr fontId="14" type="noConversion"/>
  </si>
  <si>
    <t>市本级小计</t>
    <phoneticPr fontId="11" type="noConversion"/>
  </si>
  <si>
    <t>常德市本级小计</t>
    <phoneticPr fontId="11" type="noConversion"/>
  </si>
  <si>
    <t>常德市小计</t>
    <phoneticPr fontId="11" type="noConversion"/>
  </si>
  <si>
    <t>娄底市小计</t>
    <phoneticPr fontId="11" type="noConversion"/>
  </si>
  <si>
    <t>娄底市本级小计</t>
    <phoneticPr fontId="11" type="noConversion"/>
  </si>
  <si>
    <r>
      <rPr>
        <b/>
        <sz val="11"/>
        <rFont val="仿宋_GB2312"/>
        <family val="3"/>
        <charset val="134"/>
      </rPr>
      <t>总计</t>
    </r>
  </si>
  <si>
    <r>
      <rPr>
        <b/>
        <sz val="11"/>
        <color rgb="FF000000"/>
        <rFont val="仿宋_GB2312"/>
        <family val="3"/>
        <charset val="134"/>
      </rPr>
      <t>小计</t>
    </r>
    <phoneticPr fontId="11" type="noConversion"/>
  </si>
  <si>
    <r>
      <rPr>
        <sz val="11"/>
        <color rgb="FF000000"/>
        <rFont val="仿宋_GB2312"/>
        <family val="3"/>
        <charset val="134"/>
      </rPr>
      <t>省本级</t>
    </r>
  </si>
  <si>
    <r>
      <rPr>
        <sz val="11"/>
        <color rgb="FF000000"/>
        <rFont val="仿宋_GB2312"/>
        <family val="3"/>
        <charset val="134"/>
      </rPr>
      <t>湖南高新创业投资集团有限公司</t>
    </r>
  </si>
  <si>
    <r>
      <rPr>
        <sz val="11"/>
        <color theme="1"/>
        <rFont val="仿宋_GB2312"/>
        <family val="3"/>
        <charset val="134"/>
      </rPr>
      <t>中小企业债券发行贴息补助</t>
    </r>
  </si>
  <si>
    <r>
      <rPr>
        <sz val="11"/>
        <color theme="1"/>
        <rFont val="仿宋_GB2312"/>
        <family val="3"/>
        <charset val="134"/>
      </rPr>
      <t>股权投资类企业补助</t>
    </r>
  </si>
  <si>
    <r>
      <rPr>
        <sz val="11"/>
        <color rgb="FF000000"/>
        <rFont val="仿宋_GB2312"/>
        <family val="3"/>
        <charset val="134"/>
      </rPr>
      <t>湖南股权交易所有限公司</t>
    </r>
  </si>
  <si>
    <r>
      <rPr>
        <sz val="11"/>
        <color theme="1"/>
        <rFont val="仿宋_GB2312"/>
        <family val="3"/>
        <charset val="134"/>
      </rPr>
      <t>股交所运营补助</t>
    </r>
    <phoneticPr fontId="11" type="noConversion"/>
  </si>
  <si>
    <r>
      <rPr>
        <sz val="11"/>
        <color rgb="FF000000"/>
        <rFont val="仿宋_GB2312"/>
        <family val="3"/>
        <charset val="134"/>
      </rPr>
      <t>长沙市</t>
    </r>
  </si>
  <si>
    <r>
      <rPr>
        <b/>
        <sz val="11"/>
        <color rgb="FF000000"/>
        <rFont val="仿宋_GB2312"/>
        <family val="3"/>
        <charset val="134"/>
      </rPr>
      <t>长沙市小计</t>
    </r>
    <phoneticPr fontId="11" type="noConversion"/>
  </si>
  <si>
    <r>
      <rPr>
        <sz val="11"/>
        <color rgb="FF000000"/>
        <rFont val="仿宋_GB2312"/>
        <family val="3"/>
        <charset val="134"/>
      </rPr>
      <t>长沙市本级及所辖区</t>
    </r>
  </si>
  <si>
    <r>
      <rPr>
        <sz val="11"/>
        <color rgb="FF000000"/>
        <rFont val="仿宋_GB2312"/>
        <family val="3"/>
        <charset val="134"/>
      </rPr>
      <t>英氏控股集团股份有限公司</t>
    </r>
    <phoneticPr fontId="11" type="noConversion"/>
  </si>
  <si>
    <r>
      <rPr>
        <sz val="11"/>
        <color theme="1"/>
        <rFont val="仿宋_GB2312"/>
        <family val="3"/>
        <charset val="134"/>
      </rPr>
      <t>上市补助</t>
    </r>
  </si>
  <si>
    <r>
      <rPr>
        <sz val="11"/>
        <color rgb="FF000000"/>
        <rFont val="仿宋_GB2312"/>
        <family val="3"/>
        <charset val="134"/>
      </rPr>
      <t>芙蓉区</t>
    </r>
  </si>
  <si>
    <r>
      <rPr>
        <sz val="11"/>
        <color rgb="FF000000"/>
        <rFont val="仿宋_GB2312"/>
        <family val="3"/>
        <charset val="134"/>
      </rPr>
      <t>湖南鑫远环境科技股份有限公司</t>
    </r>
  </si>
  <si>
    <r>
      <t>“</t>
    </r>
    <r>
      <rPr>
        <sz val="11"/>
        <color theme="1"/>
        <rFont val="仿宋_GB2312"/>
        <family val="3"/>
        <charset val="134"/>
      </rPr>
      <t>新三板</t>
    </r>
    <r>
      <rPr>
        <sz val="11"/>
        <color theme="1"/>
        <rFont val="Times New Roman"/>
        <family val="1"/>
      </rPr>
      <t>”</t>
    </r>
    <r>
      <rPr>
        <sz val="11"/>
        <color theme="1"/>
        <rFont val="仿宋_GB2312"/>
        <family val="3"/>
        <charset val="134"/>
      </rPr>
      <t>挂牌补助</t>
    </r>
  </si>
  <si>
    <r>
      <rPr>
        <sz val="11"/>
        <color rgb="FF000000"/>
        <rFont val="仿宋_GB2312"/>
        <family val="3"/>
        <charset val="134"/>
      </rPr>
      <t>开福区</t>
    </r>
  </si>
  <si>
    <r>
      <rPr>
        <sz val="11"/>
        <color rgb="FF000000"/>
        <rFont val="仿宋_GB2312"/>
        <family val="3"/>
        <charset val="134"/>
      </rPr>
      <t>长沙中大监理科技股份有限公司</t>
    </r>
  </si>
  <si>
    <r>
      <rPr>
        <sz val="11"/>
        <color rgb="FF000000"/>
        <rFont val="仿宋_GB2312"/>
        <family val="3"/>
        <charset val="134"/>
      </rPr>
      <t>天心区</t>
    </r>
  </si>
  <si>
    <r>
      <rPr>
        <sz val="11"/>
        <color rgb="FF000000"/>
        <rFont val="仿宋_GB2312"/>
        <family val="3"/>
        <charset val="134"/>
      </rPr>
      <t>湖南建投私募基金管理有限公司</t>
    </r>
  </si>
  <si>
    <r>
      <rPr>
        <sz val="11"/>
        <color rgb="FF000000"/>
        <rFont val="仿宋_GB2312"/>
        <family val="3"/>
        <charset val="134"/>
      </rPr>
      <t>湖南高新纵横资产经营有限公司</t>
    </r>
  </si>
  <si>
    <r>
      <rPr>
        <sz val="11"/>
        <color theme="1"/>
        <rFont val="仿宋_GB2312"/>
        <family val="3"/>
        <charset val="134"/>
      </rPr>
      <t>基金机构落户奖励</t>
    </r>
  </si>
  <si>
    <r>
      <rPr>
        <sz val="11"/>
        <color rgb="FF000000"/>
        <rFont val="仿宋_GB2312"/>
        <family val="3"/>
        <charset val="134"/>
      </rPr>
      <t>望城恒盛电力电杆有限公司</t>
    </r>
  </si>
  <si>
    <r>
      <rPr>
        <sz val="11"/>
        <color theme="1"/>
        <rFont val="仿宋_GB2312"/>
        <family val="3"/>
        <charset val="134"/>
      </rPr>
      <t>区域性股权市场股改挂牌补助</t>
    </r>
  </si>
  <si>
    <r>
      <rPr>
        <sz val="11"/>
        <color rgb="FF000000"/>
        <rFont val="仿宋_GB2312"/>
        <family val="3"/>
        <charset val="134"/>
      </rPr>
      <t>望城区</t>
    </r>
  </si>
  <si>
    <r>
      <rPr>
        <sz val="11"/>
        <color rgb="FF000000"/>
        <rFont val="仿宋_GB2312"/>
        <family val="3"/>
        <charset val="134"/>
      </rPr>
      <t>湖南联智智能科技有限公司</t>
    </r>
  </si>
  <si>
    <r>
      <rPr>
        <sz val="11"/>
        <color rgb="FF000000"/>
        <rFont val="仿宋_GB2312"/>
        <family val="3"/>
        <charset val="134"/>
      </rPr>
      <t>湖南联智监测科技有限公司</t>
    </r>
  </si>
  <si>
    <r>
      <rPr>
        <sz val="11"/>
        <color rgb="FF000000"/>
        <rFont val="仿宋_GB2312"/>
        <family val="3"/>
        <charset val="134"/>
      </rPr>
      <t>湖南华曙高科技股份有限公司</t>
    </r>
  </si>
  <si>
    <r>
      <rPr>
        <sz val="11"/>
        <color rgb="FF000000"/>
        <rFont val="仿宋_GB2312"/>
        <family val="3"/>
        <charset val="134"/>
      </rPr>
      <t>湘江新区</t>
    </r>
  </si>
  <si>
    <r>
      <rPr>
        <sz val="11"/>
        <color rgb="FF000000"/>
        <rFont val="仿宋_GB2312"/>
        <family val="3"/>
        <charset val="134"/>
      </rPr>
      <t>湖南航天环宇通信科技股份有限公司</t>
    </r>
  </si>
  <si>
    <r>
      <rPr>
        <sz val="11"/>
        <color rgb="FF000000"/>
        <rFont val="仿宋_GB2312"/>
        <family val="3"/>
        <charset val="134"/>
      </rPr>
      <t>长沙都正生物科技股份有限公司</t>
    </r>
  </si>
  <si>
    <r>
      <rPr>
        <sz val="11"/>
        <color rgb="FF000000"/>
        <rFont val="仿宋_GB2312"/>
        <family val="3"/>
        <charset val="134"/>
      </rPr>
      <t>湖南兴天电子科技股份有限公司</t>
    </r>
  </si>
  <si>
    <r>
      <rPr>
        <sz val="11"/>
        <color rgb="FF000000"/>
        <rFont val="仿宋_GB2312"/>
        <family val="3"/>
        <charset val="134"/>
      </rPr>
      <t>长沙北斗产业安全技术研究院股份有限公司</t>
    </r>
  </si>
  <si>
    <r>
      <rPr>
        <sz val="11"/>
        <color rgb="FF000000"/>
        <rFont val="仿宋_GB2312"/>
        <family val="3"/>
        <charset val="134"/>
      </rPr>
      <t>湖南德米特仪器有限公司</t>
    </r>
  </si>
  <si>
    <r>
      <rPr>
        <sz val="11"/>
        <color rgb="FF000000"/>
        <rFont val="仿宋_GB2312"/>
        <family val="3"/>
        <charset val="134"/>
      </rPr>
      <t>长沙图灵教育科技有限公司</t>
    </r>
  </si>
  <si>
    <r>
      <rPr>
        <sz val="11"/>
        <color rgb="FF000000"/>
        <rFont val="仿宋_GB2312"/>
        <family val="3"/>
        <charset val="134"/>
      </rPr>
      <t>湖南强智科技发展有限公司</t>
    </r>
  </si>
  <si>
    <r>
      <rPr>
        <sz val="11"/>
        <color rgb="FF000000"/>
        <rFont val="仿宋_GB2312"/>
        <family val="3"/>
        <charset val="134"/>
      </rPr>
      <t>湖南湘能电气自动化有限公司</t>
    </r>
  </si>
  <si>
    <r>
      <rPr>
        <sz val="11"/>
        <color rgb="FF000000"/>
        <rFont val="仿宋_GB2312"/>
        <family val="3"/>
        <charset val="134"/>
      </rPr>
      <t>湖南新大陆生物技术有限公司</t>
    </r>
  </si>
  <si>
    <r>
      <rPr>
        <sz val="11"/>
        <color rgb="FF000000"/>
        <rFont val="仿宋_GB2312"/>
        <family val="3"/>
        <charset val="134"/>
      </rPr>
      <t>湖南湘江鲲鹏信息科技有限责任公司</t>
    </r>
  </si>
  <si>
    <r>
      <rPr>
        <sz val="11"/>
        <color rgb="FF000000"/>
        <rFont val="仿宋_GB2312"/>
        <family val="3"/>
        <charset val="134"/>
      </rPr>
      <t>湖南迈克尔实验仪器有限公司</t>
    </r>
  </si>
  <si>
    <r>
      <rPr>
        <sz val="11"/>
        <color rgb="FF000000"/>
        <rFont val="仿宋_GB2312"/>
        <family val="3"/>
        <charset val="134"/>
      </rPr>
      <t>长沙八爪网络科技有限公司</t>
    </r>
  </si>
  <si>
    <r>
      <rPr>
        <sz val="11"/>
        <color rgb="FF000000"/>
        <rFont val="仿宋_GB2312"/>
        <family val="3"/>
        <charset val="134"/>
      </rPr>
      <t>湖南湘江智芯云途科技有限公司</t>
    </r>
  </si>
  <si>
    <r>
      <rPr>
        <sz val="11"/>
        <color rgb="FF000000"/>
        <rFont val="仿宋_GB2312"/>
        <family val="3"/>
        <charset val="134"/>
      </rPr>
      <t>恒修堂药业有限公司</t>
    </r>
  </si>
  <si>
    <r>
      <rPr>
        <sz val="11"/>
        <color rgb="FF000000"/>
        <rFont val="仿宋_GB2312"/>
        <family val="3"/>
        <charset val="134"/>
      </rPr>
      <t>湖南湘江智慧科技股份有限公司</t>
    </r>
  </si>
  <si>
    <r>
      <rPr>
        <sz val="11"/>
        <color rgb="FF000000"/>
        <rFont val="仿宋_GB2312"/>
        <family val="3"/>
        <charset val="134"/>
      </rPr>
      <t>湖南优积谷网络科技有限公司</t>
    </r>
  </si>
  <si>
    <r>
      <rPr>
        <sz val="11"/>
        <color rgb="FF000000"/>
        <rFont val="仿宋_GB2312"/>
        <family val="3"/>
        <charset val="134"/>
      </rPr>
      <t>湖南天一制造技术有限公司</t>
    </r>
  </si>
  <si>
    <r>
      <rPr>
        <sz val="11"/>
        <color rgb="FF000000"/>
        <rFont val="仿宋_GB2312"/>
        <family val="3"/>
        <charset val="134"/>
      </rPr>
      <t>湖南亿康环保科技有限公司</t>
    </r>
  </si>
  <si>
    <r>
      <rPr>
        <sz val="11"/>
        <color rgb="FF000000"/>
        <rFont val="仿宋_GB2312"/>
        <family val="3"/>
        <charset val="134"/>
      </rPr>
      <t>长沙八思量信息技术有限公司</t>
    </r>
  </si>
  <si>
    <r>
      <rPr>
        <sz val="11"/>
        <color rgb="FF000000"/>
        <rFont val="仿宋_GB2312"/>
        <family val="3"/>
        <charset val="134"/>
      </rPr>
      <t>湖南博翔新材料有限公司</t>
    </r>
  </si>
  <si>
    <r>
      <rPr>
        <sz val="11"/>
        <color rgb="FF000000"/>
        <rFont val="仿宋_GB2312"/>
        <family val="3"/>
        <charset val="134"/>
      </rPr>
      <t>湖南富沃信息技术股份有限公司</t>
    </r>
  </si>
  <si>
    <r>
      <rPr>
        <sz val="11"/>
        <color rgb="FF000000"/>
        <rFont val="仿宋_GB2312"/>
        <family val="3"/>
        <charset val="134"/>
      </rPr>
      <t>湖南医标通信息科技有限公司</t>
    </r>
  </si>
  <si>
    <r>
      <rPr>
        <sz val="11"/>
        <color rgb="FF000000"/>
        <rFont val="仿宋_GB2312"/>
        <family val="3"/>
        <charset val="134"/>
      </rPr>
      <t>湖南铼因铼合金材料有限公司</t>
    </r>
  </si>
  <si>
    <r>
      <rPr>
        <sz val="11"/>
        <color rgb="FF000000"/>
        <rFont val="仿宋_GB2312"/>
        <family val="3"/>
        <charset val="134"/>
      </rPr>
      <t>长沙瑞和数码科技有限公司</t>
    </r>
  </si>
  <si>
    <r>
      <rPr>
        <sz val="11"/>
        <color rgb="FF000000"/>
        <rFont val="仿宋_GB2312"/>
        <family val="3"/>
        <charset val="134"/>
      </rPr>
      <t>湖南壹同创业投资基金管理有限公司</t>
    </r>
  </si>
  <si>
    <r>
      <rPr>
        <sz val="11"/>
        <color rgb="FF000000"/>
        <rFont val="仿宋_GB2312"/>
        <family val="3"/>
        <charset val="134"/>
      </rPr>
      <t>湖南博泰创业投资有限公司</t>
    </r>
  </si>
  <si>
    <r>
      <rPr>
        <sz val="11"/>
        <color rgb="FF000000"/>
        <rFont val="仿宋_GB2312"/>
        <family val="3"/>
        <charset val="134"/>
      </rPr>
      <t>湖南湘粤私募股权投资基金管理有限公司</t>
    </r>
  </si>
  <si>
    <r>
      <rPr>
        <sz val="11"/>
        <color rgb="FF000000"/>
        <rFont val="仿宋_GB2312"/>
        <family val="3"/>
        <charset val="134"/>
      </rPr>
      <t>长沙市昭阳资本管理有限公司</t>
    </r>
  </si>
  <si>
    <r>
      <rPr>
        <sz val="11"/>
        <color rgb="FF000000"/>
        <rFont val="仿宋_GB2312"/>
        <family val="3"/>
        <charset val="134"/>
      </rPr>
      <t>湖南蒲公英私募股权基金管理有限公司</t>
    </r>
  </si>
  <si>
    <r>
      <rPr>
        <sz val="11"/>
        <color rgb="FF000000"/>
        <rFont val="仿宋_GB2312"/>
        <family val="3"/>
        <charset val="134"/>
      </rPr>
      <t>湖南瑞世私募股权基金管理有限公司</t>
    </r>
  </si>
  <si>
    <r>
      <rPr>
        <sz val="11"/>
        <color rgb="FF000000"/>
        <rFont val="仿宋_GB2312"/>
        <family val="3"/>
        <charset val="134"/>
      </rPr>
      <t>长沙星辰康瑞创业投资合伙企业（有限合伙）</t>
    </r>
  </si>
  <si>
    <r>
      <rPr>
        <sz val="11"/>
        <color rgb="FF000000"/>
        <rFont val="仿宋_GB2312"/>
        <family val="3"/>
        <charset val="134"/>
      </rPr>
      <t>湖南国融大量私募股权基金管理有限公司</t>
    </r>
  </si>
  <si>
    <r>
      <rPr>
        <sz val="11"/>
        <color rgb="FF000000"/>
        <rFont val="仿宋_GB2312"/>
        <family val="3"/>
        <charset val="134"/>
      </rPr>
      <t>三泽创业投资管理有限公司</t>
    </r>
  </si>
  <si>
    <r>
      <rPr>
        <sz val="11"/>
        <color rgb="FF000000"/>
        <rFont val="仿宋_GB2312"/>
        <family val="3"/>
        <charset val="134"/>
      </rPr>
      <t>湖南迪策润通私募基金管理有限公司</t>
    </r>
  </si>
  <si>
    <r>
      <rPr>
        <sz val="11"/>
        <color rgb="FF000000"/>
        <rFont val="仿宋_GB2312"/>
        <family val="3"/>
        <charset val="134"/>
      </rPr>
      <t>湖南高新创业投资管理有限公司</t>
    </r>
  </si>
  <si>
    <r>
      <rPr>
        <sz val="11"/>
        <color rgb="FF000000"/>
        <rFont val="仿宋_GB2312"/>
        <family val="3"/>
        <charset val="134"/>
      </rPr>
      <t>湖南五矿高创私募股权基金管理有限公司</t>
    </r>
  </si>
  <si>
    <r>
      <rPr>
        <sz val="11"/>
        <color rgb="FF000000"/>
        <rFont val="仿宋_GB2312"/>
        <family val="3"/>
        <charset val="134"/>
      </rPr>
      <t>湖南省国企并购重组基金管理有限公司</t>
    </r>
  </si>
  <si>
    <r>
      <rPr>
        <sz val="11"/>
        <color rgb="FF000000"/>
        <rFont val="仿宋_GB2312"/>
        <family val="3"/>
        <charset val="134"/>
      </rPr>
      <t>湖南兴湘新兴产业投资基金管理有限公司</t>
    </r>
  </si>
  <si>
    <r>
      <rPr>
        <sz val="11"/>
        <color rgb="FF000000"/>
        <rFont val="仿宋_GB2312"/>
        <family val="3"/>
        <charset val="134"/>
      </rPr>
      <t>湖南省财信产业基金管理有限公司</t>
    </r>
  </si>
  <si>
    <r>
      <rPr>
        <sz val="11"/>
        <color rgb="FF000000"/>
        <rFont val="仿宋_GB2312"/>
        <family val="3"/>
        <charset val="134"/>
      </rPr>
      <t>财信中金（湖南）私募股权投资管理有限公司</t>
    </r>
  </si>
  <si>
    <r>
      <rPr>
        <sz val="11"/>
        <color rgb="FF000000"/>
        <rFont val="仿宋_GB2312"/>
        <family val="3"/>
        <charset val="134"/>
      </rPr>
      <t>湖南潇湘致宜私募股权基金管理有限公司</t>
    </r>
  </si>
  <si>
    <r>
      <rPr>
        <sz val="11"/>
        <color rgb="FF000000"/>
        <rFont val="仿宋_GB2312"/>
        <family val="3"/>
        <charset val="134"/>
      </rPr>
      <t>湖南招商兴湘新兴产业投资基金（有限合伙）</t>
    </r>
  </si>
  <si>
    <r>
      <rPr>
        <sz val="11"/>
        <color rgb="FF000000"/>
        <rFont val="仿宋_GB2312"/>
        <family val="3"/>
        <charset val="134"/>
      </rPr>
      <t>湖南湘江信成私募股权基金管理有限公司</t>
    </r>
  </si>
  <si>
    <r>
      <rPr>
        <sz val="11"/>
        <color rgb="FF000000"/>
        <rFont val="仿宋_GB2312"/>
        <family val="3"/>
        <charset val="134"/>
      </rPr>
      <t>湖南品尚创业投资有限公司</t>
    </r>
  </si>
  <si>
    <r>
      <rPr>
        <sz val="11"/>
        <color rgb="FF000000"/>
        <rFont val="仿宋_GB2312"/>
        <family val="3"/>
        <charset val="134"/>
      </rPr>
      <t>湖南德汇创业投资有限公司</t>
    </r>
  </si>
  <si>
    <r>
      <rPr>
        <sz val="11"/>
        <color rgb="FF000000"/>
        <rFont val="仿宋_GB2312"/>
        <family val="3"/>
        <charset val="134"/>
      </rPr>
      <t>湖南峻熙私募基金管理有限公司</t>
    </r>
  </si>
  <si>
    <r>
      <rPr>
        <sz val="11"/>
        <color rgb="FF000000"/>
        <rFont val="仿宋_GB2312"/>
        <family val="3"/>
        <charset val="134"/>
      </rPr>
      <t>湖南时泽私募基金管理有限公司</t>
    </r>
  </si>
  <si>
    <r>
      <rPr>
        <sz val="11"/>
        <color rgb="FF000000"/>
        <rFont val="仿宋_GB2312"/>
        <family val="3"/>
        <charset val="134"/>
      </rPr>
      <t>湖南现代弘远创业投资有限公司</t>
    </r>
  </si>
  <si>
    <r>
      <rPr>
        <sz val="11"/>
        <color rgb="FF000000"/>
        <rFont val="仿宋_GB2312"/>
        <family val="3"/>
        <charset val="134"/>
      </rPr>
      <t>湖南弘昆新兴投资基金合伙企业（有限合伙）</t>
    </r>
  </si>
  <si>
    <r>
      <rPr>
        <sz val="11"/>
        <color rgb="FF000000"/>
        <rFont val="仿宋_GB2312"/>
        <family val="3"/>
        <charset val="134"/>
      </rPr>
      <t>湖南省国瓴私募基金管理有限公司</t>
    </r>
  </si>
  <si>
    <r>
      <rPr>
        <sz val="11"/>
        <color rgb="FF000000"/>
        <rFont val="仿宋_GB2312"/>
        <family val="3"/>
        <charset val="134"/>
      </rPr>
      <t>湖南惠劼私募基金管理有限公司</t>
    </r>
  </si>
  <si>
    <r>
      <rPr>
        <sz val="11"/>
        <color rgb="FF000000"/>
        <rFont val="仿宋_GB2312"/>
        <family val="3"/>
        <charset val="134"/>
      </rPr>
      <t>中财财投（湖南）私募基金管理有限公司</t>
    </r>
  </si>
  <si>
    <r>
      <rPr>
        <sz val="11"/>
        <color rgb="FF000000"/>
        <rFont val="仿宋_GB2312"/>
        <family val="3"/>
        <charset val="134"/>
      </rPr>
      <t>湖南常昇私募基金管理有限公司</t>
    </r>
  </si>
  <si>
    <r>
      <rPr>
        <sz val="11"/>
        <color rgb="FF000000"/>
        <rFont val="仿宋_GB2312"/>
        <family val="3"/>
        <charset val="134"/>
      </rPr>
      <t>长沙金证麓霖创业投资合伙企业（有限合伙）</t>
    </r>
  </si>
  <si>
    <r>
      <rPr>
        <sz val="11"/>
        <color rgb="FF000000"/>
        <rFont val="仿宋_GB2312"/>
        <family val="3"/>
        <charset val="134"/>
      </rPr>
      <t>湖南率先友骋创业投资合伙企业（有限合伙）</t>
    </r>
  </si>
  <si>
    <r>
      <rPr>
        <sz val="11"/>
        <color rgb="FF000000"/>
        <rFont val="仿宋_GB2312"/>
        <family val="3"/>
        <charset val="134"/>
      </rPr>
      <t>长沙上汽嘉贝诺创业投资合伙企业（有限合伙）</t>
    </r>
  </si>
  <si>
    <r>
      <rPr>
        <sz val="11"/>
        <color rgb="FF000000"/>
        <rFont val="仿宋_GB2312"/>
        <family val="3"/>
        <charset val="134"/>
      </rPr>
      <t>湖南谦川创业投资合伙企业（有限合伙）</t>
    </r>
  </si>
  <si>
    <r>
      <rPr>
        <sz val="11"/>
        <color rgb="FF000000"/>
        <rFont val="仿宋_GB2312"/>
        <family val="3"/>
        <charset val="134"/>
      </rPr>
      <t>湖南鼎信泰和股权投资管理有限公司</t>
    </r>
  </si>
  <si>
    <r>
      <rPr>
        <sz val="11"/>
        <color rgb="FF000000"/>
        <rFont val="仿宋_GB2312"/>
        <family val="3"/>
        <charset val="134"/>
      </rPr>
      <t>长沙市产业私募基金管理有限公司</t>
    </r>
  </si>
  <si>
    <r>
      <rPr>
        <sz val="11"/>
        <color rgb="FF000000"/>
        <rFont val="仿宋_GB2312"/>
        <family val="3"/>
        <charset val="134"/>
      </rPr>
      <t>湖南谦泰创业投资合伙企业（有限合伙）</t>
    </r>
  </si>
  <si>
    <r>
      <rPr>
        <sz val="11"/>
        <color rgb="FF000000"/>
        <rFont val="仿宋_GB2312"/>
        <family val="3"/>
        <charset val="134"/>
      </rPr>
      <t>湖南晟弘私募基金管理有限公司</t>
    </r>
  </si>
  <si>
    <r>
      <rPr>
        <sz val="11"/>
        <color rgb="FF000000"/>
        <rFont val="仿宋_GB2312"/>
        <family val="3"/>
        <charset val="134"/>
      </rPr>
      <t>长沙领新科创壹期股权投资合伙企业（有限合伙）</t>
    </r>
  </si>
  <si>
    <r>
      <rPr>
        <sz val="11"/>
        <color rgb="FF000000"/>
        <rFont val="仿宋_GB2312"/>
        <family val="3"/>
        <charset val="134"/>
      </rPr>
      <t>湖南鑫旺私募股权基金管理有限公司</t>
    </r>
  </si>
  <si>
    <r>
      <rPr>
        <sz val="11"/>
        <color rgb="FF000000"/>
        <rFont val="仿宋_GB2312"/>
        <family val="3"/>
        <charset val="134"/>
      </rPr>
      <t>湖南天巽智成先进制造产业投资基金合伙企业（有限合伙）</t>
    </r>
  </si>
  <si>
    <r>
      <rPr>
        <sz val="11"/>
        <color rgb="FF000000"/>
        <rFont val="仿宋_GB2312"/>
        <family val="3"/>
        <charset val="134"/>
      </rPr>
      <t>湖南宇纳私募股权基金管理有限公司</t>
    </r>
  </si>
  <si>
    <r>
      <rPr>
        <sz val="11"/>
        <color rgb="FF000000"/>
        <rFont val="仿宋_GB2312"/>
        <family val="3"/>
        <charset val="134"/>
      </rPr>
      <t>长沙圣维荣泉创业投资有限公司</t>
    </r>
  </si>
  <si>
    <r>
      <rPr>
        <sz val="11"/>
        <color rgb="FF000000"/>
        <rFont val="仿宋_GB2312"/>
        <family val="3"/>
        <charset val="134"/>
      </rPr>
      <t>长沙景实创业投资有限公司</t>
    </r>
  </si>
  <si>
    <r>
      <rPr>
        <sz val="11"/>
        <color rgb="FF000000"/>
        <rFont val="仿宋_GB2312"/>
        <family val="3"/>
        <charset val="134"/>
      </rPr>
      <t>长沙联盈基石创业投资合伙企业（有限合伙）</t>
    </r>
  </si>
  <si>
    <r>
      <rPr>
        <sz val="11"/>
        <color rgb="FF000000"/>
        <rFont val="仿宋_GB2312"/>
        <family val="3"/>
        <charset val="134"/>
      </rPr>
      <t>长沙伍壹柒私募股权基金管理有限公司</t>
    </r>
  </si>
  <si>
    <r>
      <rPr>
        <sz val="11"/>
        <color rgb="FF000000"/>
        <rFont val="仿宋_GB2312"/>
        <family val="3"/>
        <charset val="134"/>
      </rPr>
      <t>湖南星壹创业投资有限公司</t>
    </r>
  </si>
  <si>
    <r>
      <rPr>
        <sz val="11"/>
        <color rgb="FF000000"/>
        <rFont val="仿宋_GB2312"/>
        <family val="3"/>
        <charset val="134"/>
      </rPr>
      <t>湖南湘江红土智能产业投资基金合伙企业（有限合伙）</t>
    </r>
  </si>
  <si>
    <r>
      <rPr>
        <sz val="11"/>
        <color rgb="FF000000"/>
        <rFont val="仿宋_GB2312"/>
        <family val="3"/>
        <charset val="134"/>
      </rPr>
      <t>湖南泽华私募股权基金管理有限公司</t>
    </r>
  </si>
  <si>
    <r>
      <rPr>
        <sz val="11"/>
        <color rgb="FF000000"/>
        <rFont val="仿宋_GB2312"/>
        <family val="3"/>
        <charset val="134"/>
      </rPr>
      <t>湖南玖玥泉私募股权基金管理有限公司</t>
    </r>
  </si>
  <si>
    <r>
      <rPr>
        <sz val="11"/>
        <color rgb="FF000000"/>
        <rFont val="仿宋_GB2312"/>
        <family val="3"/>
        <charset val="134"/>
      </rPr>
      <t>湖南君盛星石创业投资基金合伙企业（有限合伙）</t>
    </r>
  </si>
  <si>
    <r>
      <rPr>
        <sz val="11"/>
        <color rgb="FF000000"/>
        <rFont val="仿宋_GB2312"/>
        <family val="3"/>
        <charset val="134"/>
      </rPr>
      <t>长沙合智股权投资合伙企业（有限合伙）</t>
    </r>
  </si>
  <si>
    <r>
      <rPr>
        <sz val="11"/>
        <color rgb="FF000000"/>
        <rFont val="仿宋_GB2312"/>
        <family val="3"/>
        <charset val="134"/>
      </rPr>
      <t>湖南恒驰创业投资合伙企业（有限合伙）</t>
    </r>
  </si>
  <si>
    <r>
      <rPr>
        <sz val="11"/>
        <color rgb="FF000000"/>
        <rFont val="仿宋_GB2312"/>
        <family val="3"/>
        <charset val="134"/>
      </rPr>
      <t>湖南潇湘珞珈创业投资有限公司</t>
    </r>
  </si>
  <si>
    <r>
      <rPr>
        <sz val="11"/>
        <color rgb="FF000000"/>
        <rFont val="仿宋_GB2312"/>
        <family val="3"/>
        <charset val="134"/>
      </rPr>
      <t>湖南臻泰股权投资管理合伙企业（有限合伙）</t>
    </r>
  </si>
  <si>
    <r>
      <rPr>
        <sz val="11"/>
        <color rgb="FF000000"/>
        <rFont val="仿宋_GB2312"/>
        <family val="3"/>
        <charset val="134"/>
      </rPr>
      <t>湖南财信常勤赋能股权投资合伙企业（有限合伙）</t>
    </r>
  </si>
  <si>
    <r>
      <rPr>
        <sz val="11"/>
        <color rgb="FF000000"/>
        <rFont val="仿宋_GB2312"/>
        <family val="3"/>
        <charset val="134"/>
      </rPr>
      <t>长沙湘江基石创新发展基金合伙企业（有限合伙）</t>
    </r>
  </si>
  <si>
    <r>
      <rPr>
        <sz val="11"/>
        <color rgb="FF000000"/>
        <rFont val="仿宋_GB2312"/>
        <family val="3"/>
        <charset val="134"/>
      </rPr>
      <t>湖南高创新承创业投资基金合伙企业（有限合伙）</t>
    </r>
  </si>
  <si>
    <r>
      <rPr>
        <sz val="11"/>
        <color rgb="FF000000"/>
        <rFont val="仿宋_GB2312"/>
        <family val="3"/>
        <charset val="134"/>
      </rPr>
      <t>湖南高创鑫阳创业投资基金合伙企业（有限合伙）</t>
    </r>
  </si>
  <si>
    <r>
      <rPr>
        <sz val="11"/>
        <color rgb="FF000000"/>
        <rFont val="仿宋_GB2312"/>
        <family val="3"/>
        <charset val="134"/>
      </rPr>
      <t>湖南轨道高创壹期先进制造业投资基金合伙企业（有限合伙）</t>
    </r>
  </si>
  <si>
    <r>
      <rPr>
        <sz val="11"/>
        <color rgb="FF000000"/>
        <rFont val="仿宋_GB2312"/>
        <family val="3"/>
        <charset val="134"/>
      </rPr>
      <t>湖南国创产业投资有限公司</t>
    </r>
  </si>
  <si>
    <r>
      <rPr>
        <sz val="11"/>
        <color rgb="FF000000"/>
        <rFont val="仿宋_GB2312"/>
        <family val="3"/>
        <charset val="134"/>
      </rPr>
      <t>湖南红枫计划创业投资合伙企业（有限合伙）</t>
    </r>
  </si>
  <si>
    <r>
      <rPr>
        <sz val="11"/>
        <color rgb="FF000000"/>
        <rFont val="仿宋_GB2312"/>
        <family val="3"/>
        <charset val="134"/>
      </rPr>
      <t>湖南麓山创星创业投资有限公司</t>
    </r>
  </si>
  <si>
    <r>
      <rPr>
        <sz val="11"/>
        <color rgb="FF000000"/>
        <rFont val="仿宋_GB2312"/>
        <family val="3"/>
        <charset val="134"/>
      </rPr>
      <t>湖南医药发展私募基金管理有限公司</t>
    </r>
  </si>
  <si>
    <r>
      <rPr>
        <sz val="11"/>
        <color rgb="FF000000"/>
        <rFont val="仿宋_GB2312"/>
        <family val="3"/>
        <charset val="134"/>
      </rPr>
      <t>湖南省国际合作私募基金管理有限公司</t>
    </r>
  </si>
  <si>
    <r>
      <rPr>
        <sz val="11"/>
        <color rgb="FF000000"/>
        <rFont val="仿宋_GB2312"/>
        <family val="3"/>
        <charset val="134"/>
      </rPr>
      <t>湖南红马贰号创业投资合伙企业（有限合伙）</t>
    </r>
  </si>
  <si>
    <r>
      <rPr>
        <sz val="11"/>
        <color rgb="FF000000"/>
        <rFont val="仿宋_GB2312"/>
        <family val="3"/>
        <charset val="134"/>
      </rPr>
      <t>湖南红马叁号创业投资合伙企业（有限合伙）</t>
    </r>
  </si>
  <si>
    <r>
      <rPr>
        <sz val="11"/>
        <color rgb="FF000000"/>
        <rFont val="仿宋_GB2312"/>
        <family val="3"/>
        <charset val="134"/>
      </rPr>
      <t>长沙潇湘君博创业投资合伙企业（有限合伙）</t>
    </r>
  </si>
  <si>
    <r>
      <rPr>
        <sz val="11"/>
        <color rgb="FF000000"/>
        <rFont val="仿宋_GB2312"/>
        <family val="3"/>
        <charset val="134"/>
      </rPr>
      <t>长沙潇湘君凌创业投资合伙企业（有限合伙）</t>
    </r>
  </si>
  <si>
    <r>
      <rPr>
        <sz val="11"/>
        <color rgb="FF000000"/>
        <rFont val="仿宋_GB2312"/>
        <family val="3"/>
        <charset val="134"/>
      </rPr>
      <t>长沙潇湘君络创业投资合伙企业（有限合伙）</t>
    </r>
  </si>
  <si>
    <r>
      <rPr>
        <sz val="11"/>
        <color rgb="FF000000"/>
        <rFont val="仿宋_GB2312"/>
        <family val="3"/>
        <charset val="134"/>
      </rPr>
      <t>长沙潇湘君睿创业投资合伙企业（有限合伙）</t>
    </r>
  </si>
  <si>
    <r>
      <rPr>
        <sz val="11"/>
        <color rgb="FF000000"/>
        <rFont val="仿宋_GB2312"/>
        <family val="3"/>
        <charset val="134"/>
      </rPr>
      <t>湖南百财腾信股权投资合伙企业（有限合伙）</t>
    </r>
  </si>
  <si>
    <r>
      <rPr>
        <sz val="11"/>
        <color rgb="FF000000"/>
        <rFont val="仿宋_GB2312"/>
        <family val="3"/>
        <charset val="134"/>
      </rPr>
      <t>湖南启赋未来私募基金管理有限公司</t>
    </r>
  </si>
  <si>
    <r>
      <rPr>
        <sz val="11"/>
        <color rgb="FF000000"/>
        <rFont val="仿宋_GB2312"/>
        <family val="3"/>
        <charset val="134"/>
      </rPr>
      <t>湖南蓝海私募基金管理有限公司</t>
    </r>
  </si>
  <si>
    <r>
      <rPr>
        <sz val="11"/>
        <color rgb="FF000000"/>
        <rFont val="仿宋_GB2312"/>
        <family val="3"/>
        <charset val="134"/>
      </rPr>
      <t>长沙新动能创业投资基金合伙企业（有限合伙）</t>
    </r>
  </si>
  <si>
    <r>
      <rPr>
        <sz val="11"/>
        <color rgb="FF000000"/>
        <rFont val="仿宋_GB2312"/>
        <family val="3"/>
        <charset val="134"/>
      </rPr>
      <t>长沙合瑞盈科技创业投资合伙企业（有限合伙）</t>
    </r>
  </si>
  <si>
    <r>
      <rPr>
        <sz val="11"/>
        <color rgb="FF000000"/>
        <rFont val="仿宋_GB2312"/>
        <family val="3"/>
        <charset val="134"/>
      </rPr>
      <t>长沙日初真工股权投资合伙企业（有限合伙）</t>
    </r>
  </si>
  <si>
    <r>
      <rPr>
        <sz val="11"/>
        <color rgb="FF000000"/>
        <rFont val="仿宋_GB2312"/>
        <family val="3"/>
        <charset val="134"/>
      </rPr>
      <t>湖南颐道方圆私募股权投资基金管理有限公司</t>
    </r>
  </si>
  <si>
    <r>
      <rPr>
        <sz val="11"/>
        <color rgb="FF000000"/>
        <rFont val="仿宋_GB2312"/>
        <family val="3"/>
        <charset val="134"/>
      </rPr>
      <t>湖南盛中私募股权基金管理有限公司</t>
    </r>
  </si>
  <si>
    <r>
      <rPr>
        <sz val="11"/>
        <color rgb="FF000000"/>
        <rFont val="仿宋_GB2312"/>
        <family val="3"/>
        <charset val="134"/>
      </rPr>
      <t>湖南钧先创业投资合伙企业（有限合伙）</t>
    </r>
  </si>
  <si>
    <r>
      <rPr>
        <sz val="11"/>
        <color rgb="FF000000"/>
        <rFont val="仿宋_GB2312"/>
        <family val="3"/>
        <charset val="134"/>
      </rPr>
      <t>湖南钧临创业投资合伙企业（有限合伙）</t>
    </r>
  </si>
  <si>
    <r>
      <rPr>
        <sz val="11"/>
        <color rgb="FF000000"/>
        <rFont val="仿宋_GB2312"/>
        <family val="3"/>
        <charset val="134"/>
      </rPr>
      <t>湖南钧海创业投资基金合伙企业（有限合伙）</t>
    </r>
  </si>
  <si>
    <r>
      <rPr>
        <sz val="11"/>
        <color rgb="FF000000"/>
        <rFont val="仿宋_GB2312"/>
        <family val="3"/>
        <charset val="134"/>
      </rPr>
      <t>湖南盛和创富投资管理有限公司</t>
    </r>
  </si>
  <si>
    <r>
      <rPr>
        <sz val="11"/>
        <color rgb="FF000000"/>
        <rFont val="仿宋_GB2312"/>
        <family val="3"/>
        <charset val="134"/>
      </rPr>
      <t>长沙市长财私募基金管理有限公司</t>
    </r>
  </si>
  <si>
    <r>
      <rPr>
        <sz val="11"/>
        <color rgb="FF000000"/>
        <rFont val="仿宋_GB2312"/>
        <family val="3"/>
        <charset val="134"/>
      </rPr>
      <t>湖南湘投私募基金管理有限公司</t>
    </r>
  </si>
  <si>
    <r>
      <rPr>
        <sz val="11"/>
        <color rgb="FF000000"/>
        <rFont val="仿宋_GB2312"/>
        <family val="3"/>
        <charset val="134"/>
      </rPr>
      <t>湖南中盈发展产业投资基金管理有限公司</t>
    </r>
  </si>
  <si>
    <r>
      <rPr>
        <sz val="11"/>
        <color rgb="FF000000"/>
        <rFont val="仿宋_GB2312"/>
        <family val="3"/>
        <charset val="134"/>
      </rPr>
      <t>湖南兴湘睿恒私募股权基金管理有限公司</t>
    </r>
  </si>
  <si>
    <r>
      <rPr>
        <sz val="11"/>
        <color rgb="FF000000"/>
        <rFont val="仿宋_GB2312"/>
        <family val="3"/>
        <charset val="134"/>
      </rPr>
      <t>长沙升辉股权投资合伙企业（有限合伙）</t>
    </r>
  </si>
  <si>
    <r>
      <rPr>
        <sz val="11"/>
        <color rgb="FF000000"/>
        <rFont val="仿宋_GB2312"/>
        <family val="3"/>
        <charset val="134"/>
      </rPr>
      <t>博通（长沙）生物医药产业投资合伙企业（有限合伙）</t>
    </r>
  </si>
  <si>
    <r>
      <rPr>
        <sz val="11"/>
        <color rgb="FF000000"/>
        <rFont val="仿宋_GB2312"/>
        <family val="3"/>
        <charset val="134"/>
      </rPr>
      <t>长沙启源麓山股权投资合伙企业（有限合伙）</t>
    </r>
  </si>
  <si>
    <r>
      <rPr>
        <sz val="11"/>
        <color rgb="FF000000"/>
        <rFont val="仿宋_GB2312"/>
        <family val="3"/>
        <charset val="134"/>
      </rPr>
      <t>湖南古瑞特私募基金管理有限公司</t>
    </r>
  </si>
  <si>
    <r>
      <rPr>
        <sz val="11"/>
        <color rgb="FF000000"/>
        <rFont val="仿宋_GB2312"/>
        <family val="3"/>
        <charset val="134"/>
      </rPr>
      <t>长沙长投蓝月谷新兴产业投资基金合伙企业（有限合伙）</t>
    </r>
  </si>
  <si>
    <r>
      <rPr>
        <sz val="11"/>
        <color rgb="FF000000"/>
        <rFont val="仿宋_GB2312"/>
        <family val="3"/>
        <charset val="134"/>
      </rPr>
      <t>湖南瓴泓私募股权基金管理有限公司</t>
    </r>
  </si>
  <si>
    <r>
      <rPr>
        <sz val="11"/>
        <color rgb="FF000000"/>
        <rFont val="仿宋_GB2312"/>
        <family val="3"/>
        <charset val="134"/>
      </rPr>
      <t>中轻长泰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仿宋_GB2312"/>
        <family val="3"/>
        <charset val="134"/>
      </rPr>
      <t>长沙）智能科技股份有限公司</t>
    </r>
    <phoneticPr fontId="11" type="noConversion"/>
  </si>
  <si>
    <r>
      <rPr>
        <sz val="11"/>
        <color rgb="FF000000"/>
        <rFont val="仿宋_GB2312"/>
        <family val="3"/>
        <charset val="134"/>
      </rPr>
      <t>雨花区</t>
    </r>
  </si>
  <si>
    <r>
      <rPr>
        <sz val="11"/>
        <color rgb="FF000000"/>
        <rFont val="仿宋_GB2312"/>
        <family val="3"/>
        <charset val="134"/>
      </rPr>
      <t>长沙经开区</t>
    </r>
  </si>
  <si>
    <r>
      <rPr>
        <sz val="11"/>
        <color rgb="FF000000"/>
        <rFont val="仿宋_GB2312"/>
        <family val="3"/>
        <charset val="134"/>
      </rPr>
      <t>长城信息股份有限公司</t>
    </r>
  </si>
  <si>
    <r>
      <rPr>
        <sz val="11"/>
        <color rgb="FF000000"/>
        <rFont val="仿宋_GB2312"/>
        <family val="3"/>
        <charset val="134"/>
      </rPr>
      <t>湖南顶立科技股份有限公司</t>
    </r>
  </si>
  <si>
    <r>
      <rPr>
        <sz val="11"/>
        <color rgb="FF000000"/>
        <rFont val="仿宋_GB2312"/>
        <family val="3"/>
        <charset val="134"/>
      </rPr>
      <t>湖南伊米森科技有限公司</t>
    </r>
  </si>
  <si>
    <r>
      <rPr>
        <sz val="11"/>
        <color rgb="FF000000"/>
        <rFont val="仿宋_GB2312"/>
        <family val="3"/>
        <charset val="134"/>
      </rPr>
      <t>湖南广顺电缆有限公司</t>
    </r>
  </si>
  <si>
    <r>
      <rPr>
        <sz val="11"/>
        <color rgb="FF000000"/>
        <rFont val="仿宋_GB2312"/>
        <family val="3"/>
        <charset val="134"/>
      </rPr>
      <t>长沙县</t>
    </r>
  </si>
  <si>
    <r>
      <rPr>
        <sz val="11"/>
        <color rgb="FF000000"/>
        <rFont val="仿宋_GB2312"/>
        <family val="3"/>
        <charset val="134"/>
      </rPr>
      <t>浏阳市</t>
    </r>
    <phoneticPr fontId="11" type="noConversion"/>
  </si>
  <si>
    <r>
      <rPr>
        <sz val="11"/>
        <color rgb="FF000000"/>
        <rFont val="仿宋_GB2312"/>
        <family val="3"/>
        <charset val="134"/>
      </rPr>
      <t>长沙普济生物科技股份有限公司</t>
    </r>
  </si>
  <si>
    <r>
      <rPr>
        <sz val="11"/>
        <color rgb="FF000000"/>
        <rFont val="仿宋_GB2312"/>
        <family val="3"/>
        <charset val="134"/>
      </rPr>
      <t>湖南佳海电梯设备制造有限公司</t>
    </r>
  </si>
  <si>
    <r>
      <rPr>
        <sz val="11"/>
        <color rgb="FF000000"/>
        <rFont val="仿宋_GB2312"/>
        <family val="3"/>
        <charset val="134"/>
      </rPr>
      <t>湖南湘联电缆有限公司</t>
    </r>
  </si>
  <si>
    <r>
      <rPr>
        <sz val="11"/>
        <color rgb="FF000000"/>
        <rFont val="仿宋_GB2312"/>
        <family val="3"/>
        <charset val="134"/>
      </rPr>
      <t>湖南金丰林印刷包装机械科技有限公司</t>
    </r>
  </si>
  <si>
    <r>
      <rPr>
        <sz val="11"/>
        <color rgb="FF000000"/>
        <rFont val="仿宋_GB2312"/>
        <family val="3"/>
        <charset val="134"/>
      </rPr>
      <t>宁乡市</t>
    </r>
  </si>
  <si>
    <r>
      <rPr>
        <sz val="11"/>
        <color rgb="FF000000"/>
        <rFont val="仿宋_GB2312"/>
        <family val="3"/>
        <charset val="134"/>
      </rPr>
      <t>长沙悦翼模塑科技有限公司</t>
    </r>
  </si>
  <si>
    <r>
      <rPr>
        <sz val="11"/>
        <color rgb="FF000000"/>
        <rFont val="仿宋_GB2312"/>
        <family val="3"/>
        <charset val="134"/>
      </rPr>
      <t>株洲市</t>
    </r>
  </si>
  <si>
    <r>
      <rPr>
        <sz val="11"/>
        <color rgb="FF000000"/>
        <rFont val="仿宋_GB2312"/>
        <family val="3"/>
        <charset val="134"/>
      </rPr>
      <t>株洲市小计</t>
    </r>
    <phoneticPr fontId="11" type="noConversion"/>
  </si>
  <si>
    <r>
      <rPr>
        <sz val="11"/>
        <color rgb="FF000000"/>
        <rFont val="仿宋_GB2312"/>
        <family val="3"/>
        <charset val="134"/>
      </rPr>
      <t>株洲市本级小计</t>
    </r>
    <phoneticPr fontId="11" type="noConversion"/>
  </si>
  <si>
    <r>
      <rPr>
        <sz val="11"/>
        <color rgb="FF000000"/>
        <rFont val="仿宋_GB2312"/>
        <family val="3"/>
        <charset val="134"/>
      </rPr>
      <t>株洲市本级及所辖区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</si>
  <si>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株洲科能新材料股份有限公司</t>
    </r>
  </si>
  <si>
    <r>
      <rPr>
        <sz val="11"/>
        <color rgb="FF000000"/>
        <rFont val="仿宋_GB2312"/>
        <family val="3"/>
        <charset val="134"/>
      </rPr>
      <t>荷塘区</t>
    </r>
  </si>
  <si>
    <r>
      <rPr>
        <sz val="11"/>
        <color rgb="FF000000"/>
        <rFont val="仿宋_GB2312"/>
        <family val="3"/>
        <charset val="134"/>
      </rPr>
      <t>湖南中天建设集团股份有限公司</t>
    </r>
  </si>
  <si>
    <r>
      <rPr>
        <sz val="11"/>
        <color rgb="FF000000"/>
        <rFont val="仿宋_GB2312"/>
        <family val="3"/>
        <charset val="134"/>
      </rPr>
      <t>湖南恒鑫银机械科技有限公司</t>
    </r>
  </si>
  <si>
    <r>
      <rPr>
        <sz val="11"/>
        <color rgb="FF000000"/>
        <rFont val="仿宋_GB2312"/>
        <family val="3"/>
        <charset val="134"/>
      </rPr>
      <t>经开区</t>
    </r>
  </si>
  <si>
    <r>
      <rPr>
        <sz val="11"/>
        <color rgb="FF000000"/>
        <rFont val="仿宋_GB2312"/>
        <family val="3"/>
        <charset val="134"/>
      </rPr>
      <t>株洲九方装备股份有限公司</t>
    </r>
  </si>
  <si>
    <r>
      <rPr>
        <sz val="11"/>
        <color rgb="FF000000"/>
        <rFont val="仿宋_GB2312"/>
        <family val="3"/>
        <charset val="134"/>
      </rPr>
      <t>石峰区</t>
    </r>
  </si>
  <si>
    <r>
      <rPr>
        <sz val="11"/>
        <color rgb="FF000000"/>
        <rFont val="仿宋_GB2312"/>
        <family val="3"/>
        <charset val="134"/>
      </rPr>
      <t>株洲国创轨道科技有限公司</t>
    </r>
  </si>
  <si>
    <r>
      <rPr>
        <sz val="11"/>
        <color rgb="FF000000"/>
        <rFont val="仿宋_GB2312"/>
        <family val="3"/>
        <charset val="134"/>
      </rPr>
      <t>株洲桓基电气股份有限公司</t>
    </r>
  </si>
  <si>
    <r>
      <rPr>
        <sz val="11"/>
        <color rgb="FF000000"/>
        <rFont val="仿宋_GB2312"/>
        <family val="3"/>
        <charset val="134"/>
      </rPr>
      <t>天元区</t>
    </r>
  </si>
  <si>
    <r>
      <rPr>
        <sz val="11"/>
        <color rgb="FF000000"/>
        <rFont val="仿宋_GB2312"/>
        <family val="3"/>
        <charset val="134"/>
      </rPr>
      <t>株洲铼因高温超硬精密制造有限公司</t>
    </r>
  </si>
  <si>
    <r>
      <rPr>
        <sz val="11"/>
        <color rgb="FF000000"/>
        <rFont val="仿宋_GB2312"/>
        <family val="3"/>
        <charset val="134"/>
      </rPr>
      <t>湖南航空航天产业私募股权投资基金合伙企业（有限合伙）</t>
    </r>
  </si>
  <si>
    <r>
      <rPr>
        <sz val="11"/>
        <color rgb="FF000000"/>
        <rFont val="仿宋_GB2312"/>
        <family val="3"/>
        <charset val="134"/>
      </rPr>
      <t>株洲中车时代高新投资有限公司</t>
    </r>
  </si>
  <si>
    <r>
      <rPr>
        <sz val="11"/>
        <color rgb="FF000000"/>
        <rFont val="仿宋_GB2312"/>
        <family val="3"/>
        <charset val="134"/>
      </rPr>
      <t>渌口区</t>
    </r>
  </si>
  <si>
    <r>
      <rPr>
        <sz val="11"/>
        <color rgb="FF000000"/>
        <rFont val="仿宋_GB2312"/>
        <family val="3"/>
        <charset val="134"/>
      </rPr>
      <t>株洲亿杰电子科技有限公司</t>
    </r>
  </si>
  <si>
    <r>
      <rPr>
        <sz val="11"/>
        <color rgb="FF000000"/>
        <rFont val="仿宋_GB2312"/>
        <family val="3"/>
        <charset val="134"/>
      </rPr>
      <t>株洲大川电子技术有限公司</t>
    </r>
  </si>
  <si>
    <r>
      <rPr>
        <sz val="11"/>
        <color rgb="FF000000"/>
        <rFont val="仿宋_GB2312"/>
        <family val="3"/>
        <charset val="134"/>
      </rPr>
      <t>醴陵市</t>
    </r>
  </si>
  <si>
    <r>
      <rPr>
        <sz val="11"/>
        <color rgb="FF000000"/>
        <rFont val="仿宋_GB2312"/>
        <family val="3"/>
        <charset val="134"/>
      </rPr>
      <t>湖南阳东电瓷电气股份有限公司</t>
    </r>
  </si>
  <si>
    <r>
      <rPr>
        <sz val="11"/>
        <color rgb="FF000000"/>
        <rFont val="仿宋_GB2312"/>
        <family val="3"/>
        <charset val="134"/>
      </rPr>
      <t>湖南恒茂高科股份有限公司</t>
    </r>
  </si>
  <si>
    <r>
      <rPr>
        <sz val="11"/>
        <color rgb="FF000000"/>
        <rFont val="仿宋_GB2312"/>
        <family val="3"/>
        <charset val="134"/>
      </rPr>
      <t>湖南恒凯通信息科技有限公司</t>
    </r>
  </si>
  <si>
    <r>
      <rPr>
        <sz val="11"/>
        <color rgb="FF000000"/>
        <rFont val="仿宋_GB2312"/>
        <family val="3"/>
        <charset val="134"/>
      </rPr>
      <t>湖南省醴陵市浦口华高电瓷电器有限公司</t>
    </r>
  </si>
  <si>
    <r>
      <rPr>
        <sz val="11"/>
        <color rgb="FF000000"/>
        <rFont val="仿宋_GB2312"/>
        <family val="3"/>
        <charset val="134"/>
      </rPr>
      <t>醴陵市浦口电瓷制造有限公司</t>
    </r>
  </si>
  <si>
    <r>
      <rPr>
        <sz val="11"/>
        <color rgb="FF000000"/>
        <rFont val="仿宋_GB2312"/>
        <family val="3"/>
        <charset val="134"/>
      </rPr>
      <t>湖南兴诚电瓷电器有限公司</t>
    </r>
  </si>
  <si>
    <r>
      <rPr>
        <sz val="11"/>
        <color rgb="FF000000"/>
        <rFont val="仿宋_GB2312"/>
        <family val="3"/>
        <charset val="134"/>
      </rPr>
      <t>醴陵皇家电瓷电器有限公司</t>
    </r>
  </si>
  <si>
    <r>
      <rPr>
        <sz val="11"/>
        <color rgb="FF000000"/>
        <rFont val="仿宋_GB2312"/>
        <family val="3"/>
        <charset val="134"/>
      </rPr>
      <t>攸县</t>
    </r>
  </si>
  <si>
    <r>
      <rPr>
        <sz val="11"/>
        <color rgb="FF000000"/>
        <rFont val="仿宋_GB2312"/>
        <family val="3"/>
        <charset val="134"/>
      </rPr>
      <t>湖南昊华化工股份有限公司</t>
    </r>
  </si>
  <si>
    <r>
      <rPr>
        <sz val="11"/>
        <color rgb="FF000000"/>
        <rFont val="仿宋_GB2312"/>
        <family val="3"/>
        <charset val="134"/>
      </rPr>
      <t>湖南省凯峰亚明电线电缆有限公司</t>
    </r>
  </si>
  <si>
    <r>
      <rPr>
        <sz val="11"/>
        <color rgb="FF000000"/>
        <rFont val="仿宋_GB2312"/>
        <family val="3"/>
        <charset val="134"/>
      </rPr>
      <t>株洲三亿化学建材科技发展有限公司</t>
    </r>
  </si>
  <si>
    <r>
      <rPr>
        <sz val="11"/>
        <color rgb="FF000000"/>
        <rFont val="仿宋_GB2312"/>
        <family val="3"/>
        <charset val="134"/>
      </rPr>
      <t>湖南省益力盛电子科技有限公司</t>
    </r>
  </si>
  <si>
    <r>
      <rPr>
        <sz val="11"/>
        <color rgb="FF000000"/>
        <rFont val="仿宋_GB2312"/>
        <family val="3"/>
        <charset val="134"/>
      </rPr>
      <t>茶陵县</t>
    </r>
  </si>
  <si>
    <r>
      <rPr>
        <sz val="11"/>
        <color rgb="FF000000"/>
        <rFont val="仿宋_GB2312"/>
        <family val="3"/>
        <charset val="134"/>
      </rPr>
      <t>湖南华耘电子有限公司</t>
    </r>
  </si>
  <si>
    <r>
      <rPr>
        <sz val="11"/>
        <color rgb="FF000000"/>
        <rFont val="仿宋_GB2312"/>
        <family val="3"/>
        <charset val="134"/>
      </rPr>
      <t>株洲市顺丰农业科技股份有限公司</t>
    </r>
  </si>
  <si>
    <r>
      <rPr>
        <sz val="11"/>
        <color rgb="FF000000"/>
        <rFont val="仿宋_GB2312"/>
        <family val="3"/>
        <charset val="134"/>
      </rPr>
      <t>炎陵县</t>
    </r>
  </si>
  <si>
    <r>
      <rPr>
        <sz val="11"/>
        <color rgb="FF000000"/>
        <rFont val="仿宋_GB2312"/>
        <family val="3"/>
        <charset val="134"/>
      </rPr>
      <t>湘潭市</t>
    </r>
  </si>
  <si>
    <r>
      <rPr>
        <sz val="11"/>
        <color rgb="FF000000"/>
        <rFont val="仿宋_GB2312"/>
        <family val="3"/>
        <charset val="134"/>
      </rPr>
      <t>湘潭市小计</t>
    </r>
    <phoneticPr fontId="11" type="noConversion"/>
  </si>
  <si>
    <r>
      <rPr>
        <sz val="11"/>
        <color rgb="FF000000"/>
        <rFont val="仿宋_GB2312"/>
        <family val="3"/>
        <charset val="134"/>
      </rPr>
      <t>湘潭市本级小计</t>
    </r>
    <phoneticPr fontId="11" type="noConversion"/>
  </si>
  <si>
    <r>
      <rPr>
        <sz val="11"/>
        <color rgb="FF000000"/>
        <rFont val="仿宋_GB2312"/>
        <family val="3"/>
        <charset val="134"/>
      </rPr>
      <t>湘潭市本级及所辖区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</si>
  <si>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湖南桥林再生塑料有限公司</t>
    </r>
  </si>
  <si>
    <r>
      <rPr>
        <sz val="11"/>
        <color rgb="FF000000"/>
        <rFont val="仿宋_GB2312"/>
        <family val="3"/>
        <charset val="134"/>
      </rPr>
      <t>雨湖区</t>
    </r>
  </si>
  <si>
    <r>
      <rPr>
        <sz val="11"/>
        <color rgb="FF000000"/>
        <rFont val="仿宋_GB2312"/>
        <family val="3"/>
        <charset val="134"/>
      </rPr>
      <t>湘潭市本级及所辖区</t>
    </r>
  </si>
  <si>
    <r>
      <rPr>
        <sz val="11"/>
        <color rgb="FF000000"/>
        <rFont val="仿宋_GB2312"/>
        <family val="3"/>
        <charset val="134"/>
      </rPr>
      <t>湘潭惠博离心机有限公司</t>
    </r>
  </si>
  <si>
    <r>
      <rPr>
        <sz val="11"/>
        <color rgb="FF000000"/>
        <rFont val="仿宋_GB2312"/>
        <family val="3"/>
        <charset val="134"/>
      </rPr>
      <t>高新区</t>
    </r>
  </si>
  <si>
    <r>
      <rPr>
        <sz val="11"/>
        <color rgb="FF000000"/>
        <rFont val="仿宋_GB2312"/>
        <family val="3"/>
        <charset val="134"/>
      </rPr>
      <t>湖南星控电气设备有限公司</t>
    </r>
  </si>
  <si>
    <r>
      <rPr>
        <sz val="11"/>
        <color rgb="FF000000"/>
        <rFont val="仿宋_GB2312"/>
        <family val="3"/>
        <charset val="134"/>
      </rPr>
      <t>湘潭市时代电气有限公司</t>
    </r>
  </si>
  <si>
    <r>
      <rPr>
        <sz val="11"/>
        <color rgb="FF000000"/>
        <rFont val="仿宋_GB2312"/>
        <family val="3"/>
        <charset val="134"/>
      </rPr>
      <t>湖南时变通讯科技有限公司</t>
    </r>
  </si>
  <si>
    <r>
      <rPr>
        <sz val="11"/>
        <color rgb="FF000000"/>
        <rFont val="仿宋_GB2312"/>
        <family val="3"/>
        <charset val="134"/>
      </rPr>
      <t>湖南聚宝金昊生物科技有限公司</t>
    </r>
  </si>
  <si>
    <r>
      <rPr>
        <sz val="11"/>
        <color rgb="FF000000"/>
        <rFont val="仿宋_GB2312"/>
        <family val="3"/>
        <charset val="134"/>
      </rPr>
      <t>湖南南电电气有限公司</t>
    </r>
  </si>
  <si>
    <r>
      <rPr>
        <sz val="11"/>
        <color rgb="FF000000"/>
        <rFont val="仿宋_GB2312"/>
        <family val="3"/>
        <charset val="134"/>
      </rPr>
      <t>湘潭市弹簧厂有限公司</t>
    </r>
  </si>
  <si>
    <r>
      <rPr>
        <sz val="11"/>
        <color rgb="FF000000"/>
        <rFont val="仿宋_GB2312"/>
        <family val="3"/>
        <charset val="134"/>
      </rPr>
      <t>九华经开区</t>
    </r>
  </si>
  <si>
    <r>
      <rPr>
        <sz val="11"/>
        <color rgb="FF000000"/>
        <rFont val="仿宋_GB2312"/>
        <family val="3"/>
        <charset val="134"/>
      </rPr>
      <t>地通工业控股集团股份有限公司</t>
    </r>
  </si>
  <si>
    <r>
      <rPr>
        <sz val="11"/>
        <color rgb="FF000000"/>
        <rFont val="仿宋_GB2312"/>
        <family val="3"/>
        <charset val="134"/>
      </rPr>
      <t>湘潭经开区</t>
    </r>
  </si>
  <si>
    <r>
      <rPr>
        <sz val="11"/>
        <color rgb="FF000000"/>
        <rFont val="仿宋_GB2312"/>
        <family val="3"/>
        <charset val="134"/>
      </rPr>
      <t>湘潭县</t>
    </r>
  </si>
  <si>
    <r>
      <rPr>
        <sz val="11"/>
        <color rgb="FF000000"/>
        <rFont val="仿宋_GB2312"/>
        <family val="3"/>
        <charset val="134"/>
      </rPr>
      <t>湖南金铠新材料科技股份有限公司</t>
    </r>
  </si>
  <si>
    <r>
      <rPr>
        <sz val="11"/>
        <color rgb="FF000000"/>
        <rFont val="仿宋_GB2312"/>
        <family val="3"/>
        <charset val="134"/>
      </rPr>
      <t>湖南信诺技术股份有限公司</t>
    </r>
  </si>
  <si>
    <r>
      <rPr>
        <sz val="11"/>
        <color rgb="FF000000"/>
        <rFont val="仿宋_GB2312"/>
        <family val="3"/>
        <charset val="134"/>
      </rPr>
      <t>湖南傲派自动化设备有限公司</t>
    </r>
  </si>
  <si>
    <r>
      <rPr>
        <sz val="11"/>
        <color rgb="FF000000"/>
        <rFont val="仿宋_GB2312"/>
        <family val="3"/>
        <charset val="134"/>
      </rPr>
      <t>湘潭宏润金属科技有限公司</t>
    </r>
  </si>
  <si>
    <r>
      <rPr>
        <sz val="11"/>
        <color rgb="FF000000"/>
        <rFont val="仿宋_GB2312"/>
        <family val="3"/>
        <charset val="134"/>
      </rPr>
      <t>湖南花石陶瓷玻璃机械有限公司</t>
    </r>
  </si>
  <si>
    <r>
      <rPr>
        <sz val="11"/>
        <color rgb="FF000000"/>
        <rFont val="仿宋_GB2312"/>
        <family val="3"/>
        <charset val="134"/>
      </rPr>
      <t>湘乡市</t>
    </r>
  </si>
  <si>
    <r>
      <rPr>
        <sz val="11"/>
        <color rgb="FF000000"/>
        <rFont val="仿宋_GB2312"/>
        <family val="3"/>
        <charset val="134"/>
      </rPr>
      <t>湖南振添光学玻璃科技有限公司</t>
    </r>
  </si>
  <si>
    <r>
      <rPr>
        <sz val="11"/>
        <color rgb="FF000000"/>
        <rFont val="仿宋_GB2312"/>
        <family val="3"/>
        <charset val="134"/>
      </rPr>
      <t>湖南利华新材料有限公司</t>
    </r>
  </si>
  <si>
    <r>
      <rPr>
        <sz val="11"/>
        <color rgb="FF000000"/>
        <rFont val="仿宋_GB2312"/>
        <family val="3"/>
        <charset val="134"/>
      </rPr>
      <t>韶山市</t>
    </r>
  </si>
  <si>
    <r>
      <rPr>
        <sz val="11"/>
        <color rgb="FF000000"/>
        <rFont val="仿宋_GB2312"/>
        <family val="3"/>
        <charset val="134"/>
      </rPr>
      <t>湘潭恒欣实业股份有限公司</t>
    </r>
  </si>
  <si>
    <r>
      <rPr>
        <sz val="11"/>
        <color rgb="FF000000"/>
        <rFont val="仿宋_GB2312"/>
        <family val="3"/>
        <charset val="134"/>
      </rPr>
      <t>衡阳市</t>
    </r>
  </si>
  <si>
    <r>
      <rPr>
        <sz val="11"/>
        <color rgb="FF000000"/>
        <rFont val="仿宋_GB2312"/>
        <family val="3"/>
        <charset val="134"/>
      </rPr>
      <t>衡阳市小计</t>
    </r>
    <phoneticPr fontId="11" type="noConversion"/>
  </si>
  <si>
    <r>
      <rPr>
        <sz val="11"/>
        <color rgb="FF000000"/>
        <rFont val="仿宋_GB2312"/>
        <family val="3"/>
        <charset val="134"/>
      </rPr>
      <t>衡阳市本级小计</t>
    </r>
    <phoneticPr fontId="11" type="noConversion"/>
  </si>
  <si>
    <r>
      <rPr>
        <sz val="11"/>
        <color rgb="FF000000"/>
        <rFont val="仿宋_GB2312"/>
        <family val="3"/>
        <charset val="134"/>
      </rPr>
      <t>衡阳市本级及所辖区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</si>
  <si>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衡阳市金则利特种合金股份有限公司</t>
    </r>
  </si>
  <si>
    <r>
      <rPr>
        <sz val="11"/>
        <color rgb="FF000000"/>
        <rFont val="仿宋_GB2312"/>
        <family val="3"/>
        <charset val="134"/>
      </rPr>
      <t>衡阳通用电缆有限公司</t>
    </r>
  </si>
  <si>
    <r>
      <rPr>
        <sz val="11"/>
        <color rgb="FF000000"/>
        <rFont val="仿宋_GB2312"/>
        <family val="3"/>
        <charset val="134"/>
      </rPr>
      <t>衡阳磬华电子技术有限公司</t>
    </r>
  </si>
  <si>
    <r>
      <rPr>
        <sz val="11"/>
        <color rgb="FF000000"/>
        <rFont val="仿宋_GB2312"/>
        <family val="3"/>
        <charset val="134"/>
      </rPr>
      <t>湖南众源科技有限公司</t>
    </r>
  </si>
  <si>
    <r>
      <rPr>
        <sz val="11"/>
        <color rgb="FF000000"/>
        <rFont val="仿宋_GB2312"/>
        <family val="3"/>
        <charset val="134"/>
      </rPr>
      <t>湖南品触光电科技有限公司</t>
    </r>
  </si>
  <si>
    <r>
      <rPr>
        <sz val="11"/>
        <color rgb="FF000000"/>
        <rFont val="仿宋_GB2312"/>
        <family val="3"/>
        <charset val="134"/>
      </rPr>
      <t>衡阳衡锅锅炉有限公司</t>
    </r>
  </si>
  <si>
    <r>
      <rPr>
        <sz val="11"/>
        <color rgb="FF000000"/>
        <rFont val="仿宋_GB2312"/>
        <family val="3"/>
        <charset val="134"/>
      </rPr>
      <t>湖南鸿业变压器有限公司</t>
    </r>
  </si>
  <si>
    <r>
      <rPr>
        <sz val="11"/>
        <color rgb="FF000000"/>
        <rFont val="仿宋_GB2312"/>
        <family val="3"/>
        <charset val="134"/>
      </rPr>
      <t>松木经开区</t>
    </r>
  </si>
  <si>
    <r>
      <rPr>
        <sz val="11"/>
        <color rgb="FF000000"/>
        <rFont val="仿宋_GB2312"/>
        <family val="3"/>
        <charset val="134"/>
      </rPr>
      <t>耒阳市</t>
    </r>
  </si>
  <si>
    <r>
      <rPr>
        <sz val="11"/>
        <color rgb="FF000000"/>
        <rFont val="仿宋_GB2312"/>
        <family val="3"/>
        <charset val="134"/>
      </rPr>
      <t>耒阳市百汇粉体有限公司</t>
    </r>
  </si>
  <si>
    <r>
      <rPr>
        <sz val="11"/>
        <color rgb="FF000000"/>
        <rFont val="仿宋_GB2312"/>
        <family val="3"/>
        <charset val="134"/>
      </rPr>
      <t>邵阳市</t>
    </r>
  </si>
  <si>
    <r>
      <rPr>
        <sz val="11"/>
        <color rgb="FF000000"/>
        <rFont val="仿宋_GB2312"/>
        <family val="3"/>
        <charset val="134"/>
      </rPr>
      <t>邵阳市小计</t>
    </r>
    <phoneticPr fontId="11" type="noConversion"/>
  </si>
  <si>
    <r>
      <rPr>
        <sz val="11"/>
        <color rgb="FF000000"/>
        <rFont val="仿宋_GB2312"/>
        <family val="3"/>
        <charset val="134"/>
      </rPr>
      <t>邵阳市本级及所辖区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</si>
  <si>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湖南可诺耶生物科技有限公司</t>
    </r>
  </si>
  <si>
    <r>
      <rPr>
        <sz val="11"/>
        <color rgb="FF000000"/>
        <rFont val="仿宋_GB2312"/>
        <family val="3"/>
        <charset val="134"/>
      </rPr>
      <t>大祥区</t>
    </r>
  </si>
  <si>
    <r>
      <rPr>
        <sz val="11"/>
        <color rgb="FF000000"/>
        <rFont val="仿宋_GB2312"/>
        <family val="3"/>
        <charset val="134"/>
      </rPr>
      <t>新邵县</t>
    </r>
  </si>
  <si>
    <r>
      <rPr>
        <sz val="11"/>
        <color rgb="FF000000"/>
        <rFont val="仿宋_GB2312"/>
        <family val="3"/>
        <charset val="134"/>
      </rPr>
      <t>湖南凯通电子有限公司</t>
    </r>
  </si>
  <si>
    <r>
      <rPr>
        <sz val="11"/>
        <color rgb="FF000000"/>
        <rFont val="仿宋_GB2312"/>
        <family val="3"/>
        <charset val="134"/>
      </rPr>
      <t>武冈市</t>
    </r>
  </si>
  <si>
    <r>
      <rPr>
        <sz val="11"/>
        <color rgb="FF000000"/>
        <rFont val="仿宋_GB2312"/>
        <family val="3"/>
        <charset val="134"/>
      </rPr>
      <t>武冈市中恺钢化玻璃节能科技有限公司</t>
    </r>
  </si>
  <si>
    <r>
      <rPr>
        <sz val="11"/>
        <color rgb="FF000000"/>
        <rFont val="仿宋_GB2312"/>
        <family val="3"/>
        <charset val="134"/>
      </rPr>
      <t>洞口县</t>
    </r>
  </si>
  <si>
    <r>
      <rPr>
        <sz val="11"/>
        <color rgb="FF000000"/>
        <rFont val="仿宋_GB2312"/>
        <family val="3"/>
        <charset val="134"/>
      </rPr>
      <t>湖南国彩新材料有限公司</t>
    </r>
  </si>
  <si>
    <r>
      <rPr>
        <sz val="11"/>
        <color rgb="FF000000"/>
        <rFont val="仿宋_GB2312"/>
        <family val="3"/>
        <charset val="134"/>
      </rPr>
      <t>洞口县福生成电子有限公司</t>
    </r>
  </si>
  <si>
    <r>
      <rPr>
        <sz val="11"/>
        <color rgb="FF000000"/>
        <rFont val="仿宋_GB2312"/>
        <family val="3"/>
        <charset val="134"/>
      </rPr>
      <t>湘木豪廷新材料有限公司</t>
    </r>
  </si>
  <si>
    <r>
      <rPr>
        <sz val="11"/>
        <color rgb="FF000000"/>
        <rFont val="仿宋_GB2312"/>
        <family val="3"/>
        <charset val="134"/>
      </rPr>
      <t>湖南阳雪新材料科技有限公司</t>
    </r>
  </si>
  <si>
    <r>
      <rPr>
        <sz val="11"/>
        <color rgb="FF000000"/>
        <rFont val="仿宋_GB2312"/>
        <family val="3"/>
        <charset val="134"/>
      </rPr>
      <t>新宁县</t>
    </r>
  </si>
  <si>
    <r>
      <rPr>
        <sz val="11"/>
        <color rgb="FF000000"/>
        <rFont val="仿宋_GB2312"/>
        <family val="3"/>
        <charset val="134"/>
      </rPr>
      <t>新宁县金鑫电子有限责任公司</t>
    </r>
  </si>
  <si>
    <r>
      <rPr>
        <sz val="11"/>
        <color rgb="FF000000"/>
        <rFont val="仿宋_GB2312"/>
        <family val="3"/>
        <charset val="134"/>
      </rPr>
      <t>邵阳县国安工具有限公司</t>
    </r>
  </si>
  <si>
    <r>
      <rPr>
        <sz val="11"/>
        <color rgb="FF000000"/>
        <rFont val="仿宋_GB2312"/>
        <family val="3"/>
        <charset val="134"/>
      </rPr>
      <t>湖南省绿洲惠康发展有限公司</t>
    </r>
  </si>
  <si>
    <r>
      <rPr>
        <sz val="11"/>
        <color rgb="FF000000"/>
        <rFont val="仿宋_GB2312"/>
        <family val="3"/>
        <charset val="134"/>
      </rPr>
      <t>岳阳市</t>
    </r>
  </si>
  <si>
    <r>
      <rPr>
        <sz val="11"/>
        <color rgb="FF000000"/>
        <rFont val="仿宋_GB2312"/>
        <family val="3"/>
        <charset val="134"/>
      </rPr>
      <t>岳阳市本级小计</t>
    </r>
    <phoneticPr fontId="11" type="noConversion"/>
  </si>
  <si>
    <r>
      <rPr>
        <sz val="11"/>
        <color rgb="FF000000"/>
        <rFont val="仿宋_GB2312"/>
        <family val="3"/>
        <charset val="134"/>
      </rPr>
      <t>岳阳市本级及所辖区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</si>
  <si>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湖南中创化工股份有限公司</t>
    </r>
  </si>
  <si>
    <r>
      <rPr>
        <sz val="11"/>
        <color rgb="FF000000"/>
        <rFont val="仿宋_GB2312"/>
        <family val="3"/>
        <charset val="134"/>
      </rPr>
      <t>云溪区</t>
    </r>
  </si>
  <si>
    <r>
      <rPr>
        <sz val="11"/>
        <color rgb="FF000000"/>
        <rFont val="仿宋_GB2312"/>
        <family val="3"/>
        <charset val="134"/>
      </rPr>
      <t>岳阳振兴中顺新材料科技股份有限公司</t>
    </r>
  </si>
  <si>
    <r>
      <rPr>
        <sz val="11"/>
        <color rgb="FF000000"/>
        <rFont val="仿宋_GB2312"/>
        <family val="3"/>
        <charset val="134"/>
      </rPr>
      <t>湖南时瑞来科技集团有限公司</t>
    </r>
  </si>
  <si>
    <r>
      <rPr>
        <sz val="11"/>
        <color rgb="FF000000"/>
        <rFont val="仿宋_GB2312"/>
        <family val="3"/>
        <charset val="134"/>
      </rPr>
      <t>屈原管理区</t>
    </r>
  </si>
  <si>
    <r>
      <rPr>
        <sz val="11"/>
        <color rgb="FF000000"/>
        <rFont val="仿宋_GB2312"/>
        <family val="3"/>
        <charset val="134"/>
      </rPr>
      <t>湖南六九零六信息科技股份有限公司</t>
    </r>
  </si>
  <si>
    <r>
      <rPr>
        <sz val="11"/>
        <color rgb="FF000000"/>
        <rFont val="仿宋_GB2312"/>
        <family val="3"/>
        <charset val="134"/>
      </rPr>
      <t>新港区</t>
    </r>
  </si>
  <si>
    <r>
      <rPr>
        <sz val="11"/>
        <color rgb="FF000000"/>
        <rFont val="仿宋_GB2312"/>
        <family val="3"/>
        <charset val="134"/>
      </rPr>
      <t>临湘市</t>
    </r>
  </si>
  <si>
    <r>
      <rPr>
        <sz val="11"/>
        <color rgb="FF000000"/>
        <rFont val="仿宋_GB2312"/>
        <family val="3"/>
        <charset val="134"/>
      </rPr>
      <t>临湘市五鑫工程塑料有限公司</t>
    </r>
  </si>
  <si>
    <r>
      <rPr>
        <sz val="11"/>
        <color rgb="FF000000"/>
        <rFont val="仿宋_GB2312"/>
        <family val="3"/>
        <charset val="134"/>
      </rPr>
      <t>临湘市东泰饲料机械有限公司</t>
    </r>
  </si>
  <si>
    <r>
      <rPr>
        <sz val="11"/>
        <color rgb="FF000000"/>
        <rFont val="仿宋_GB2312"/>
        <family val="3"/>
        <charset val="134"/>
      </rPr>
      <t>湘阴县</t>
    </r>
  </si>
  <si>
    <r>
      <rPr>
        <sz val="11"/>
        <color rgb="FF000000"/>
        <rFont val="仿宋_GB2312"/>
        <family val="3"/>
        <charset val="134"/>
      </rPr>
      <t>远大（湖南）再生燃油股份有限公司</t>
    </r>
  </si>
  <si>
    <r>
      <rPr>
        <sz val="11"/>
        <color rgb="FF000000"/>
        <rFont val="仿宋_GB2312"/>
        <family val="3"/>
        <charset val="134"/>
      </rPr>
      <t>湖南湘麻纺织有限公司</t>
    </r>
  </si>
  <si>
    <r>
      <rPr>
        <sz val="11"/>
        <color rgb="FF000000"/>
        <rFont val="仿宋_GB2312"/>
        <family val="3"/>
        <charset val="134"/>
      </rPr>
      <t>岳阳县</t>
    </r>
  </si>
  <si>
    <r>
      <rPr>
        <sz val="11"/>
        <color rgb="FF000000"/>
        <rFont val="仿宋_GB2312"/>
        <family val="3"/>
        <charset val="134"/>
      </rPr>
      <t>常德市</t>
    </r>
  </si>
  <si>
    <r>
      <rPr>
        <sz val="11"/>
        <color rgb="FF000000"/>
        <rFont val="仿宋_GB2312"/>
        <family val="3"/>
        <charset val="134"/>
      </rPr>
      <t>常德市本级及所辖区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</si>
  <si>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湖南湘投金天钛业科技股份有限公司</t>
    </r>
  </si>
  <si>
    <r>
      <rPr>
        <sz val="11"/>
        <color rgb="FF000000"/>
        <rFont val="仿宋_GB2312"/>
        <family val="3"/>
        <charset val="134"/>
      </rPr>
      <t>湖南德之聚新材料有限公司</t>
    </r>
  </si>
  <si>
    <r>
      <rPr>
        <sz val="11"/>
        <color rgb="FF000000"/>
        <rFont val="仿宋_GB2312"/>
        <family val="3"/>
        <charset val="134"/>
      </rPr>
      <t>常德市大度新材料有限公司</t>
    </r>
  </si>
  <si>
    <r>
      <rPr>
        <sz val="11"/>
        <color rgb="FF000000"/>
        <rFont val="仿宋_GB2312"/>
        <family val="3"/>
        <charset val="134"/>
      </rPr>
      <t>湖南塞凡电气科技有限公司</t>
    </r>
  </si>
  <si>
    <r>
      <rPr>
        <sz val="11"/>
        <color rgb="FF000000"/>
        <rFont val="仿宋_GB2312"/>
        <family val="3"/>
        <charset val="134"/>
      </rPr>
      <t>湖南品六生物科技有限公司</t>
    </r>
  </si>
  <si>
    <r>
      <rPr>
        <sz val="11"/>
        <color rgb="FF000000"/>
        <rFont val="仿宋_GB2312"/>
        <family val="3"/>
        <charset val="134"/>
      </rPr>
      <t>湖南天晟源消防科技有限公司</t>
    </r>
  </si>
  <si>
    <r>
      <rPr>
        <sz val="11"/>
        <color rgb="FF000000"/>
        <rFont val="仿宋_GB2312"/>
        <family val="3"/>
        <charset val="134"/>
      </rPr>
      <t>津市市</t>
    </r>
  </si>
  <si>
    <r>
      <rPr>
        <sz val="11"/>
        <color rgb="FF000000"/>
        <rFont val="仿宋_GB2312"/>
        <family val="3"/>
        <charset val="134"/>
      </rPr>
      <t>津市市大新颜料有限公司</t>
    </r>
  </si>
  <si>
    <r>
      <rPr>
        <sz val="11"/>
        <color rgb="FF000000"/>
        <rFont val="仿宋_GB2312"/>
        <family val="3"/>
        <charset val="134"/>
      </rPr>
      <t>安乡县</t>
    </r>
  </si>
  <si>
    <r>
      <rPr>
        <sz val="11"/>
        <color rgb="FF000000"/>
        <rFont val="仿宋_GB2312"/>
        <family val="3"/>
        <charset val="134"/>
      </rPr>
      <t>湖南凯斯机械股份有限公司</t>
    </r>
  </si>
  <si>
    <r>
      <rPr>
        <sz val="11"/>
        <color rgb="FF000000"/>
        <rFont val="仿宋_GB2312"/>
        <family val="3"/>
        <charset val="134"/>
      </rPr>
      <t>汉寿县</t>
    </r>
  </si>
  <si>
    <r>
      <rPr>
        <sz val="11"/>
        <color rgb="FF000000"/>
        <rFont val="仿宋_GB2312"/>
        <family val="3"/>
        <charset val="134"/>
      </rPr>
      <t>湖南省阳泰电线电缆有限公司</t>
    </r>
  </si>
  <si>
    <r>
      <rPr>
        <sz val="11"/>
        <color rgb="FF000000"/>
        <rFont val="仿宋_GB2312"/>
        <family val="3"/>
        <charset val="134"/>
      </rPr>
      <t>湖南康宝林药业有限公司</t>
    </r>
  </si>
  <si>
    <r>
      <rPr>
        <sz val="11"/>
        <color rgb="FF000000"/>
        <rFont val="仿宋_GB2312"/>
        <family val="3"/>
        <charset val="134"/>
      </rPr>
      <t>湖南斯托德医疗器械有限公司</t>
    </r>
  </si>
  <si>
    <r>
      <rPr>
        <sz val="11"/>
        <color rgb="FF000000"/>
        <rFont val="仿宋_GB2312"/>
        <family val="3"/>
        <charset val="134"/>
      </rPr>
      <t>临澧县</t>
    </r>
  </si>
  <si>
    <r>
      <rPr>
        <sz val="11"/>
        <color rgb="FF000000"/>
        <rFont val="仿宋_GB2312"/>
        <family val="3"/>
        <charset val="134"/>
      </rPr>
      <t>湖南永康医疗器械有限公司</t>
    </r>
  </si>
  <si>
    <r>
      <rPr>
        <sz val="11"/>
        <color rgb="FF000000"/>
        <rFont val="仿宋_GB2312"/>
        <family val="3"/>
        <charset val="134"/>
      </rPr>
      <t>桃源县</t>
    </r>
  </si>
  <si>
    <r>
      <rPr>
        <sz val="11"/>
        <color rgb="FF000000"/>
        <rFont val="仿宋_GB2312"/>
        <family val="3"/>
        <charset val="134"/>
      </rPr>
      <t>湖南宝顺联冷弯科技有限公司</t>
    </r>
  </si>
  <si>
    <r>
      <rPr>
        <sz val="11"/>
        <color rgb="FF000000"/>
        <rFont val="仿宋_GB2312"/>
        <family val="3"/>
        <charset val="134"/>
      </rPr>
      <t>桃源县鹏庆电子科技有限公司</t>
    </r>
  </si>
  <si>
    <r>
      <rPr>
        <sz val="11"/>
        <color rgb="FF000000"/>
        <rFont val="仿宋_GB2312"/>
        <family val="3"/>
        <charset val="134"/>
      </rPr>
      <t>张家界市</t>
    </r>
  </si>
  <si>
    <r>
      <rPr>
        <sz val="11"/>
        <color rgb="FF000000"/>
        <rFont val="仿宋_GB2312"/>
        <family val="3"/>
        <charset val="134"/>
      </rPr>
      <t>张家界市小计</t>
    </r>
    <phoneticPr fontId="11" type="noConversion"/>
  </si>
  <si>
    <r>
      <rPr>
        <sz val="11"/>
        <color rgb="FF000000"/>
        <rFont val="仿宋_GB2312"/>
        <family val="3"/>
        <charset val="134"/>
      </rPr>
      <t>张家界市本级小计</t>
    </r>
    <phoneticPr fontId="11" type="noConversion"/>
  </si>
  <si>
    <r>
      <rPr>
        <sz val="11"/>
        <color rgb="FF000000"/>
        <rFont val="仿宋_GB2312"/>
        <family val="3"/>
        <charset val="134"/>
      </rPr>
      <t>张家界市本级及所辖区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</si>
  <si>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湖南乾坤生物科技有限公司</t>
    </r>
  </si>
  <si>
    <r>
      <rPr>
        <sz val="11"/>
        <color rgb="FF000000"/>
        <rFont val="仿宋_GB2312"/>
        <family val="3"/>
        <charset val="134"/>
      </rPr>
      <t>永定区</t>
    </r>
  </si>
  <si>
    <r>
      <rPr>
        <sz val="11"/>
        <color rgb="FF000000"/>
        <rFont val="仿宋_GB2312"/>
        <family val="3"/>
        <charset val="134"/>
      </rPr>
      <t>慈利县</t>
    </r>
  </si>
  <si>
    <r>
      <rPr>
        <sz val="11"/>
        <color rgb="FF000000"/>
        <rFont val="仿宋_GB2312"/>
        <family val="3"/>
        <charset val="134"/>
      </rPr>
      <t>慈利县忠军机电设备制造有限公司</t>
    </r>
  </si>
  <si>
    <r>
      <rPr>
        <sz val="11"/>
        <color rgb="FF000000"/>
        <rFont val="仿宋_GB2312"/>
        <family val="3"/>
        <charset val="134"/>
      </rPr>
      <t>张家界恒亮新材料科技有限公司</t>
    </r>
  </si>
  <si>
    <r>
      <rPr>
        <sz val="11"/>
        <color rgb="FF000000"/>
        <rFont val="仿宋_GB2312"/>
        <family val="3"/>
        <charset val="134"/>
      </rPr>
      <t>桑植县</t>
    </r>
  </si>
  <si>
    <r>
      <rPr>
        <sz val="11"/>
        <color rgb="FF000000"/>
        <rFont val="仿宋_GB2312"/>
        <family val="3"/>
        <charset val="134"/>
      </rPr>
      <t>湖南张家界九天生物科技有限责任公司</t>
    </r>
  </si>
  <si>
    <r>
      <rPr>
        <sz val="11"/>
        <color rgb="FF000000"/>
        <rFont val="仿宋_GB2312"/>
        <family val="3"/>
        <charset val="134"/>
      </rPr>
      <t>益阳市</t>
    </r>
  </si>
  <si>
    <r>
      <rPr>
        <sz val="11"/>
        <color rgb="FF000000"/>
        <rFont val="仿宋_GB2312"/>
        <family val="3"/>
        <charset val="134"/>
      </rPr>
      <t>益阳市小计</t>
    </r>
    <phoneticPr fontId="11" type="noConversion"/>
  </si>
  <si>
    <r>
      <rPr>
        <sz val="11"/>
        <color rgb="FF000000"/>
        <rFont val="仿宋_GB2312"/>
        <family val="3"/>
        <charset val="134"/>
      </rPr>
      <t>益阳市本级小计</t>
    </r>
    <phoneticPr fontId="11" type="noConversion"/>
  </si>
  <si>
    <r>
      <rPr>
        <sz val="11"/>
        <color rgb="FF000000"/>
        <rFont val="仿宋_GB2312"/>
        <family val="3"/>
        <charset val="134"/>
      </rPr>
      <t>益阳市本级及所辖区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</si>
  <si>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湖南省益阳市朝阳电子科技有限公司</t>
    </r>
  </si>
  <si>
    <r>
      <rPr>
        <sz val="11"/>
        <color rgb="FF000000"/>
        <rFont val="仿宋_GB2312"/>
        <family val="3"/>
        <charset val="134"/>
      </rPr>
      <t>资阳区</t>
    </r>
  </si>
  <si>
    <r>
      <rPr>
        <sz val="11"/>
        <color rgb="FF000000"/>
        <rFont val="仿宋_GB2312"/>
        <family val="3"/>
        <charset val="134"/>
      </rPr>
      <t>湖南翕悦机械制造有限公司</t>
    </r>
  </si>
  <si>
    <r>
      <rPr>
        <sz val="11"/>
        <color rgb="FF000000"/>
        <rFont val="仿宋_GB2312"/>
        <family val="3"/>
        <charset val="134"/>
      </rPr>
      <t>华翔翔能科技股份有限公司</t>
    </r>
  </si>
  <si>
    <r>
      <rPr>
        <sz val="11"/>
        <color rgb="FF000000"/>
        <rFont val="仿宋_GB2312"/>
        <family val="3"/>
        <charset val="134"/>
      </rPr>
      <t>赫山区</t>
    </r>
  </si>
  <si>
    <r>
      <rPr>
        <sz val="11"/>
        <color rgb="FF000000"/>
        <rFont val="仿宋_GB2312"/>
        <family val="3"/>
        <charset val="134"/>
      </rPr>
      <t>益阳市开元电子有限公司</t>
    </r>
  </si>
  <si>
    <r>
      <rPr>
        <sz val="11"/>
        <color rgb="FF000000"/>
        <rFont val="仿宋_GB2312"/>
        <family val="3"/>
        <charset val="134"/>
      </rPr>
      <t>益阳市鹏程科技发展有限公司</t>
    </r>
  </si>
  <si>
    <r>
      <rPr>
        <sz val="11"/>
        <color rgb="FF000000"/>
        <rFont val="仿宋_GB2312"/>
        <family val="3"/>
        <charset val="134"/>
      </rPr>
      <t>益阳市安源电子有限公司</t>
    </r>
  </si>
  <si>
    <r>
      <rPr>
        <sz val="11"/>
        <color rgb="FF000000"/>
        <rFont val="仿宋_GB2312"/>
        <family val="3"/>
        <charset val="134"/>
      </rPr>
      <t>湖南吉祥家纺有限公司</t>
    </r>
  </si>
  <si>
    <r>
      <rPr>
        <sz val="11"/>
        <color rgb="FF000000"/>
        <rFont val="仿宋_GB2312"/>
        <family val="3"/>
        <charset val="134"/>
      </rPr>
      <t>沅江市</t>
    </r>
  </si>
  <si>
    <r>
      <rPr>
        <sz val="11"/>
        <color rgb="FF000000"/>
        <rFont val="仿宋_GB2312"/>
        <family val="3"/>
        <charset val="134"/>
      </rPr>
      <t>湖南恒瑞管桩科技有限公司</t>
    </r>
  </si>
  <si>
    <r>
      <rPr>
        <sz val="11"/>
        <color rgb="FF000000"/>
        <rFont val="仿宋_GB2312"/>
        <family val="3"/>
        <charset val="134"/>
      </rPr>
      <t>湖南精一环保科技有限公司</t>
    </r>
  </si>
  <si>
    <r>
      <rPr>
        <sz val="11"/>
        <color rgb="FF000000"/>
        <rFont val="仿宋_GB2312"/>
        <family val="3"/>
        <charset val="134"/>
      </rPr>
      <t>沅江市金莫特电子有限公司</t>
    </r>
  </si>
  <si>
    <r>
      <rPr>
        <sz val="11"/>
        <color rgb="FF000000"/>
        <rFont val="仿宋_GB2312"/>
        <family val="3"/>
        <charset val="134"/>
      </rPr>
      <t>南</t>
    </r>
    <r>
      <rPr>
        <sz val="11"/>
        <color rgb="FF000000"/>
        <rFont val="Times New Roman"/>
        <family val="1"/>
      </rPr>
      <t xml:space="preserve">  </t>
    </r>
    <r>
      <rPr>
        <sz val="11"/>
        <color rgb="FF000000"/>
        <rFont val="仿宋_GB2312"/>
        <family val="3"/>
        <charset val="134"/>
      </rPr>
      <t>县</t>
    </r>
  </si>
  <si>
    <r>
      <rPr>
        <sz val="11"/>
        <color rgb="FF000000"/>
        <rFont val="仿宋_GB2312"/>
        <family val="3"/>
        <charset val="134"/>
      </rPr>
      <t>湖南橡塑密封件厂有限公司</t>
    </r>
  </si>
  <si>
    <r>
      <rPr>
        <sz val="11"/>
        <color rgb="FF000000"/>
        <rFont val="仿宋_GB2312"/>
        <family val="3"/>
        <charset val="134"/>
      </rPr>
      <t>桃江县</t>
    </r>
  </si>
  <si>
    <r>
      <rPr>
        <sz val="11"/>
        <color rgb="FF000000"/>
        <rFont val="仿宋_GB2312"/>
        <family val="3"/>
        <charset val="134"/>
      </rPr>
      <t>湖南福森竹木科技有限公司</t>
    </r>
  </si>
  <si>
    <r>
      <rPr>
        <sz val="11"/>
        <color rgb="FF000000"/>
        <rFont val="仿宋_GB2312"/>
        <family val="3"/>
        <charset val="134"/>
      </rPr>
      <t>永州市</t>
    </r>
    <phoneticPr fontId="11" type="noConversion"/>
  </si>
  <si>
    <r>
      <rPr>
        <sz val="11"/>
        <color rgb="FF000000"/>
        <rFont val="仿宋_GB2312"/>
        <family val="3"/>
        <charset val="134"/>
      </rPr>
      <t>永州市小计</t>
    </r>
    <phoneticPr fontId="11" type="noConversion"/>
  </si>
  <si>
    <r>
      <rPr>
        <sz val="11"/>
        <color rgb="FF000000"/>
        <rFont val="仿宋_GB2312"/>
        <family val="3"/>
        <charset val="134"/>
      </rPr>
      <t>东安县</t>
    </r>
  </si>
  <si>
    <r>
      <rPr>
        <sz val="11"/>
        <color rgb="FF000000"/>
        <rFont val="仿宋_GB2312"/>
        <family val="3"/>
        <charset val="134"/>
      </rPr>
      <t>湖南东安湘江科技股份有限公司</t>
    </r>
  </si>
  <si>
    <r>
      <rPr>
        <sz val="11"/>
        <color rgb="FF000000"/>
        <rFont val="仿宋_GB2312"/>
        <family val="3"/>
        <charset val="134"/>
      </rPr>
      <t>宁远县</t>
    </r>
  </si>
  <si>
    <r>
      <rPr>
        <sz val="11"/>
        <color rgb="FF000000"/>
        <rFont val="仿宋_GB2312"/>
        <family val="3"/>
        <charset val="134"/>
      </rPr>
      <t>湖南瑞达智能装备有限公司</t>
    </r>
  </si>
  <si>
    <r>
      <rPr>
        <sz val="11"/>
        <color rgb="FF000000"/>
        <rFont val="仿宋_GB2312"/>
        <family val="3"/>
        <charset val="134"/>
      </rPr>
      <t>湖南湘迪科技有限公司</t>
    </r>
  </si>
  <si>
    <r>
      <rPr>
        <sz val="11"/>
        <color rgb="FF000000"/>
        <rFont val="仿宋_GB2312"/>
        <family val="3"/>
        <charset val="134"/>
      </rPr>
      <t>湖南聚锂新能源科技有限公司</t>
    </r>
  </si>
  <si>
    <r>
      <rPr>
        <sz val="11"/>
        <color rgb="FF000000"/>
        <rFont val="仿宋_GB2312"/>
        <family val="3"/>
        <charset val="134"/>
      </rPr>
      <t>祁阳市</t>
    </r>
  </si>
  <si>
    <r>
      <rPr>
        <sz val="11"/>
        <color rgb="FF000000"/>
        <rFont val="仿宋_GB2312"/>
        <family val="3"/>
        <charset val="134"/>
      </rPr>
      <t>湖南皓志科技股份有限公司</t>
    </r>
  </si>
  <si>
    <r>
      <rPr>
        <sz val="11"/>
        <color rgb="FFFF0000"/>
        <rFont val="仿宋_GB2312"/>
        <family val="3"/>
        <charset val="134"/>
      </rPr>
      <t>蓝山县</t>
    </r>
    <phoneticPr fontId="11" type="noConversion"/>
  </si>
  <si>
    <r>
      <rPr>
        <sz val="11"/>
        <color rgb="FFFF0000"/>
        <rFont val="仿宋_GB2312"/>
        <family val="3"/>
        <charset val="134"/>
      </rPr>
      <t>湖南舜蓝农业科技开发股份有限公司</t>
    </r>
    <phoneticPr fontId="11" type="noConversion"/>
  </si>
  <si>
    <r>
      <rPr>
        <sz val="11"/>
        <color rgb="FFFF0000"/>
        <rFont val="仿宋_GB2312"/>
        <family val="3"/>
        <charset val="134"/>
      </rPr>
      <t>区域性股权市场股改挂牌补助</t>
    </r>
  </si>
  <si>
    <r>
      <rPr>
        <sz val="11"/>
        <color rgb="FFFF0000"/>
        <rFont val="仿宋_GB2312"/>
        <family val="3"/>
        <charset val="134"/>
      </rPr>
      <t>道县</t>
    </r>
    <phoneticPr fontId="11" type="noConversion"/>
  </si>
  <si>
    <r>
      <rPr>
        <sz val="11"/>
        <color rgb="FFFF0000"/>
        <rFont val="仿宋_GB2312"/>
        <family val="3"/>
        <charset val="134"/>
      </rPr>
      <t>湖南仟亿药业股份有限公司</t>
    </r>
    <phoneticPr fontId="11" type="noConversion"/>
  </si>
  <si>
    <r>
      <rPr>
        <sz val="11"/>
        <color rgb="FF000000"/>
        <rFont val="仿宋_GB2312"/>
        <family val="3"/>
        <charset val="134"/>
      </rPr>
      <t>郴州市</t>
    </r>
  </si>
  <si>
    <r>
      <rPr>
        <sz val="11"/>
        <color rgb="FF000000"/>
        <rFont val="仿宋_GB2312"/>
        <family val="3"/>
        <charset val="134"/>
      </rPr>
      <t>郴州市小计</t>
    </r>
    <phoneticPr fontId="11" type="noConversion"/>
  </si>
  <si>
    <r>
      <rPr>
        <sz val="11"/>
        <color rgb="FF000000"/>
        <rFont val="仿宋_GB2312"/>
        <family val="3"/>
        <charset val="134"/>
      </rPr>
      <t>郴州市本级小计</t>
    </r>
    <phoneticPr fontId="11" type="noConversion"/>
  </si>
  <si>
    <r>
      <rPr>
        <sz val="11"/>
        <color rgb="FF000000"/>
        <rFont val="仿宋_GB2312"/>
        <family val="3"/>
        <charset val="134"/>
      </rPr>
      <t>郴州市本级及所辖区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</si>
  <si>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郴州市恒大钢化玻璃有限责任公司</t>
    </r>
  </si>
  <si>
    <r>
      <rPr>
        <sz val="11"/>
        <color rgb="FF000000"/>
        <rFont val="仿宋_GB2312"/>
        <family val="3"/>
        <charset val="134"/>
      </rPr>
      <t>北湖区</t>
    </r>
  </si>
  <si>
    <r>
      <rPr>
        <sz val="11"/>
        <color rgb="FF000000"/>
        <rFont val="仿宋_GB2312"/>
        <family val="3"/>
        <charset val="134"/>
      </rPr>
      <t>奥峰电梯有限公司</t>
    </r>
  </si>
  <si>
    <r>
      <rPr>
        <sz val="11"/>
        <color rgb="FF000000"/>
        <rFont val="仿宋_GB2312"/>
        <family val="3"/>
        <charset val="134"/>
      </rPr>
      <t>郴州市蓝冰计算机服务有限公司</t>
    </r>
  </si>
  <si>
    <r>
      <rPr>
        <sz val="11"/>
        <color rgb="FF000000"/>
        <rFont val="仿宋_GB2312"/>
        <family val="3"/>
        <charset val="134"/>
      </rPr>
      <t>郴州市海利微电子科技有限公司</t>
    </r>
  </si>
  <si>
    <r>
      <rPr>
        <sz val="11"/>
        <color rgb="FF000000"/>
        <rFont val="仿宋_GB2312"/>
        <family val="3"/>
        <charset val="134"/>
      </rPr>
      <t>湖南福瑞康电子有限公司</t>
    </r>
  </si>
  <si>
    <r>
      <rPr>
        <sz val="11"/>
        <color rgb="FF000000"/>
        <rFont val="仿宋_GB2312"/>
        <family val="3"/>
        <charset val="134"/>
      </rPr>
      <t>郴州市伟强科技有限公司</t>
    </r>
  </si>
  <si>
    <r>
      <rPr>
        <sz val="11"/>
        <color rgb="FF000000"/>
        <rFont val="仿宋_GB2312"/>
        <family val="3"/>
        <charset val="134"/>
      </rPr>
      <t>湖南金宏光电有限公司</t>
    </r>
  </si>
  <si>
    <r>
      <rPr>
        <sz val="11"/>
        <color rgb="FF000000"/>
        <rFont val="仿宋_GB2312"/>
        <family val="3"/>
        <charset val="134"/>
      </rPr>
      <t>湖南优珀斯新材料科技有限公司</t>
    </r>
  </si>
  <si>
    <r>
      <rPr>
        <sz val="11"/>
        <color rgb="FF000000"/>
        <rFont val="仿宋_GB2312"/>
        <family val="3"/>
        <charset val="134"/>
      </rPr>
      <t>湖南明柯泰精密机械有限公司</t>
    </r>
  </si>
  <si>
    <r>
      <rPr>
        <sz val="11"/>
        <color rgb="FF000000"/>
        <rFont val="仿宋_GB2312"/>
        <family val="3"/>
        <charset val="134"/>
      </rPr>
      <t>湖南天瑞医药有限公司</t>
    </r>
  </si>
  <si>
    <r>
      <rPr>
        <sz val="11"/>
        <color rgb="FF000000"/>
        <rFont val="仿宋_GB2312"/>
        <family val="3"/>
        <charset val="134"/>
      </rPr>
      <t>苏仙区</t>
    </r>
  </si>
  <si>
    <r>
      <rPr>
        <sz val="11"/>
        <color rgb="FF000000"/>
        <rFont val="仿宋_GB2312"/>
        <family val="3"/>
        <charset val="134"/>
      </rPr>
      <t>湖南田野现代智能装备有限公司</t>
    </r>
  </si>
  <si>
    <r>
      <rPr>
        <sz val="11"/>
        <color rgb="FF000000"/>
        <rFont val="仿宋_GB2312"/>
        <family val="3"/>
        <charset val="134"/>
      </rPr>
      <t>郴州市苏仙区黄泥坳矿业有限公司</t>
    </r>
  </si>
  <si>
    <r>
      <rPr>
        <sz val="11"/>
        <color rgb="FF000000"/>
        <rFont val="仿宋_GB2312"/>
        <family val="3"/>
        <charset val="134"/>
      </rPr>
      <t>资兴市</t>
    </r>
  </si>
  <si>
    <r>
      <rPr>
        <sz val="11"/>
        <color rgb="FF000000"/>
        <rFont val="仿宋_GB2312"/>
        <family val="3"/>
        <charset val="134"/>
      </rPr>
      <t>湖南长宏新能源材料有限责任公司</t>
    </r>
  </si>
  <si>
    <r>
      <rPr>
        <sz val="11"/>
        <color rgb="FF000000"/>
        <rFont val="仿宋_GB2312"/>
        <family val="3"/>
        <charset val="134"/>
      </rPr>
      <t>桂阳县</t>
    </r>
  </si>
  <si>
    <r>
      <rPr>
        <sz val="11"/>
        <color rgb="FF000000"/>
        <rFont val="仿宋_GB2312"/>
        <family val="3"/>
        <charset val="134"/>
      </rPr>
      <t>湖南帝京环保新材料有限公司</t>
    </r>
  </si>
  <si>
    <r>
      <rPr>
        <sz val="11"/>
        <color rgb="FF000000"/>
        <rFont val="仿宋_GB2312"/>
        <family val="3"/>
        <charset val="134"/>
      </rPr>
      <t>永兴县</t>
    </r>
  </si>
  <si>
    <r>
      <rPr>
        <sz val="11"/>
        <color rgb="FF000000"/>
        <rFont val="仿宋_GB2312"/>
        <family val="3"/>
        <charset val="134"/>
      </rPr>
      <t>湖南晶讯光电股份有限公司</t>
    </r>
  </si>
  <si>
    <r>
      <rPr>
        <sz val="11"/>
        <color rgb="FF000000"/>
        <rFont val="仿宋_GB2312"/>
        <family val="3"/>
        <charset val="134"/>
      </rPr>
      <t>永兴长隆环保科技有限公司</t>
    </r>
  </si>
  <si>
    <r>
      <rPr>
        <sz val="11"/>
        <color rgb="FF000000"/>
        <rFont val="仿宋_GB2312"/>
        <family val="3"/>
        <charset val="134"/>
      </rPr>
      <t>郴州兴城环保股份有限公司</t>
    </r>
  </si>
  <si>
    <r>
      <rPr>
        <sz val="11"/>
        <color rgb="FF000000"/>
        <rFont val="仿宋_GB2312"/>
        <family val="3"/>
        <charset val="134"/>
      </rPr>
      <t>宜章县</t>
    </r>
  </si>
  <si>
    <r>
      <rPr>
        <sz val="11"/>
        <color rgb="FF000000"/>
        <rFont val="仿宋_GB2312"/>
        <family val="3"/>
        <charset val="134"/>
      </rPr>
      <t>湖南裕康圆食品股份有限公司</t>
    </r>
  </si>
  <si>
    <r>
      <rPr>
        <sz val="11"/>
        <color rgb="FF000000"/>
        <rFont val="仿宋_GB2312"/>
        <family val="3"/>
        <charset val="134"/>
      </rPr>
      <t>嘉禾县</t>
    </r>
  </si>
  <si>
    <r>
      <rPr>
        <sz val="11"/>
        <color rgb="FF000000"/>
        <rFont val="仿宋_GB2312"/>
        <family val="3"/>
        <charset val="134"/>
      </rPr>
      <t>嘉禾县宏盛制造有限公司</t>
    </r>
  </si>
  <si>
    <r>
      <rPr>
        <sz val="11"/>
        <color rgb="FF000000"/>
        <rFont val="仿宋_GB2312"/>
        <family val="3"/>
        <charset val="134"/>
      </rPr>
      <t>嘉禾县雷仕机械铸造实业有限公司</t>
    </r>
  </si>
  <si>
    <r>
      <rPr>
        <sz val="11"/>
        <color rgb="FF000000"/>
        <rFont val="仿宋_GB2312"/>
        <family val="3"/>
        <charset val="134"/>
      </rPr>
      <t>汝城县</t>
    </r>
  </si>
  <si>
    <r>
      <rPr>
        <sz val="11"/>
        <color rgb="FF000000"/>
        <rFont val="仿宋_GB2312"/>
        <family val="3"/>
        <charset val="134"/>
      </rPr>
      <t>中湘钨业股份有限公司</t>
    </r>
  </si>
  <si>
    <r>
      <rPr>
        <sz val="11"/>
        <color rgb="FF000000"/>
        <rFont val="仿宋_GB2312"/>
        <family val="3"/>
        <charset val="134"/>
      </rPr>
      <t>娄底市</t>
    </r>
  </si>
  <si>
    <r>
      <rPr>
        <sz val="11"/>
        <color rgb="FF000000"/>
        <rFont val="仿宋_GB2312"/>
        <family val="3"/>
        <charset val="134"/>
      </rPr>
      <t>娄底市本级及所辖区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</si>
  <si>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湖南文昌新材科技股份有限公司</t>
    </r>
  </si>
  <si>
    <r>
      <rPr>
        <sz val="11"/>
        <color rgb="FF000000"/>
        <rFont val="仿宋_GB2312"/>
        <family val="3"/>
        <charset val="134"/>
      </rPr>
      <t>娄星区</t>
    </r>
  </si>
  <si>
    <r>
      <rPr>
        <sz val="11"/>
        <color rgb="FF000000"/>
        <rFont val="仿宋_GB2312"/>
        <family val="3"/>
        <charset val="134"/>
      </rPr>
      <t>湖南格仑新材股份有限公司</t>
    </r>
  </si>
  <si>
    <r>
      <rPr>
        <sz val="11"/>
        <color rgb="FF000000"/>
        <rFont val="仿宋_GB2312"/>
        <family val="3"/>
        <charset val="134"/>
      </rPr>
      <t>湖南菱瑞新材料科技有限公司</t>
    </r>
  </si>
  <si>
    <r>
      <rPr>
        <sz val="11"/>
        <color rgb="FF000000"/>
        <rFont val="仿宋_GB2312"/>
        <family val="3"/>
        <charset val="134"/>
      </rPr>
      <t>冷水江市</t>
    </r>
  </si>
  <si>
    <r>
      <rPr>
        <sz val="11"/>
        <color rgb="FF000000"/>
        <rFont val="仿宋_GB2312"/>
        <family val="3"/>
        <charset val="134"/>
      </rPr>
      <t>冷水江市中孚耐火材料有限责任公司</t>
    </r>
  </si>
  <si>
    <r>
      <rPr>
        <sz val="11"/>
        <color rgb="FF000000"/>
        <rFont val="仿宋_GB2312"/>
        <family val="3"/>
        <charset val="134"/>
      </rPr>
      <t>新化县</t>
    </r>
  </si>
  <si>
    <r>
      <rPr>
        <sz val="11"/>
        <color rgb="FF000000"/>
        <rFont val="仿宋_GB2312"/>
        <family val="3"/>
        <charset val="134"/>
      </rPr>
      <t>湖南省新化县鑫星电子陶瓷有限责任公司</t>
    </r>
  </si>
  <si>
    <r>
      <rPr>
        <sz val="11"/>
        <color rgb="FF000000"/>
        <rFont val="仿宋_GB2312"/>
        <family val="3"/>
        <charset val="134"/>
      </rPr>
      <t>怀化市</t>
    </r>
  </si>
  <si>
    <r>
      <rPr>
        <sz val="11"/>
        <color rgb="FF000000"/>
        <rFont val="仿宋_GB2312"/>
        <family val="3"/>
        <charset val="134"/>
      </rPr>
      <t>怀化市小计</t>
    </r>
    <phoneticPr fontId="11" type="noConversion"/>
  </si>
  <si>
    <r>
      <rPr>
        <sz val="11"/>
        <color rgb="FF000000"/>
        <rFont val="仿宋_GB2312"/>
        <family val="3"/>
        <charset val="134"/>
      </rPr>
      <t>怀化市本级小计</t>
    </r>
    <phoneticPr fontId="11" type="noConversion"/>
  </si>
  <si>
    <r>
      <rPr>
        <sz val="11"/>
        <color rgb="FF000000"/>
        <rFont val="仿宋_GB2312"/>
        <family val="3"/>
        <charset val="134"/>
      </rPr>
      <t>怀化市本级及所辖区</t>
    </r>
    <phoneticPr fontId="11" type="noConversion"/>
  </si>
  <si>
    <r>
      <rPr>
        <sz val="11"/>
        <color rgb="FF000000"/>
        <rFont val="仿宋_GB2312"/>
        <family val="3"/>
        <charset val="134"/>
      </rPr>
      <t>思车网汽车科技有限公司</t>
    </r>
  </si>
  <si>
    <r>
      <rPr>
        <sz val="11"/>
        <color rgb="FF000000"/>
        <rFont val="仿宋_GB2312"/>
        <family val="3"/>
        <charset val="134"/>
      </rPr>
      <t>鹤城区</t>
    </r>
  </si>
  <si>
    <r>
      <rPr>
        <sz val="11"/>
        <color rgb="FF000000"/>
        <rFont val="仿宋_GB2312"/>
        <family val="3"/>
        <charset val="134"/>
      </rPr>
      <t>湖南湘鹤集团电缆科技股份有限公司</t>
    </r>
  </si>
  <si>
    <r>
      <rPr>
        <sz val="11"/>
        <color rgb="FF000000"/>
        <rFont val="仿宋_GB2312"/>
        <family val="3"/>
        <charset val="134"/>
      </rPr>
      <t>怀化高新区</t>
    </r>
  </si>
  <si>
    <r>
      <rPr>
        <sz val="11"/>
        <color rgb="FF000000"/>
        <rFont val="仿宋_GB2312"/>
        <family val="3"/>
        <charset val="134"/>
      </rPr>
      <t>沅陵县</t>
    </r>
  </si>
  <si>
    <r>
      <rPr>
        <sz val="11"/>
        <color rgb="FF000000"/>
        <rFont val="仿宋_GB2312"/>
        <family val="3"/>
        <charset val="134"/>
      </rPr>
      <t>沅陵县向华电子科技有限公司</t>
    </r>
  </si>
  <si>
    <r>
      <rPr>
        <sz val="11"/>
        <color rgb="FF000000"/>
        <rFont val="仿宋_GB2312"/>
        <family val="3"/>
        <charset val="134"/>
      </rPr>
      <t>麻阳县</t>
    </r>
  </si>
  <si>
    <r>
      <rPr>
        <sz val="11"/>
        <color rgb="FF000000"/>
        <rFont val="仿宋_GB2312"/>
        <family val="3"/>
        <charset val="134"/>
      </rPr>
      <t>湖南利农五倍子产业发展有限公司</t>
    </r>
  </si>
  <si>
    <r>
      <rPr>
        <sz val="11"/>
        <color rgb="FF000000"/>
        <rFont val="仿宋_GB2312"/>
        <family val="3"/>
        <charset val="134"/>
      </rPr>
      <t>新晃县</t>
    </r>
  </si>
  <si>
    <r>
      <rPr>
        <sz val="11"/>
        <color rgb="FF000000"/>
        <rFont val="仿宋_GB2312"/>
        <family val="3"/>
        <charset val="134"/>
      </rPr>
      <t>湖南安翔科技有限公司</t>
    </r>
  </si>
  <si>
    <r>
      <rPr>
        <sz val="11"/>
        <color rgb="FF000000"/>
        <rFont val="仿宋_GB2312"/>
        <family val="3"/>
        <charset val="134"/>
      </rPr>
      <t>芷江县</t>
    </r>
  </si>
  <si>
    <r>
      <rPr>
        <sz val="11"/>
        <color rgb="FF000000"/>
        <rFont val="仿宋_GB2312"/>
        <family val="3"/>
        <charset val="134"/>
      </rPr>
      <t>湖南康瑞涂料科技有限公司</t>
    </r>
  </si>
  <si>
    <r>
      <rPr>
        <sz val="11"/>
        <color rgb="FF000000"/>
        <rFont val="仿宋_GB2312"/>
        <family val="3"/>
        <charset val="134"/>
      </rPr>
      <t>湖南东庆管道科技有限公司</t>
    </r>
  </si>
  <si>
    <r>
      <rPr>
        <sz val="11"/>
        <color rgb="FF000000"/>
        <rFont val="仿宋_GB2312"/>
        <family val="3"/>
        <charset val="134"/>
      </rPr>
      <t>中方县</t>
    </r>
  </si>
  <si>
    <r>
      <rPr>
        <sz val="11"/>
        <color rgb="FF000000"/>
        <rFont val="仿宋_GB2312"/>
        <family val="3"/>
        <charset val="134"/>
      </rPr>
      <t>湖南五新智能科技股份有限公司</t>
    </r>
  </si>
  <si>
    <r>
      <rPr>
        <sz val="11"/>
        <color rgb="FF000000"/>
        <rFont val="仿宋_GB2312"/>
        <family val="3"/>
        <charset val="134"/>
      </rPr>
      <t>怀化市华恒莫来石有限公司</t>
    </r>
  </si>
  <si>
    <r>
      <rPr>
        <sz val="11"/>
        <color rgb="FF000000"/>
        <rFont val="仿宋_GB2312"/>
        <family val="3"/>
        <charset val="134"/>
      </rPr>
      <t>洪江区</t>
    </r>
  </si>
  <si>
    <r>
      <rPr>
        <sz val="11"/>
        <color rgb="FF000000"/>
        <rFont val="仿宋_GB2312"/>
        <family val="3"/>
        <charset val="134"/>
      </rPr>
      <t>怀化炯诚新材料科技有限公司</t>
    </r>
  </si>
  <si>
    <r>
      <rPr>
        <sz val="11"/>
        <color rgb="FF000000"/>
        <rFont val="仿宋_GB2312"/>
        <family val="3"/>
        <charset val="134"/>
      </rPr>
      <t>怀化恒安石化有限公司</t>
    </r>
  </si>
  <si>
    <r>
      <rPr>
        <sz val="11"/>
        <color rgb="FF000000"/>
        <rFont val="仿宋_GB2312"/>
        <family val="3"/>
        <charset val="134"/>
      </rPr>
      <t>会同县</t>
    </r>
  </si>
  <si>
    <r>
      <rPr>
        <sz val="11"/>
        <color rgb="FF000000"/>
        <rFont val="仿宋_GB2312"/>
        <family val="3"/>
        <charset val="134"/>
      </rPr>
      <t>湖南省引卓恩精密制造有限公司</t>
    </r>
  </si>
  <si>
    <r>
      <rPr>
        <sz val="11"/>
        <color rgb="FF000000"/>
        <rFont val="仿宋_GB2312"/>
        <family val="3"/>
        <charset val="134"/>
      </rPr>
      <t>靖州县</t>
    </r>
  </si>
  <si>
    <r>
      <rPr>
        <sz val="11"/>
        <color rgb="FF000000"/>
        <rFont val="仿宋_GB2312"/>
        <family val="3"/>
        <charset val="134"/>
      </rPr>
      <t>靖州国苓科技有限公司</t>
    </r>
  </si>
  <si>
    <r>
      <rPr>
        <sz val="11"/>
        <color rgb="FF000000"/>
        <rFont val="仿宋_GB2312"/>
        <family val="3"/>
        <charset val="134"/>
      </rPr>
      <t>湘西州</t>
    </r>
  </si>
  <si>
    <r>
      <rPr>
        <sz val="11"/>
        <color rgb="FF000000"/>
        <rFont val="仿宋_GB2312"/>
        <family val="3"/>
        <charset val="134"/>
      </rPr>
      <t>小计</t>
    </r>
    <phoneticPr fontId="11" type="noConversion"/>
  </si>
  <si>
    <r>
      <rPr>
        <sz val="11"/>
        <color rgb="FF000000"/>
        <rFont val="仿宋_GB2312"/>
        <family val="3"/>
        <charset val="134"/>
      </rPr>
      <t>湖南兆科动力新能源有限公司</t>
    </r>
  </si>
  <si>
    <r>
      <rPr>
        <sz val="11"/>
        <color rgb="FF000000"/>
        <rFont val="仿宋_GB2312"/>
        <family val="3"/>
        <charset val="134"/>
      </rPr>
      <t>花垣县</t>
    </r>
  </si>
  <si>
    <r>
      <rPr>
        <sz val="11"/>
        <color rgb="FF000000"/>
        <rFont val="仿宋_GB2312"/>
        <family val="3"/>
        <charset val="134"/>
      </rPr>
      <t>湖南锐阳电子科技有限公司</t>
    </r>
  </si>
  <si>
    <r>
      <rPr>
        <sz val="11"/>
        <color rgb="FF000000"/>
        <rFont val="仿宋_GB2312"/>
        <family val="3"/>
        <charset val="134"/>
      </rPr>
      <t>州高新区</t>
    </r>
  </si>
  <si>
    <r>
      <rPr>
        <sz val="11"/>
        <color rgb="FF000000"/>
        <rFont val="仿宋_GB2312"/>
        <family val="3"/>
        <charset val="134"/>
      </rPr>
      <t>湖南鸿阳光电科技有限公司</t>
    </r>
  </si>
  <si>
    <r>
      <rPr>
        <sz val="11"/>
        <color rgb="FF000000"/>
        <rFont val="仿宋_GB2312"/>
        <family val="3"/>
        <charset val="134"/>
      </rPr>
      <t>保靖县</t>
    </r>
  </si>
  <si>
    <t>2024年多层次资本市场建设奖补资金分配明细表</t>
    <phoneticPr fontId="14" type="noConversion"/>
  </si>
  <si>
    <t>单位：万元</t>
    <phoneticPr fontId="14" type="noConversion"/>
  </si>
  <si>
    <t>湖南省美宏电子科技股份有限公司</t>
    <phoneticPr fontId="11" type="noConversion"/>
  </si>
  <si>
    <t>湖南湘泉酒业有限公司</t>
    <phoneticPr fontId="11" type="noConversion"/>
  </si>
  <si>
    <t>湖南维单光电实业有限公司</t>
    <phoneticPr fontId="11" type="noConversion"/>
  </si>
  <si>
    <t>湖南继福种业科技有限公司</t>
    <phoneticPr fontId="11" type="noConversion"/>
  </si>
  <si>
    <t>区域性股权市场股改挂牌补助</t>
    <phoneticPr fontId="11" type="noConversion"/>
  </si>
  <si>
    <t>益阳锋源科技发展有限公司</t>
    <phoneticPr fontId="11" type="noConversion"/>
  </si>
  <si>
    <t>湖南博大天能实业股份有限公司</t>
    <phoneticPr fontId="11" type="noConversion"/>
  </si>
  <si>
    <t>益阳曙光沐阳电子技术有限公司</t>
    <phoneticPr fontId="11" type="noConversion"/>
  </si>
  <si>
    <t>岳阳索非特矿山机械有限责任公司</t>
    <phoneticPr fontId="11" type="noConversion"/>
  </si>
  <si>
    <t>湖南普为特运动科技有限公司</t>
    <phoneticPr fontId="11" type="noConversion"/>
  </si>
  <si>
    <t>岳阳海达环保科技有限公司</t>
    <phoneticPr fontId="11" type="noConversion"/>
  </si>
  <si>
    <r>
      <rPr>
        <sz val="11"/>
        <rFont val="仿宋_GB2312"/>
        <family val="3"/>
        <charset val="134"/>
      </rPr>
      <t>湖南金龙智造科技股份有限公司</t>
    </r>
  </si>
  <si>
    <r>
      <rPr>
        <sz val="11"/>
        <rFont val="仿宋_GB2312"/>
        <family val="3"/>
        <charset val="134"/>
      </rPr>
      <t>湖南省家加车位科技有限公司</t>
    </r>
    <phoneticPr fontId="11" type="noConversion"/>
  </si>
  <si>
    <r>
      <rPr>
        <sz val="11"/>
        <rFont val="仿宋_GB2312"/>
        <family val="3"/>
        <charset val="134"/>
      </rPr>
      <t>区域性股权市场股改挂牌补助</t>
    </r>
  </si>
  <si>
    <r>
      <rPr>
        <sz val="11"/>
        <rFont val="仿宋_GB2312"/>
        <family val="3"/>
        <charset val="134"/>
      </rPr>
      <t>湘江新区</t>
    </r>
  </si>
  <si>
    <r>
      <rPr>
        <sz val="11"/>
        <rFont val="仿宋_GB2312"/>
        <family val="3"/>
        <charset val="134"/>
      </rPr>
      <t>湖南天开自动化科技有限公司</t>
    </r>
  </si>
  <si>
    <r>
      <rPr>
        <sz val="11"/>
        <rFont val="仿宋_GB2312"/>
        <family val="3"/>
        <charset val="134"/>
      </rPr>
      <t>长沙县</t>
    </r>
  </si>
  <si>
    <r>
      <rPr>
        <sz val="11"/>
        <rFont val="仿宋_GB2312"/>
        <family val="3"/>
        <charset val="134"/>
      </rPr>
      <t>湖南南方机床有限公司</t>
    </r>
  </si>
  <si>
    <r>
      <rPr>
        <sz val="11"/>
        <rFont val="仿宋_GB2312"/>
        <family val="3"/>
        <charset val="134"/>
      </rPr>
      <t>湖南长步道光电科技股份有限公司</t>
    </r>
  </si>
  <si>
    <r>
      <rPr>
        <sz val="11"/>
        <rFont val="仿宋_GB2312"/>
        <family val="3"/>
        <charset val="134"/>
      </rPr>
      <t>上市补助</t>
    </r>
  </si>
  <si>
    <r>
      <rPr>
        <sz val="11"/>
        <rFont val="仿宋_GB2312"/>
        <family val="3"/>
        <charset val="134"/>
      </rPr>
      <t>株洲铼因材料技术有限公司</t>
    </r>
  </si>
  <si>
    <r>
      <rPr>
        <sz val="11"/>
        <rFont val="仿宋_GB2312"/>
        <family val="3"/>
        <charset val="134"/>
      </rPr>
      <t>株洲众欣科技发展有限责任公司</t>
    </r>
  </si>
  <si>
    <r>
      <rPr>
        <sz val="11"/>
        <rFont val="仿宋_GB2312"/>
        <family val="3"/>
        <charset val="134"/>
      </rPr>
      <t>湖南卓品恒新材料科技有限公司</t>
    </r>
  </si>
  <si>
    <r>
      <rPr>
        <sz val="11"/>
        <rFont val="仿宋_GB2312"/>
        <family val="3"/>
        <charset val="134"/>
      </rPr>
      <t>宏诚国际工程咨询有限公司</t>
    </r>
  </si>
  <si>
    <r>
      <rPr>
        <sz val="11"/>
        <rFont val="仿宋_GB2312"/>
        <family val="3"/>
        <charset val="134"/>
      </rPr>
      <t>湖南和亚运动用品有限公司</t>
    </r>
  </si>
  <si>
    <r>
      <rPr>
        <sz val="11"/>
        <rFont val="仿宋_GB2312"/>
        <family val="3"/>
        <charset val="134"/>
      </rPr>
      <t>岳阳市小计</t>
    </r>
    <phoneticPr fontId="11" type="noConversion"/>
  </si>
  <si>
    <r>
      <rPr>
        <sz val="11"/>
        <rFont val="仿宋_GB2312"/>
        <family val="3"/>
        <charset val="134"/>
      </rPr>
      <t>武陵区</t>
    </r>
  </si>
  <si>
    <r>
      <rPr>
        <sz val="11"/>
        <rFont val="仿宋_GB2312"/>
        <family val="3"/>
        <charset val="134"/>
      </rPr>
      <t>古丈县</t>
    </r>
  </si>
  <si>
    <r>
      <rPr>
        <sz val="11"/>
        <rFont val="仿宋_GB2312"/>
        <family val="3"/>
        <charset val="134"/>
      </rPr>
      <t>泸溪县</t>
    </r>
  </si>
  <si>
    <r>
      <rPr>
        <sz val="11"/>
        <rFont val="仿宋_GB2312"/>
        <family val="3"/>
        <charset val="134"/>
      </rPr>
      <t>永顺县</t>
    </r>
  </si>
  <si>
    <r>
      <rPr>
        <sz val="11"/>
        <rFont val="仿宋_GB2312"/>
        <family val="3"/>
        <charset val="134"/>
      </rPr>
      <t>华杨联众数字技术股份有限公司</t>
    </r>
    <phoneticPr fontId="11" type="noConversion"/>
  </si>
  <si>
    <r>
      <rPr>
        <sz val="11"/>
        <color theme="1"/>
        <rFont val="仿宋_GB2312"/>
        <family val="3"/>
        <charset val="134"/>
      </rPr>
      <t>区域性股权市场股改挂牌补助</t>
    </r>
    <phoneticPr fontId="11" type="noConversion"/>
  </si>
  <si>
    <r>
      <rPr>
        <sz val="11"/>
        <color theme="1"/>
        <rFont val="仿宋_GB2312"/>
        <family val="3"/>
        <charset val="134"/>
      </rPr>
      <t>区域性股权市场股改挂牌补助</t>
    </r>
    <phoneticPr fontId="11" type="noConversion"/>
  </si>
  <si>
    <r>
      <rPr>
        <sz val="11"/>
        <rFont val="仿宋_GB2312"/>
        <family val="3"/>
        <charset val="134"/>
      </rPr>
      <t>区域性股权市场股改挂牌补助</t>
    </r>
    <phoneticPr fontId="11" type="noConversion"/>
  </si>
  <si>
    <r>
      <rPr>
        <sz val="11"/>
        <rFont val="仿宋_GB2312"/>
        <family val="3"/>
        <charset val="134"/>
      </rPr>
      <t>常德市长胜开关制造有限公司</t>
    </r>
    <phoneticPr fontId="11" type="noConversion"/>
  </si>
  <si>
    <r>
      <rPr>
        <sz val="11"/>
        <rFont val="仿宋_GB2312"/>
        <family val="3"/>
        <charset val="134"/>
      </rPr>
      <t>邓权塑业科技（湖南）有限公司</t>
    </r>
    <phoneticPr fontId="11" type="noConversion"/>
  </si>
  <si>
    <r>
      <rPr>
        <sz val="11"/>
        <rFont val="仿宋_GB2312"/>
        <family val="3"/>
        <charset val="134"/>
      </rPr>
      <t>区域性股权市场股改挂牌补助</t>
    </r>
    <phoneticPr fontId="11" type="noConversion"/>
  </si>
  <si>
    <r>
      <rPr>
        <sz val="11"/>
        <rFont val="仿宋_GB2312"/>
        <family val="3"/>
        <charset val="134"/>
      </rPr>
      <t>张家界荣丰科技发展有限公司</t>
    </r>
    <phoneticPr fontId="11" type="noConversion"/>
  </si>
  <si>
    <r>
      <rPr>
        <sz val="11"/>
        <rFont val="仿宋_GB2312"/>
        <family val="3"/>
        <charset val="134"/>
      </rPr>
      <t>湖南泰福茶业有限公司</t>
    </r>
    <phoneticPr fontId="11" type="noConversion"/>
  </si>
  <si>
    <r>
      <rPr>
        <sz val="11"/>
        <rFont val="仿宋_GB2312"/>
        <family val="3"/>
        <charset val="134"/>
      </rPr>
      <t>怀化正好制药有限公司</t>
    </r>
    <phoneticPr fontId="11" type="noConversion"/>
  </si>
  <si>
    <r>
      <rPr>
        <sz val="11"/>
        <rFont val="仿宋_GB2312"/>
        <family val="3"/>
        <charset val="134"/>
      </rPr>
      <t>怀化明达建材有限公司</t>
    </r>
    <phoneticPr fontId="11" type="noConversion"/>
  </si>
  <si>
    <r>
      <rPr>
        <sz val="11"/>
        <rFont val="仿宋_GB2312"/>
        <family val="3"/>
        <charset val="134"/>
      </rPr>
      <t>湖南云飞凤农业有限公司</t>
    </r>
    <phoneticPr fontId="11" type="noConversion"/>
  </si>
  <si>
    <r>
      <rPr>
        <sz val="11"/>
        <color theme="1"/>
        <rFont val="仿宋_GB2312"/>
        <family val="3"/>
        <charset val="134"/>
      </rPr>
      <t>区域性股权市场股改挂牌补助</t>
    </r>
    <phoneticPr fontId="11" type="noConversion"/>
  </si>
  <si>
    <t>县市区/单位</t>
    <phoneticPr fontId="14" type="noConversion"/>
  </si>
  <si>
    <t>分配金额</t>
    <phoneticPr fontId="14" type="noConversion"/>
  </si>
  <si>
    <t>备注</t>
    <phoneticPr fontId="14" type="noConversion"/>
  </si>
  <si>
    <r>
      <rPr>
        <b/>
        <sz val="12"/>
        <color theme="1"/>
        <rFont val="仿宋_GB2312"/>
        <family val="3"/>
        <charset val="134"/>
      </rPr>
      <t>补助类别</t>
    </r>
    <phoneticPr fontId="14" type="noConversion"/>
  </si>
  <si>
    <t>湖南百绿康生物科技有限责任公司</t>
    <phoneticPr fontId="11" type="noConversion"/>
  </si>
  <si>
    <t>湖南盛联汽车配件有限公司</t>
    <phoneticPr fontId="11" type="noConversion"/>
  </si>
  <si>
    <t>汝城县繁华食品有限公司</t>
    <phoneticPr fontId="11" type="noConversion"/>
  </si>
  <si>
    <t>郴州展翔绿色农业有限公司</t>
    <phoneticPr fontId="11" type="noConversion"/>
  </si>
  <si>
    <t>天元区</t>
    <phoneticPr fontId="11" type="noConversion"/>
  </si>
  <si>
    <t>天元区</t>
    <phoneticPr fontId="11" type="noConversion"/>
  </si>
  <si>
    <t>湖南全康电子科技有限公司</t>
    <phoneticPr fontId="11" type="noConversion"/>
  </si>
  <si>
    <t>雨湖区</t>
    <phoneticPr fontId="11" type="noConversion"/>
  </si>
  <si>
    <t>高新技术产业园区</t>
    <phoneticPr fontId="11" type="noConversion"/>
  </si>
  <si>
    <t>隆回县</t>
    <phoneticPr fontId="11" type="noConversion"/>
  </si>
  <si>
    <t>武冈市腾飞达电子有限公司</t>
    <phoneticPr fontId="11" type="noConversion"/>
  </si>
  <si>
    <t>城步佳能农林科技开发有限公司</t>
    <phoneticPr fontId="11" type="noConversion"/>
  </si>
  <si>
    <t>湖南健泰鞋业制造有限公司</t>
    <phoneticPr fontId="11" type="noConversion"/>
  </si>
  <si>
    <t>湖南孚瓯科技有限公司</t>
    <phoneticPr fontId="11" type="noConversion"/>
  </si>
  <si>
    <t>邵阳市金乔建材有限公司</t>
    <phoneticPr fontId="11" type="noConversion"/>
  </si>
  <si>
    <t>城步县</t>
    <phoneticPr fontId="11" type="noConversion"/>
  </si>
  <si>
    <t>邵东市</t>
    <phoneticPr fontId="11" type="noConversion"/>
  </si>
  <si>
    <t>绥宁县</t>
    <phoneticPr fontId="11" type="noConversion"/>
  </si>
  <si>
    <t>邵阳县</t>
    <phoneticPr fontId="11" type="noConversion"/>
  </si>
  <si>
    <t>岳阳索非特矿山设备股份有限公司</t>
    <phoneticPr fontId="11" type="noConversion"/>
  </si>
  <si>
    <t>常德市西洞庭管理区</t>
    <phoneticPr fontId="11" type="noConversion"/>
  </si>
  <si>
    <t>永定区</t>
    <phoneticPr fontId="11" type="noConversion"/>
  </si>
  <si>
    <t>赫山区</t>
    <phoneticPr fontId="11" type="noConversion"/>
  </si>
  <si>
    <t>资阳区</t>
    <phoneticPr fontId="11" type="noConversion"/>
  </si>
  <si>
    <t>北湖区</t>
    <phoneticPr fontId="11" type="noConversion"/>
  </si>
  <si>
    <t>威领新能源股份有限公司</t>
    <phoneticPr fontId="11" type="noConversion"/>
  </si>
  <si>
    <t>河西新区</t>
    <phoneticPr fontId="11" type="noConversion"/>
  </si>
  <si>
    <t>经开区</t>
    <phoneticPr fontId="11" type="noConversion"/>
  </si>
  <si>
    <t>湘西州市本级及所辖区</t>
    <phoneticPr fontId="11" type="noConversion"/>
  </si>
  <si>
    <t>附件3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</si>
</sst>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_ "/>
    <numFmt numFmtId="177" formatCode="0_ "/>
  </numFmts>
  <fonts count="3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b/>
      <sz val="11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rgb="FFFF0000"/>
      <name val="仿宋_GB2312"/>
      <family val="3"/>
      <charset val="134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8"/>
      <name val="方正小标宋_GBK"/>
      <family val="4"/>
      <charset val="134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color rgb="FF000000"/>
      <name val="宋体"/>
      <family val="3"/>
      <charset val="134"/>
      <scheme val="minor"/>
    </font>
    <font>
      <b/>
      <sz val="12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/>
    <xf numFmtId="0" fontId="15" fillId="0" borderId="0"/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76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43" fontId="26" fillId="2" borderId="1" xfId="2" applyNumberFormat="1" applyFont="1" applyFill="1" applyBorder="1" applyAlignment="1">
      <alignment horizontal="center" vertical="center" wrapText="1"/>
    </xf>
    <xf numFmtId="176" fontId="26" fillId="2" borderId="1" xfId="2" applyNumberFormat="1" applyFont="1" applyFill="1" applyBorder="1" applyAlignment="1">
      <alignment horizontal="center" vertical="center" wrapText="1"/>
    </xf>
    <xf numFmtId="43" fontId="27" fillId="2" borderId="1" xfId="2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4" applyFont="1" applyFill="1" applyBorder="1" applyAlignment="1">
      <alignment horizontal="center" vertical="center" wrapText="1"/>
    </xf>
    <xf numFmtId="177" fontId="30" fillId="0" borderId="1" xfId="4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4" fillId="2" borderId="0" xfId="3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4"/>
    <cellStyle name="常规 3" xfId="1"/>
    <cellStyle name="常规 38" xfId="3"/>
    <cellStyle name="千位分隔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&#25552;&#21069;&#19979;&#36798;2024&#24180;&#22810;&#23618;&#27425;&#36164;&#26412;&#24066;&#22330;&#34917;&#21161;&#36164;&#37329;&#26126;&#32454;&#34920;&#65288;&#19982;&#27491;&#24335;&#20998;&#37197;&#26041;&#26696;&#24046;&#2432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3"/>
    </sheetNames>
    <sheetDataSet>
      <sheetData sheetId="0">
        <row r="3">
          <cell r="I3" t="str">
            <v>单位：万元</v>
          </cell>
        </row>
        <row r="4">
          <cell r="D4" t="str">
            <v>机构（单位名称）</v>
          </cell>
          <cell r="F4" t="str">
            <v>拟安排资金
（万元）</v>
          </cell>
          <cell r="H4" t="str">
            <v>申报资金类别</v>
          </cell>
          <cell r="I4" t="str">
            <v>备注</v>
          </cell>
        </row>
        <row r="5">
          <cell r="F5">
            <v>6020</v>
          </cell>
        </row>
        <row r="6">
          <cell r="F6">
            <v>2010</v>
          </cell>
        </row>
        <row r="7">
          <cell r="D7" t="str">
            <v>湖南富沃信息技术股份有限公司</v>
          </cell>
          <cell r="F7">
            <v>15</v>
          </cell>
          <cell r="H7" t="str">
            <v>区域性股权市场股改挂牌补助</v>
          </cell>
          <cell r="I7" t="str">
            <v>湘江新区</v>
          </cell>
        </row>
        <row r="8">
          <cell r="D8" t="str">
            <v>湖南湘江鲲鹏信息科技有限责任公司</v>
          </cell>
          <cell r="F8">
            <v>15</v>
          </cell>
          <cell r="H8" t="str">
            <v>区域性股权市场股改挂牌补助</v>
          </cell>
          <cell r="I8" t="str">
            <v>湘江新区</v>
          </cell>
        </row>
        <row r="9">
          <cell r="D9" t="str">
            <v>湖南新大陆生物技术有限公司</v>
          </cell>
          <cell r="F9">
            <v>15</v>
          </cell>
          <cell r="H9" t="str">
            <v>区域性股权市场股改挂牌补助</v>
          </cell>
          <cell r="I9" t="str">
            <v>湘江新区</v>
          </cell>
        </row>
        <row r="10">
          <cell r="D10" t="str">
            <v>湖南省家加车位科技有限公司</v>
          </cell>
          <cell r="F10">
            <v>15</v>
          </cell>
          <cell r="H10" t="str">
            <v>区域性股权市场股改挂牌补助</v>
          </cell>
          <cell r="I10" t="str">
            <v>湘江新区</v>
          </cell>
        </row>
        <row r="11">
          <cell r="D11" t="str">
            <v>湖南湘江智芯云途科技有限公司</v>
          </cell>
          <cell r="F11">
            <v>15</v>
          </cell>
          <cell r="H11" t="str">
            <v>区域性股权市场股改挂牌补助</v>
          </cell>
          <cell r="I11" t="str">
            <v>湘江新区</v>
          </cell>
        </row>
        <row r="12">
          <cell r="D12" t="str">
            <v>长沙瑞和数码科技有限公司</v>
          </cell>
          <cell r="F12">
            <v>15</v>
          </cell>
          <cell r="H12" t="str">
            <v>区域性股权市场股改挂牌补助</v>
          </cell>
          <cell r="I12" t="str">
            <v>湘江新区</v>
          </cell>
        </row>
        <row r="13">
          <cell r="D13" t="str">
            <v>湖南湘江智慧科技股份有限公司</v>
          </cell>
          <cell r="F13">
            <v>15</v>
          </cell>
          <cell r="H13" t="str">
            <v>区域性股权市场股改挂牌补助</v>
          </cell>
          <cell r="I13" t="str">
            <v>湘江新区</v>
          </cell>
        </row>
        <row r="14">
          <cell r="D14" t="str">
            <v>湖南迈克尔实验仪器有限公司</v>
          </cell>
          <cell r="F14">
            <v>15</v>
          </cell>
          <cell r="H14" t="str">
            <v>区域性股权市场股改挂牌补助</v>
          </cell>
          <cell r="I14" t="str">
            <v>湘江新区</v>
          </cell>
        </row>
        <row r="15">
          <cell r="D15" t="str">
            <v>长沙八爪网络科技有限公司</v>
          </cell>
          <cell r="F15">
            <v>15</v>
          </cell>
          <cell r="H15" t="str">
            <v>区域性股权市场股改挂牌补助</v>
          </cell>
          <cell r="I15" t="str">
            <v>湘江新区</v>
          </cell>
        </row>
        <row r="16">
          <cell r="D16" t="str">
            <v>湖南铼因铼合金材料有限公司</v>
          </cell>
          <cell r="F16">
            <v>15</v>
          </cell>
          <cell r="H16" t="str">
            <v>区域性股权市场股改挂牌补助</v>
          </cell>
          <cell r="I16" t="str">
            <v>湘江新区</v>
          </cell>
        </row>
        <row r="17">
          <cell r="D17" t="str">
            <v>湖南广顺电缆有限公司</v>
          </cell>
          <cell r="F17">
            <v>15</v>
          </cell>
          <cell r="H17" t="str">
            <v>区域性股权市场股改挂牌补助</v>
          </cell>
          <cell r="I17" t="str">
            <v>长沙县</v>
          </cell>
        </row>
        <row r="18">
          <cell r="D18" t="str">
            <v>湖南天开自动化科技有限公司</v>
          </cell>
          <cell r="F18">
            <v>15</v>
          </cell>
          <cell r="H18" t="str">
            <v>区域性股权市场股改挂牌补助</v>
          </cell>
          <cell r="I18" t="str">
            <v>长沙县</v>
          </cell>
        </row>
        <row r="19">
          <cell r="D19" t="str">
            <v>湖南南方机床有限公司</v>
          </cell>
          <cell r="F19">
            <v>15</v>
          </cell>
          <cell r="H19" t="str">
            <v>区域性股权市场股改挂牌补助</v>
          </cell>
          <cell r="I19" t="str">
            <v>长沙县</v>
          </cell>
        </row>
        <row r="20">
          <cell r="D20" t="str">
            <v>望城恒盛电力电杆有限公司</v>
          </cell>
          <cell r="F20">
            <v>15</v>
          </cell>
          <cell r="H20" t="str">
            <v>区域性股权市场股改挂牌补助</v>
          </cell>
          <cell r="I20" t="str">
            <v>望城区</v>
          </cell>
        </row>
        <row r="21">
          <cell r="D21" t="str">
            <v>长沙北斗产业安全技术研究院股份有限公司</v>
          </cell>
          <cell r="F21">
            <v>200</v>
          </cell>
          <cell r="H21" t="str">
            <v>上市补助</v>
          </cell>
          <cell r="I21" t="str">
            <v>湘江新区</v>
          </cell>
        </row>
        <row r="22">
          <cell r="D22" t="str">
            <v>中轻长泰(长沙）智能科技股份有限公司</v>
          </cell>
          <cell r="F22">
            <v>200</v>
          </cell>
          <cell r="H22" t="str">
            <v>上市补助</v>
          </cell>
          <cell r="I22" t="str">
            <v>雨花区</v>
          </cell>
        </row>
        <row r="23">
          <cell r="D23" t="str">
            <v>湖南兴天电子科技股份有限公司</v>
          </cell>
          <cell r="F23">
            <v>200</v>
          </cell>
          <cell r="H23" t="str">
            <v>上市补助</v>
          </cell>
          <cell r="I23" t="str">
            <v>湘江新区</v>
          </cell>
        </row>
        <row r="24">
          <cell r="D24" t="str">
            <v>长沙都正生物科技股份有限公司</v>
          </cell>
          <cell r="F24">
            <v>200</v>
          </cell>
          <cell r="H24" t="str">
            <v>上市补助</v>
          </cell>
          <cell r="I24" t="str">
            <v>湘江新区</v>
          </cell>
        </row>
        <row r="25">
          <cell r="D25" t="str">
            <v>湖南长步道光电科技股份有限公司</v>
          </cell>
          <cell r="F25">
            <v>200</v>
          </cell>
          <cell r="H25" t="str">
            <v>上市补助</v>
          </cell>
          <cell r="I25" t="str">
            <v>湘江新区</v>
          </cell>
        </row>
        <row r="26">
          <cell r="D26" t="str">
            <v>英氏控股集团股份有限公司</v>
          </cell>
          <cell r="F26">
            <v>200</v>
          </cell>
          <cell r="H26" t="str">
            <v>上市补助</v>
          </cell>
          <cell r="I26" t="str">
            <v>芙蓉区</v>
          </cell>
        </row>
        <row r="27">
          <cell r="D27" t="str">
            <v>华杨联众数字技术股份有限公司</v>
          </cell>
          <cell r="F27">
            <v>200</v>
          </cell>
          <cell r="H27" t="str">
            <v>上市补助</v>
          </cell>
          <cell r="I27" t="str">
            <v>湘江新区</v>
          </cell>
        </row>
        <row r="28">
          <cell r="D28" t="str">
            <v>湖南华曙高科技股份有限公司</v>
          </cell>
          <cell r="F28">
            <v>100</v>
          </cell>
          <cell r="H28" t="str">
            <v>上市补助</v>
          </cell>
          <cell r="I28" t="str">
            <v>湘江新区</v>
          </cell>
        </row>
        <row r="29">
          <cell r="D29" t="str">
            <v>湖南航天环宇通信科技股份有限公司</v>
          </cell>
          <cell r="F29">
            <v>100</v>
          </cell>
          <cell r="H29" t="str">
            <v>上市补助</v>
          </cell>
          <cell r="I29" t="str">
            <v>湘江新区</v>
          </cell>
        </row>
        <row r="30">
          <cell r="D30" t="str">
            <v>湖南金龙智造科技股份有限公司</v>
          </cell>
          <cell r="F30">
            <v>50</v>
          </cell>
          <cell r="H30" t="str">
            <v>“新三板”挂牌补助</v>
          </cell>
          <cell r="I30" t="str">
            <v>长沙县</v>
          </cell>
        </row>
        <row r="31">
          <cell r="D31" t="str">
            <v>长沙中大监理科技股份有限公司</v>
          </cell>
          <cell r="F31">
            <v>50</v>
          </cell>
          <cell r="H31" t="str">
            <v>“新三板”挂牌补助</v>
          </cell>
          <cell r="I31" t="str">
            <v>天心区</v>
          </cell>
        </row>
        <row r="32">
          <cell r="D32" t="str">
            <v>长城信息股份有限公司</v>
          </cell>
          <cell r="F32">
            <v>50</v>
          </cell>
          <cell r="H32" t="str">
            <v>“新三板”挂牌补助</v>
          </cell>
          <cell r="I32" t="str">
            <v>长沙县</v>
          </cell>
        </row>
        <row r="33">
          <cell r="D33" t="str">
            <v>长沙普济生物科技股份有限公司</v>
          </cell>
          <cell r="F33">
            <v>50</v>
          </cell>
          <cell r="H33" t="str">
            <v>“新三板”挂牌补助</v>
          </cell>
        </row>
        <row r="34">
          <cell r="F34">
            <v>565</v>
          </cell>
        </row>
        <row r="35">
          <cell r="D35" t="str">
            <v>株洲铼因材料技术有限公司</v>
          </cell>
          <cell r="F35">
            <v>15</v>
          </cell>
          <cell r="H35" t="str">
            <v>区域性股权市场股改挂牌补助</v>
          </cell>
          <cell r="I35" t="str">
            <v>天元区</v>
          </cell>
        </row>
        <row r="36">
          <cell r="D36" t="str">
            <v>株洲众欣科技发展有限责任公司</v>
          </cell>
          <cell r="F36">
            <v>15</v>
          </cell>
          <cell r="H36" t="str">
            <v>区域性股权市场股改挂牌补助</v>
          </cell>
          <cell r="I36" t="str">
            <v>天元区</v>
          </cell>
        </row>
        <row r="37">
          <cell r="D37" t="str">
            <v>株洲桓基电气股份有限公司</v>
          </cell>
          <cell r="F37">
            <v>15</v>
          </cell>
          <cell r="H37" t="str">
            <v>区域性股权市场股改挂牌补助</v>
          </cell>
          <cell r="I37" t="str">
            <v>天元区</v>
          </cell>
        </row>
        <row r="38">
          <cell r="D38" t="str">
            <v>株洲国创轨道科技有限公司</v>
          </cell>
          <cell r="F38">
            <v>15</v>
          </cell>
          <cell r="H38" t="str">
            <v>区域性股权市场股改挂牌补助</v>
          </cell>
          <cell r="I38" t="str">
            <v>石峰区</v>
          </cell>
        </row>
        <row r="39">
          <cell r="D39" t="str">
            <v>株洲科能新材料股份有限公司</v>
          </cell>
          <cell r="F39">
            <v>200</v>
          </cell>
          <cell r="H39" t="str">
            <v>上市补助</v>
          </cell>
          <cell r="I39" t="str">
            <v>荷塘区</v>
          </cell>
        </row>
        <row r="40">
          <cell r="D40" t="str">
            <v>株洲九方装备股份有限公司</v>
          </cell>
          <cell r="F40">
            <v>50</v>
          </cell>
          <cell r="H40" t="str">
            <v>“新三板”挂牌补助</v>
          </cell>
          <cell r="I40" t="str">
            <v>石峰区</v>
          </cell>
        </row>
        <row r="41">
          <cell r="D41" t="str">
            <v>湖南兴诚电瓷电器有限公司</v>
          </cell>
          <cell r="F41">
            <v>15</v>
          </cell>
          <cell r="H41" t="str">
            <v>区域性股权市场股改挂牌补助</v>
          </cell>
        </row>
        <row r="42">
          <cell r="D42" t="str">
            <v>湖南省醴陵市浦口华高电瓷电器有限公司</v>
          </cell>
          <cell r="F42">
            <v>15</v>
          </cell>
          <cell r="H42" t="str">
            <v>区域性股权市场股改挂牌补助</v>
          </cell>
        </row>
        <row r="43">
          <cell r="D43" t="str">
            <v>醴陵市浦口电瓷制造有限公司</v>
          </cell>
          <cell r="F43">
            <v>15</v>
          </cell>
          <cell r="H43" t="str">
            <v>区域性股权市场股改挂牌补助</v>
          </cell>
        </row>
        <row r="44">
          <cell r="D44" t="str">
            <v>湖南恒茂高科股份有限公司</v>
          </cell>
          <cell r="F44">
            <v>50</v>
          </cell>
          <cell r="H44" t="str">
            <v>“新三板”挂牌补助</v>
          </cell>
        </row>
        <row r="45">
          <cell r="D45" t="str">
            <v>湖南阳东电瓷电气股份有限公司</v>
          </cell>
          <cell r="F45">
            <v>50</v>
          </cell>
          <cell r="H45" t="str">
            <v>“新三板”挂牌补助</v>
          </cell>
        </row>
        <row r="46">
          <cell r="D46" t="str">
            <v>株洲三亿化学建材科技发展有限公司</v>
          </cell>
          <cell r="F46">
            <v>15</v>
          </cell>
          <cell r="H46" t="str">
            <v>区域性股权市场股改挂牌补助</v>
          </cell>
        </row>
        <row r="47">
          <cell r="D47" t="str">
            <v>湖南省益力盛电子科技有限公司</v>
          </cell>
          <cell r="F47">
            <v>15</v>
          </cell>
          <cell r="H47" t="str">
            <v>区域性股权市场股改挂牌补助</v>
          </cell>
        </row>
        <row r="48">
          <cell r="D48" t="str">
            <v>湖南省凯峰亚明电线电缆有限公司</v>
          </cell>
          <cell r="F48">
            <v>15</v>
          </cell>
          <cell r="H48" t="str">
            <v>区域性股权市场股改挂牌补助</v>
          </cell>
        </row>
        <row r="49">
          <cell r="D49" t="str">
            <v>湖南昊华化工股份有限公司</v>
          </cell>
          <cell r="F49">
            <v>50</v>
          </cell>
          <cell r="H49" t="str">
            <v>“新三板”挂牌补助</v>
          </cell>
        </row>
        <row r="50">
          <cell r="D50" t="str">
            <v>湖南华耘电子有限公司</v>
          </cell>
          <cell r="F50">
            <v>15</v>
          </cell>
          <cell r="H50" t="str">
            <v>区域性股权市场股改挂牌补助</v>
          </cell>
        </row>
        <row r="51">
          <cell r="F51">
            <v>355</v>
          </cell>
        </row>
        <row r="52">
          <cell r="D52" t="str">
            <v>湖南桥林再生塑料有限公司</v>
          </cell>
          <cell r="F52">
            <v>15</v>
          </cell>
          <cell r="H52" t="str">
            <v>区域性股权市场股改挂牌补助</v>
          </cell>
          <cell r="I52" t="str">
            <v>雨湖区</v>
          </cell>
        </row>
        <row r="53">
          <cell r="D53" t="str">
            <v>湖南卓品恒新材料科技有限公司</v>
          </cell>
          <cell r="F53">
            <v>15</v>
          </cell>
          <cell r="H53" t="str">
            <v>区域性股权市场股改挂牌补助</v>
          </cell>
          <cell r="I53" t="str">
            <v>雨湖区</v>
          </cell>
        </row>
        <row r="54">
          <cell r="D54" t="str">
            <v>湘潭市弹簧厂有限公司</v>
          </cell>
          <cell r="F54">
            <v>15</v>
          </cell>
          <cell r="H54" t="str">
            <v>区域性股权市场股改挂牌补助</v>
          </cell>
          <cell r="I54" t="str">
            <v>雨湖区</v>
          </cell>
        </row>
        <row r="55">
          <cell r="D55" t="str">
            <v>湘潭惠博离心机有限公司</v>
          </cell>
          <cell r="F55">
            <v>15</v>
          </cell>
          <cell r="H55" t="str">
            <v>区域性股权市场股改挂牌补助</v>
          </cell>
          <cell r="I55" t="str">
            <v>岳塘区</v>
          </cell>
        </row>
        <row r="56">
          <cell r="D56" t="str">
            <v>湘潭市时代电气有限公司</v>
          </cell>
          <cell r="F56">
            <v>15</v>
          </cell>
          <cell r="H56" t="str">
            <v>区域性股权市场股改挂牌补助</v>
          </cell>
          <cell r="I56" t="str">
            <v>湖南湘潭高新技术产业园区</v>
          </cell>
        </row>
        <row r="57">
          <cell r="D57" t="str">
            <v>湖南星控电气设备有限公司</v>
          </cell>
          <cell r="F57">
            <v>15</v>
          </cell>
          <cell r="H57" t="str">
            <v>区域性股权市场股改挂牌补助</v>
          </cell>
          <cell r="I57" t="str">
            <v>湖南湘潭高新技术产业园区</v>
          </cell>
        </row>
        <row r="58">
          <cell r="D58" t="str">
            <v>地通工业控股集团股份有限公司</v>
          </cell>
          <cell r="F58">
            <v>200</v>
          </cell>
          <cell r="H58" t="str">
            <v>上市补助</v>
          </cell>
          <cell r="I58" t="str">
            <v>九华经开区</v>
          </cell>
        </row>
        <row r="59">
          <cell r="D59" t="str">
            <v>湖南信诺技术股份有限公司</v>
          </cell>
          <cell r="F59">
            <v>15</v>
          </cell>
          <cell r="H59" t="str">
            <v>区域性股权市场股改挂牌补助</v>
          </cell>
        </row>
        <row r="60">
          <cell r="D60" t="str">
            <v>湘潭恒欣实业股份有限公司</v>
          </cell>
          <cell r="F60">
            <v>50</v>
          </cell>
          <cell r="H60" t="str">
            <v>“新三板”挂牌补助</v>
          </cell>
        </row>
        <row r="61">
          <cell r="F61">
            <v>275</v>
          </cell>
        </row>
        <row r="62">
          <cell r="D62" t="str">
            <v>衡阳磬华电子技术有限公司</v>
          </cell>
          <cell r="F62">
            <v>15</v>
          </cell>
          <cell r="H62" t="str">
            <v>区域性股权市场股改挂牌补助</v>
          </cell>
          <cell r="I62" t="str">
            <v>雁峰区</v>
          </cell>
        </row>
        <row r="63">
          <cell r="D63" t="str">
            <v>湖南品触光电科技有限公司</v>
          </cell>
          <cell r="F63">
            <v>15</v>
          </cell>
          <cell r="H63" t="str">
            <v>区域性股权市场股改挂牌补助</v>
          </cell>
          <cell r="I63" t="str">
            <v>雁峰区</v>
          </cell>
        </row>
        <row r="64">
          <cell r="D64" t="str">
            <v>宏诚国际工程咨询有限公司</v>
          </cell>
          <cell r="F64">
            <v>15</v>
          </cell>
          <cell r="H64" t="str">
            <v>区域性股权市场股改挂牌补助</v>
          </cell>
          <cell r="I64" t="str">
            <v>高新技术产业园区</v>
          </cell>
        </row>
        <row r="65">
          <cell r="D65" t="str">
            <v>衡阳通用电缆有限公司</v>
          </cell>
          <cell r="F65">
            <v>15</v>
          </cell>
          <cell r="H65" t="str">
            <v>区域性股权市场股改挂牌补助</v>
          </cell>
          <cell r="I65" t="str">
            <v>高新技术产业园区</v>
          </cell>
        </row>
        <row r="66">
          <cell r="D66" t="str">
            <v>衡阳衡锅锅炉有限公司</v>
          </cell>
          <cell r="F66">
            <v>15</v>
          </cell>
          <cell r="H66" t="str">
            <v>区域性股权市场股改挂牌补助</v>
          </cell>
          <cell r="I66" t="str">
            <v>珠晖区</v>
          </cell>
        </row>
        <row r="67">
          <cell r="D67" t="str">
            <v>衡阳市金则利特种合金股份有限公司</v>
          </cell>
          <cell r="F67">
            <v>200</v>
          </cell>
          <cell r="H67" t="str">
            <v>上市补助</v>
          </cell>
          <cell r="I67" t="str">
            <v>雁峰区</v>
          </cell>
        </row>
        <row r="68">
          <cell r="F68">
            <v>195</v>
          </cell>
        </row>
        <row r="69">
          <cell r="D69" t="str">
            <v>湖南可诺耶生物科技有限公司</v>
          </cell>
          <cell r="F69">
            <v>15</v>
          </cell>
          <cell r="H69" t="str">
            <v>区域性股权市场股改挂牌补助</v>
          </cell>
          <cell r="I69" t="str">
            <v>大祥区</v>
          </cell>
        </row>
        <row r="70">
          <cell r="D70" t="str">
            <v>湖南健泰鞋业制造有限公司</v>
          </cell>
          <cell r="F70">
            <v>15</v>
          </cell>
          <cell r="H70" t="str">
            <v>区域性股权市场股改挂牌补助</v>
          </cell>
        </row>
        <row r="71">
          <cell r="D71" t="str">
            <v>湖南和亚运动用品有限公司</v>
          </cell>
          <cell r="F71">
            <v>15</v>
          </cell>
          <cell r="H71" t="str">
            <v>区域性股权市场股改挂牌补助</v>
          </cell>
        </row>
        <row r="72">
          <cell r="D72" t="str">
            <v>武冈市中恺钢化玻璃节能科技有限公司</v>
          </cell>
          <cell r="F72">
            <v>15</v>
          </cell>
          <cell r="H72" t="str">
            <v>区域性股权市场股改挂牌补助</v>
          </cell>
        </row>
        <row r="73">
          <cell r="D73" t="str">
            <v>武冈市腾飞达电子有限公司</v>
          </cell>
          <cell r="F73">
            <v>15</v>
          </cell>
          <cell r="H73" t="str">
            <v>区域性股权市场股改挂牌补助</v>
          </cell>
        </row>
        <row r="74">
          <cell r="D74" t="str">
            <v>洞口县福生成电子有限公司</v>
          </cell>
          <cell r="F74">
            <v>15</v>
          </cell>
          <cell r="H74" t="str">
            <v>区域性股权市场股改挂牌补助</v>
          </cell>
        </row>
        <row r="75">
          <cell r="D75" t="str">
            <v>湖南国彩新材料有限公司</v>
          </cell>
          <cell r="F75">
            <v>15</v>
          </cell>
          <cell r="H75" t="str">
            <v>区域性股权市场股改挂牌补助</v>
          </cell>
        </row>
        <row r="76">
          <cell r="D76" t="str">
            <v>邵阳市金乔建材有限公司</v>
          </cell>
          <cell r="F76">
            <v>15</v>
          </cell>
          <cell r="H76" t="str">
            <v>区域性股权市场股改挂牌补助</v>
          </cell>
        </row>
        <row r="77">
          <cell r="D77" t="str">
            <v>新宁县金鑫电子有限责任公司</v>
          </cell>
          <cell r="F77">
            <v>15</v>
          </cell>
          <cell r="H77" t="str">
            <v>区域性股权市场股改挂牌补助</v>
          </cell>
        </row>
        <row r="78">
          <cell r="D78" t="str">
            <v>邵阳县国安工具有限公司</v>
          </cell>
          <cell r="F78">
            <v>15</v>
          </cell>
          <cell r="H78" t="str">
            <v>区域性股权市场股改挂牌补助</v>
          </cell>
        </row>
        <row r="79">
          <cell r="D79" t="str">
            <v>湖南孚瓯科技有限公司</v>
          </cell>
          <cell r="F79">
            <v>15</v>
          </cell>
          <cell r="H79" t="str">
            <v>区域性股权市场股改挂牌补助</v>
          </cell>
        </row>
        <row r="80">
          <cell r="D80" t="str">
            <v>城步佳能农林科技开发有限公司</v>
          </cell>
          <cell r="F80">
            <v>15</v>
          </cell>
          <cell r="H80" t="str">
            <v>区域性股权市场股改挂牌补助</v>
          </cell>
        </row>
        <row r="81">
          <cell r="D81" t="str">
            <v>湖南省绿洲惠康发展有限公司</v>
          </cell>
          <cell r="F81">
            <v>15</v>
          </cell>
          <cell r="H81" t="str">
            <v>区域性股权市场股改挂牌补助</v>
          </cell>
        </row>
        <row r="82">
          <cell r="F82">
            <v>525</v>
          </cell>
        </row>
        <row r="83">
          <cell r="D83" t="str">
            <v>湖南中创化工股份有限公司</v>
          </cell>
          <cell r="F83">
            <v>200</v>
          </cell>
          <cell r="H83" t="str">
            <v>上市补助</v>
          </cell>
          <cell r="I83" t="str">
            <v>云溪区</v>
          </cell>
        </row>
        <row r="84">
          <cell r="D84" t="str">
            <v>岳阳振兴中顺新材料科技股份有限公司</v>
          </cell>
          <cell r="F84">
            <v>200</v>
          </cell>
          <cell r="H84" t="str">
            <v>上市补助</v>
          </cell>
          <cell r="I84" t="str">
            <v>云溪区</v>
          </cell>
        </row>
        <row r="85">
          <cell r="D85" t="str">
            <v>湖南湘麻纺织有限公司</v>
          </cell>
          <cell r="F85">
            <v>15</v>
          </cell>
          <cell r="H85" t="str">
            <v>区域性股权市场股改挂牌补助</v>
          </cell>
        </row>
        <row r="86">
          <cell r="D86" t="str">
            <v>远大（湖南）再生燃油股份有限公司</v>
          </cell>
          <cell r="F86">
            <v>50</v>
          </cell>
          <cell r="H86" t="str">
            <v>“新三板”挂牌补助</v>
          </cell>
        </row>
        <row r="87">
          <cell r="D87" t="str">
            <v>临湘市五鑫工程塑料有限公司</v>
          </cell>
          <cell r="F87">
            <v>15</v>
          </cell>
          <cell r="H87" t="str">
            <v>区域性股权市场股改挂牌补助</v>
          </cell>
        </row>
        <row r="88">
          <cell r="D88" t="str">
            <v>岳阳索非特矿山机械有限责任公司</v>
          </cell>
          <cell r="F88">
            <v>15</v>
          </cell>
          <cell r="H88" t="str">
            <v>区域性股权市场股改挂牌补助</v>
          </cell>
        </row>
        <row r="89">
          <cell r="D89" t="str">
            <v>湖南普为特运动科技有限公司</v>
          </cell>
          <cell r="F89">
            <v>15</v>
          </cell>
          <cell r="H89" t="str">
            <v>区域性股权市场股改挂牌补助</v>
          </cell>
        </row>
        <row r="90">
          <cell r="D90" t="str">
            <v>岳阳海达环保科技有限公司</v>
          </cell>
          <cell r="F90">
            <v>15</v>
          </cell>
          <cell r="H90" t="str">
            <v>区域性股权市场股改挂牌补助</v>
          </cell>
        </row>
        <row r="91">
          <cell r="F91">
            <v>355</v>
          </cell>
        </row>
        <row r="92">
          <cell r="D92" t="str">
            <v>常德市长胜开关制造有限公司</v>
          </cell>
          <cell r="F92">
            <v>15</v>
          </cell>
          <cell r="H92" t="str">
            <v>区域性股权市场股改挂牌补助</v>
          </cell>
          <cell r="I92" t="str">
            <v>武陵区</v>
          </cell>
        </row>
        <row r="93">
          <cell r="D93" t="str">
            <v>湖南德之聚新材料有限公司</v>
          </cell>
          <cell r="F93">
            <v>15</v>
          </cell>
          <cell r="H93" t="str">
            <v>区域性股权市场股改挂牌补助</v>
          </cell>
          <cell r="I93" t="str">
            <v>武陵区</v>
          </cell>
        </row>
        <row r="94">
          <cell r="D94" t="str">
            <v>湖南天晟源消防科技有限公司</v>
          </cell>
          <cell r="F94">
            <v>15</v>
          </cell>
          <cell r="H94" t="str">
            <v>区域性股权市场股改挂牌补助</v>
          </cell>
          <cell r="I94" t="str">
            <v>鼎城区</v>
          </cell>
        </row>
        <row r="95">
          <cell r="D95" t="str">
            <v>邓权塑业科技（湖南）有限公司</v>
          </cell>
          <cell r="F95">
            <v>15</v>
          </cell>
          <cell r="H95" t="str">
            <v>区域性股权市场股改挂牌补助</v>
          </cell>
          <cell r="I95" t="str">
            <v>常德市西洞庭管理区</v>
          </cell>
        </row>
        <row r="96">
          <cell r="D96" t="str">
            <v>湖南湘投金天钛业科技股份有限公司</v>
          </cell>
          <cell r="F96">
            <v>200</v>
          </cell>
          <cell r="H96" t="str">
            <v>上市补助</v>
          </cell>
          <cell r="I96" t="str">
            <v>经开区</v>
          </cell>
        </row>
        <row r="97">
          <cell r="D97" t="str">
            <v>津市市大新颜料有限公司</v>
          </cell>
          <cell r="F97">
            <v>15</v>
          </cell>
          <cell r="H97" t="str">
            <v>区域性股权市场股改挂牌补助</v>
          </cell>
        </row>
        <row r="98">
          <cell r="D98" t="str">
            <v>湖南凯斯机械股份有限公司</v>
          </cell>
          <cell r="F98">
            <v>50</v>
          </cell>
          <cell r="H98" t="str">
            <v>“新三板”挂牌补助</v>
          </cell>
        </row>
        <row r="99">
          <cell r="D99" t="str">
            <v>湖南宝顺联冷弯科技有限公司</v>
          </cell>
          <cell r="F99">
            <v>15</v>
          </cell>
          <cell r="H99" t="str">
            <v>区域性股权市场股改挂牌补助</v>
          </cell>
        </row>
        <row r="100">
          <cell r="D100" t="str">
            <v>桃源县鹏庆电子科技有限公司</v>
          </cell>
          <cell r="F100">
            <v>15</v>
          </cell>
          <cell r="H100" t="str">
            <v>区域性股权市场股改挂牌补助</v>
          </cell>
        </row>
        <row r="101">
          <cell r="F101">
            <v>30</v>
          </cell>
        </row>
        <row r="102">
          <cell r="D102" t="str">
            <v>张家界荣丰科技发展有限公司</v>
          </cell>
          <cell r="F102">
            <v>15</v>
          </cell>
          <cell r="H102" t="str">
            <v>区域性股权市场股改挂牌补助</v>
          </cell>
          <cell r="I102" t="str">
            <v>永定区</v>
          </cell>
        </row>
        <row r="103">
          <cell r="D103" t="str">
            <v>慈利县忠军机电设备制造有限公司</v>
          </cell>
          <cell r="F103">
            <v>15</v>
          </cell>
          <cell r="H103" t="str">
            <v>区域性股权市场股改挂牌补助</v>
          </cell>
        </row>
        <row r="104">
          <cell r="F104">
            <v>195</v>
          </cell>
        </row>
        <row r="105">
          <cell r="D105" t="str">
            <v>湖南吉祥家纺有限公司</v>
          </cell>
          <cell r="F105">
            <v>15</v>
          </cell>
          <cell r="H105" t="str">
            <v>区域性股权市场股改挂牌补助</v>
          </cell>
          <cell r="I105" t="str">
            <v>赫山区</v>
          </cell>
        </row>
        <row r="106">
          <cell r="D106" t="str">
            <v>湖南泰福茶业有限公司</v>
          </cell>
          <cell r="F106">
            <v>15</v>
          </cell>
          <cell r="H106" t="str">
            <v>区域性股权市场股改挂牌补助</v>
          </cell>
          <cell r="I106" t="str">
            <v>赫山区</v>
          </cell>
        </row>
        <row r="107">
          <cell r="D107" t="str">
            <v>益阳市安源电子有限公司</v>
          </cell>
          <cell r="F107">
            <v>15</v>
          </cell>
          <cell r="H107" t="str">
            <v>区域性股权市场股改挂牌补助</v>
          </cell>
          <cell r="I107" t="str">
            <v>赫山区</v>
          </cell>
        </row>
        <row r="108">
          <cell r="D108" t="str">
            <v>益阳市开元电子有限公司</v>
          </cell>
          <cell r="F108">
            <v>15</v>
          </cell>
          <cell r="H108" t="str">
            <v>区域性股权市场股改挂牌补助</v>
          </cell>
          <cell r="I108" t="str">
            <v>赫山区</v>
          </cell>
        </row>
        <row r="109">
          <cell r="D109" t="str">
            <v>益阳市鹏程科技发展有限公司</v>
          </cell>
          <cell r="F109">
            <v>15</v>
          </cell>
          <cell r="H109" t="str">
            <v>区域性股权市场股改挂牌补助</v>
          </cell>
          <cell r="I109" t="str">
            <v>赫山区</v>
          </cell>
        </row>
        <row r="110">
          <cell r="D110" t="str">
            <v>益阳曙光沐阳电子技术有限公司</v>
          </cell>
          <cell r="F110">
            <v>15</v>
          </cell>
          <cell r="H110" t="str">
            <v>区域性股权市场股改挂牌补助</v>
          </cell>
          <cell r="I110" t="str">
            <v>资阳区</v>
          </cell>
        </row>
        <row r="111">
          <cell r="D111" t="str">
            <v>湖南博大天能实业股份有限公司</v>
          </cell>
          <cell r="F111">
            <v>15</v>
          </cell>
          <cell r="H111" t="str">
            <v>区域性股权市场股改挂牌补助</v>
          </cell>
        </row>
        <row r="112">
          <cell r="D112" t="str">
            <v>湖南恒瑞管桩科技有限公司</v>
          </cell>
          <cell r="F112">
            <v>15</v>
          </cell>
          <cell r="H112" t="str">
            <v>区域性股权市场股改挂牌补助</v>
          </cell>
        </row>
        <row r="113">
          <cell r="D113" t="str">
            <v>湖南精一环保科技有限公司</v>
          </cell>
          <cell r="F113">
            <v>15</v>
          </cell>
          <cell r="H113" t="str">
            <v>区域性股权市场股改挂牌补助</v>
          </cell>
        </row>
        <row r="114">
          <cell r="D114" t="str">
            <v>沅江市金莫特电子有限公司</v>
          </cell>
          <cell r="F114">
            <v>15</v>
          </cell>
          <cell r="H114" t="str">
            <v>区域性股权市场股改挂牌补助</v>
          </cell>
        </row>
        <row r="115">
          <cell r="D115" t="str">
            <v>湖南橡塑密封件厂有限公司</v>
          </cell>
          <cell r="F115">
            <v>15</v>
          </cell>
          <cell r="H115" t="str">
            <v>区域性股权市场股改挂牌补助</v>
          </cell>
        </row>
        <row r="116">
          <cell r="D116" t="str">
            <v>湖南福森竹木科技有限公司</v>
          </cell>
          <cell r="F116">
            <v>15</v>
          </cell>
          <cell r="H116" t="str">
            <v>区域性股权市场股改挂牌补助</v>
          </cell>
        </row>
        <row r="117">
          <cell r="D117" t="str">
            <v>益阳锋源科技发展有限公司</v>
          </cell>
          <cell r="F117">
            <v>15</v>
          </cell>
          <cell r="H117" t="str">
            <v>区域性股权市场股改挂牌补助</v>
          </cell>
        </row>
        <row r="118">
          <cell r="F118">
            <v>100</v>
          </cell>
        </row>
        <row r="119">
          <cell r="D119" t="str">
            <v>湖南东安湘江科技股份有限公司</v>
          </cell>
          <cell r="F119">
            <v>50</v>
          </cell>
          <cell r="H119" t="str">
            <v>“新三板”挂牌补助</v>
          </cell>
        </row>
        <row r="120">
          <cell r="D120" t="str">
            <v>湖南皓志科技股份有限公司</v>
          </cell>
          <cell r="F120">
            <v>50</v>
          </cell>
          <cell r="H120" t="str">
            <v>“新三板”挂牌补助</v>
          </cell>
        </row>
        <row r="121">
          <cell r="F121">
            <v>745</v>
          </cell>
        </row>
        <row r="122">
          <cell r="D122" t="str">
            <v>奥峰电梯有限公司</v>
          </cell>
          <cell r="F122">
            <v>15</v>
          </cell>
          <cell r="H122" t="str">
            <v>区域性股权市场股改挂牌补助</v>
          </cell>
          <cell r="I122" t="str">
            <v>北湖区</v>
          </cell>
        </row>
        <row r="123">
          <cell r="D123" t="str">
            <v>郴州市恒大钢化玻璃有限责任公司</v>
          </cell>
          <cell r="F123">
            <v>15</v>
          </cell>
          <cell r="H123" t="str">
            <v>区域性股权市场股改挂牌补助</v>
          </cell>
          <cell r="I123" t="str">
            <v>北湖区</v>
          </cell>
        </row>
        <row r="124">
          <cell r="D124" t="str">
            <v>郴州市蓝冰计算机服务有限公司</v>
          </cell>
          <cell r="F124">
            <v>15</v>
          </cell>
          <cell r="H124" t="str">
            <v>区域性股权市场股改挂牌补助</v>
          </cell>
          <cell r="I124" t="str">
            <v>北湖区</v>
          </cell>
        </row>
        <row r="125">
          <cell r="D125" t="str">
            <v>湖南金宏光电有限公司</v>
          </cell>
          <cell r="F125">
            <v>15</v>
          </cell>
          <cell r="H125" t="str">
            <v>区域性股权市场股改挂牌补助</v>
          </cell>
          <cell r="I125" t="str">
            <v>北湖区</v>
          </cell>
        </row>
        <row r="126">
          <cell r="D126" t="str">
            <v>湖南优珀斯新材料科技有限公司</v>
          </cell>
          <cell r="F126">
            <v>15</v>
          </cell>
          <cell r="H126" t="str">
            <v>区域性股权市场股改挂牌补助</v>
          </cell>
          <cell r="I126" t="str">
            <v>北湖区</v>
          </cell>
        </row>
        <row r="127">
          <cell r="D127" t="str">
            <v>郴州市海利微电子科技有限公司</v>
          </cell>
          <cell r="F127">
            <v>15</v>
          </cell>
          <cell r="H127" t="str">
            <v>区域性股权市场股改挂牌补助</v>
          </cell>
          <cell r="I127" t="str">
            <v>苏仙区</v>
          </cell>
        </row>
        <row r="128">
          <cell r="D128" t="str">
            <v>湖南天瑞医药有限公司</v>
          </cell>
          <cell r="F128">
            <v>15</v>
          </cell>
          <cell r="H128" t="str">
            <v>区域性股权市场股改挂牌补助</v>
          </cell>
          <cell r="I128" t="str">
            <v>苏仙区</v>
          </cell>
        </row>
        <row r="129">
          <cell r="D129" t="str">
            <v>湖南田野现代智能装备有限公司</v>
          </cell>
          <cell r="F129">
            <v>15</v>
          </cell>
          <cell r="H129" t="str">
            <v>区域性股权市场股改挂牌补助</v>
          </cell>
          <cell r="I129" t="str">
            <v>苏仙区</v>
          </cell>
        </row>
        <row r="130">
          <cell r="D130" t="str">
            <v>郴州市伟强科技有限公司</v>
          </cell>
          <cell r="F130">
            <v>15</v>
          </cell>
          <cell r="H130" t="str">
            <v>区域性股权市场股改挂牌补助</v>
          </cell>
          <cell r="I130" t="str">
            <v>苏仙区</v>
          </cell>
        </row>
        <row r="131">
          <cell r="D131" t="str">
            <v>郴州市苏仙区黄泥坳矿业有限公司</v>
          </cell>
          <cell r="F131">
            <v>15</v>
          </cell>
          <cell r="H131" t="str">
            <v>区域性股权市场股改挂牌补助</v>
          </cell>
          <cell r="I131" t="str">
            <v>苏仙区</v>
          </cell>
        </row>
        <row r="132">
          <cell r="D132" t="str">
            <v>湖南福瑞康电子有限公司</v>
          </cell>
          <cell r="F132">
            <v>15</v>
          </cell>
          <cell r="H132" t="str">
            <v>区域性股权市场股改挂牌补助</v>
          </cell>
          <cell r="I132" t="str">
            <v>苏仙区</v>
          </cell>
        </row>
        <row r="133">
          <cell r="D133" t="str">
            <v>威领新能源股份有限公司</v>
          </cell>
          <cell r="F133">
            <v>200</v>
          </cell>
          <cell r="H133" t="str">
            <v>上市补助</v>
          </cell>
          <cell r="I133" t="str">
            <v>北湖区</v>
          </cell>
        </row>
        <row r="134">
          <cell r="D134" t="str">
            <v>湖南长宏新能源材料有限责任公司</v>
          </cell>
          <cell r="F134">
            <v>15</v>
          </cell>
          <cell r="H134" t="str">
            <v>区域性股权市场股改挂牌补助</v>
          </cell>
        </row>
        <row r="135">
          <cell r="D135" t="str">
            <v>湖南帝京环保新材料有限公司</v>
          </cell>
          <cell r="F135">
            <v>15</v>
          </cell>
          <cell r="H135" t="str">
            <v>区域性股权市场股改挂牌补助</v>
          </cell>
        </row>
        <row r="136">
          <cell r="D136" t="str">
            <v>郴州兴城环保股份有限公司</v>
          </cell>
          <cell r="F136">
            <v>15</v>
          </cell>
          <cell r="H136" t="str">
            <v>区域性股权市场股改挂牌补助</v>
          </cell>
        </row>
        <row r="137">
          <cell r="D137" t="str">
            <v>永兴长隆环保科技有限公司</v>
          </cell>
          <cell r="F137">
            <v>15</v>
          </cell>
          <cell r="H137" t="str">
            <v>区域性股权市场股改挂牌补助</v>
          </cell>
        </row>
        <row r="138">
          <cell r="D138" t="str">
            <v>湖南晶讯光电股份有限公司</v>
          </cell>
          <cell r="F138">
            <v>200</v>
          </cell>
          <cell r="H138" t="str">
            <v>上市补助</v>
          </cell>
        </row>
        <row r="139">
          <cell r="D139" t="str">
            <v>湖南裕康圆食品股份有限公司</v>
          </cell>
          <cell r="F139">
            <v>15</v>
          </cell>
          <cell r="H139" t="str">
            <v>区域性股权市场股改挂牌补助</v>
          </cell>
        </row>
        <row r="140">
          <cell r="D140" t="str">
            <v>郴州展翔绿色农业有限公司</v>
          </cell>
          <cell r="F140">
            <v>15</v>
          </cell>
          <cell r="H140" t="str">
            <v>区域性股权市场股改挂牌补助</v>
          </cell>
        </row>
        <row r="141">
          <cell r="D141" t="str">
            <v>嘉禾县宏盛制造有限公司</v>
          </cell>
          <cell r="F141">
            <v>15</v>
          </cell>
          <cell r="H141" t="str">
            <v>区域性股权市场股改挂牌补助</v>
          </cell>
        </row>
        <row r="142">
          <cell r="D142" t="str">
            <v>嘉禾县雷仕机械铸造实业有限公司</v>
          </cell>
          <cell r="F142">
            <v>15</v>
          </cell>
          <cell r="H142" t="str">
            <v>区域性股权市场股改挂牌补助</v>
          </cell>
        </row>
        <row r="143">
          <cell r="D143" t="str">
            <v>湖南盛联汽车配件有限公司</v>
          </cell>
          <cell r="F143">
            <v>15</v>
          </cell>
          <cell r="H143" t="str">
            <v>区域性股权市场股改挂牌补助</v>
          </cell>
        </row>
        <row r="144">
          <cell r="D144" t="str">
            <v>湖南百绿康生物科技有限责任公司</v>
          </cell>
          <cell r="F144">
            <v>15</v>
          </cell>
          <cell r="H144" t="str">
            <v>区域性股权市场股改挂牌补助</v>
          </cell>
        </row>
        <row r="145">
          <cell r="D145" t="str">
            <v>汝城县繁华食品有限公司</v>
          </cell>
          <cell r="F145">
            <v>15</v>
          </cell>
          <cell r="H145" t="str">
            <v>区域性股权市场股改挂牌补助</v>
          </cell>
        </row>
        <row r="146">
          <cell r="D146" t="str">
            <v>中湘钨业股份有限公司</v>
          </cell>
          <cell r="F146">
            <v>15</v>
          </cell>
          <cell r="H146" t="str">
            <v>区域性股权市场股改挂牌补助</v>
          </cell>
        </row>
        <row r="147">
          <cell r="F147">
            <v>230</v>
          </cell>
        </row>
        <row r="148">
          <cell r="D148" t="str">
            <v>湖南格仑新材股份有限公司</v>
          </cell>
          <cell r="F148">
            <v>15</v>
          </cell>
          <cell r="H148" t="str">
            <v>区域性股权市场股改挂牌补助</v>
          </cell>
          <cell r="I148" t="str">
            <v>娄星区</v>
          </cell>
        </row>
        <row r="149">
          <cell r="D149" t="str">
            <v>湖南文昌新材科技股份有限公司</v>
          </cell>
          <cell r="F149">
            <v>200</v>
          </cell>
          <cell r="H149" t="str">
            <v>上市补助</v>
          </cell>
          <cell r="I149" t="str">
            <v>万宝新区</v>
          </cell>
        </row>
        <row r="150">
          <cell r="D150" t="str">
            <v>湖南省新化县鑫星电子陶瓷有限责任公司</v>
          </cell>
          <cell r="F150">
            <v>15</v>
          </cell>
          <cell r="H150" t="str">
            <v>区域性股权市场股改挂牌补助</v>
          </cell>
        </row>
        <row r="151">
          <cell r="F151">
            <v>350</v>
          </cell>
        </row>
        <row r="152">
          <cell r="D152" t="str">
            <v>湖南湘鹤集团电缆科技股份有限公司</v>
          </cell>
          <cell r="F152">
            <v>15</v>
          </cell>
          <cell r="H152" t="str">
            <v>区域性股权市场股改挂牌补助</v>
          </cell>
          <cell r="I152" t="str">
            <v>高新区</v>
          </cell>
        </row>
        <row r="153">
          <cell r="D153" t="str">
            <v>怀化正好制药有限公司</v>
          </cell>
          <cell r="F153">
            <v>15</v>
          </cell>
          <cell r="H153" t="str">
            <v>区域性股权市场股改挂牌补助</v>
          </cell>
          <cell r="I153" t="str">
            <v>河西新区</v>
          </cell>
        </row>
        <row r="154">
          <cell r="D154" t="str">
            <v>怀化炯诚新材料科技有限公司</v>
          </cell>
          <cell r="F154">
            <v>15</v>
          </cell>
          <cell r="H154" t="str">
            <v>区域性股权市场股改挂牌补助</v>
          </cell>
        </row>
        <row r="155">
          <cell r="D155" t="str">
            <v>怀化恒安石化有限公司</v>
          </cell>
          <cell r="F155">
            <v>15</v>
          </cell>
          <cell r="H155" t="str">
            <v>区域性股权市场股改挂牌补助</v>
          </cell>
        </row>
        <row r="156">
          <cell r="D156" t="str">
            <v>湖南云飞凤农业有限公司</v>
          </cell>
          <cell r="F156">
            <v>15</v>
          </cell>
          <cell r="H156" t="str">
            <v>区域性股权市场股改挂牌补助</v>
          </cell>
        </row>
        <row r="157">
          <cell r="D157" t="str">
            <v>湖南康瑞涂料科技有限公司</v>
          </cell>
          <cell r="F157">
            <v>15</v>
          </cell>
          <cell r="H157" t="str">
            <v>区域性股权市场股改挂牌补助</v>
          </cell>
        </row>
        <row r="158">
          <cell r="D158" t="str">
            <v>湖南东庆管道科技有限公司</v>
          </cell>
          <cell r="F158">
            <v>15</v>
          </cell>
          <cell r="H158" t="str">
            <v>区域性股权市场股改挂牌补助</v>
          </cell>
        </row>
        <row r="159">
          <cell r="D159" t="str">
            <v>怀化市华恒莫来石有限公司</v>
          </cell>
          <cell r="F159">
            <v>15</v>
          </cell>
          <cell r="H159" t="str">
            <v>区域性股权市场股改挂牌补助</v>
          </cell>
        </row>
        <row r="160">
          <cell r="D160" t="str">
            <v>怀化明达建材有限公司</v>
          </cell>
          <cell r="F160">
            <v>15</v>
          </cell>
          <cell r="H160" t="str">
            <v>区域性股权市场股改挂牌补助</v>
          </cell>
        </row>
        <row r="161">
          <cell r="D161" t="str">
            <v>湖南五新智能科技股份有限公司</v>
          </cell>
          <cell r="F161">
            <v>200</v>
          </cell>
          <cell r="H161" t="str">
            <v>上市补助</v>
          </cell>
        </row>
        <row r="162">
          <cell r="D162" t="str">
            <v>靖州国苓科技有限公司</v>
          </cell>
          <cell r="F162">
            <v>15</v>
          </cell>
          <cell r="H162" t="str">
            <v>区域性股权市场股改挂牌补助</v>
          </cell>
        </row>
        <row r="163">
          <cell r="F163">
            <v>90</v>
          </cell>
        </row>
        <row r="164">
          <cell r="D164" t="str">
            <v>湖南锐阳电子科技有限公司</v>
          </cell>
          <cell r="F164">
            <v>15</v>
          </cell>
          <cell r="H164" t="str">
            <v>区域性股权市场股改挂牌补助</v>
          </cell>
          <cell r="I164" t="str">
            <v>高新区</v>
          </cell>
        </row>
        <row r="165">
          <cell r="D165" t="str">
            <v>湖南省美宏电子科技股份有限公司</v>
          </cell>
          <cell r="F165">
            <v>15</v>
          </cell>
          <cell r="H165" t="str">
            <v>区域性股权市场股改挂牌补助</v>
          </cell>
          <cell r="I165" t="str">
            <v>经开区</v>
          </cell>
        </row>
        <row r="166">
          <cell r="D166" t="str">
            <v>湖南湘泉酒业有限公司</v>
          </cell>
          <cell r="F166">
            <v>15</v>
          </cell>
          <cell r="H166" t="str">
            <v>区域性股权市场股改挂牌补助</v>
          </cell>
          <cell r="I166" t="str">
            <v>古丈县</v>
          </cell>
        </row>
        <row r="167">
          <cell r="D167" t="str">
            <v>湖南兆科动力新能源有限公司</v>
          </cell>
          <cell r="F167">
            <v>15</v>
          </cell>
          <cell r="H167" t="str">
            <v>区域性股权市场股改挂牌补助</v>
          </cell>
          <cell r="I167" t="str">
            <v>花垣县</v>
          </cell>
        </row>
        <row r="168">
          <cell r="D168" t="str">
            <v>湖南维单光电实业有限公司</v>
          </cell>
          <cell r="F168">
            <v>15</v>
          </cell>
          <cell r="H168" t="str">
            <v>区域性股权市场股改挂牌补助</v>
          </cell>
          <cell r="I168" t="str">
            <v>泸溪县</v>
          </cell>
        </row>
        <row r="169">
          <cell r="D169" t="str">
            <v>湖南继福种业科技有限公司</v>
          </cell>
          <cell r="F169">
            <v>15</v>
          </cell>
          <cell r="H169" t="str">
            <v>区域性股权市场股改挂牌补助</v>
          </cell>
          <cell r="I169" t="str">
            <v>永顺县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4"/>
  <sheetViews>
    <sheetView tabSelected="1" workbookViewId="0">
      <pane ySplit="5" topLeftCell="A210" activePane="bottomLeft" state="frozen"/>
      <selection pane="bottomLeft" activeCell="C212" sqref="C212"/>
    </sheetView>
  </sheetViews>
  <sheetFormatPr defaultColWidth="9" defaultRowHeight="13.5" x14ac:dyDescent="0.15"/>
  <cols>
    <col min="1" max="1" width="9" style="3"/>
    <col min="2" max="2" width="12.125" style="4" customWidth="1"/>
    <col min="3" max="3" width="19.125" style="4" customWidth="1"/>
    <col min="4" max="4" width="60.5" style="3" bestFit="1" customWidth="1"/>
    <col min="5" max="7" width="12.375" style="3" customWidth="1"/>
    <col min="8" max="8" width="31.625" style="4" bestFit="1" customWidth="1"/>
    <col min="9" max="9" width="16" style="4" customWidth="1"/>
    <col min="10" max="16384" width="9" style="3"/>
  </cols>
  <sheetData>
    <row r="1" spans="1:11" ht="26.25" customHeight="1" x14ac:dyDescent="0.25">
      <c r="A1" s="34" t="s">
        <v>518</v>
      </c>
      <c r="B1" s="6"/>
      <c r="C1" s="6"/>
      <c r="D1" s="5"/>
      <c r="E1" s="7"/>
      <c r="F1" s="7"/>
      <c r="G1" s="7"/>
      <c r="H1" s="15"/>
      <c r="I1" s="6"/>
      <c r="J1" s="5"/>
      <c r="K1" s="5"/>
    </row>
    <row r="2" spans="1:11" ht="12.75" customHeight="1" x14ac:dyDescent="0.25">
      <c r="A2" s="8"/>
      <c r="B2" s="6"/>
      <c r="C2" s="6"/>
      <c r="D2" s="5"/>
      <c r="E2" s="7"/>
      <c r="F2" s="7"/>
      <c r="G2" s="7"/>
      <c r="H2" s="15"/>
      <c r="I2" s="6"/>
      <c r="J2" s="5"/>
      <c r="K2" s="5"/>
    </row>
    <row r="3" spans="1:11" ht="34.5" customHeight="1" x14ac:dyDescent="0.15">
      <c r="A3" s="35" t="s">
        <v>440</v>
      </c>
      <c r="B3" s="35"/>
      <c r="C3" s="35"/>
      <c r="D3" s="35"/>
      <c r="E3" s="35"/>
      <c r="F3" s="35"/>
      <c r="G3" s="35"/>
      <c r="H3" s="35"/>
      <c r="I3" s="35"/>
    </row>
    <row r="4" spans="1:11" ht="24" customHeight="1" x14ac:dyDescent="0.15">
      <c r="A4" s="9"/>
      <c r="B4" s="9"/>
      <c r="C4" s="9"/>
      <c r="D4" s="9"/>
      <c r="F4" s="10"/>
      <c r="G4" s="10"/>
      <c r="I4" s="24" t="s">
        <v>441</v>
      </c>
      <c r="J4" s="25"/>
    </row>
    <row r="5" spans="1:11" s="1" customFormat="1" ht="38.25" customHeight="1" x14ac:dyDescent="0.15">
      <c r="A5" s="30" t="s">
        <v>0</v>
      </c>
      <c r="B5" s="30" t="s">
        <v>11</v>
      </c>
      <c r="C5" s="31" t="s">
        <v>485</v>
      </c>
      <c r="D5" s="30" t="s">
        <v>1</v>
      </c>
      <c r="E5" s="32" t="s">
        <v>486</v>
      </c>
      <c r="F5" s="33" t="s">
        <v>13</v>
      </c>
      <c r="G5" s="33" t="s">
        <v>12</v>
      </c>
      <c r="H5" s="32" t="s">
        <v>488</v>
      </c>
      <c r="I5" s="32" t="s">
        <v>487</v>
      </c>
    </row>
    <row r="6" spans="1:11" s="1" customFormat="1" ht="38.25" customHeight="1" x14ac:dyDescent="0.15">
      <c r="A6" s="41" t="s">
        <v>19</v>
      </c>
      <c r="B6" s="41"/>
      <c r="C6" s="41"/>
      <c r="D6" s="41"/>
      <c r="E6" s="19">
        <f>E7+E11+E162+E191+E211+E222+E239+E253+E271+E278+E296+E304+E332+E339+E357</f>
        <v>11373.770000000002</v>
      </c>
      <c r="F6" s="19">
        <f>F7+F11+F162+F191+F211+F222+F239+F253+F271+F278+F296+F304+F332+F339+F357</f>
        <v>6035</v>
      </c>
      <c r="G6" s="19">
        <f>G7+G11+G162+G191+G211+G222+G239+G253+G271+G278+G296+G304+G332+G339+G357</f>
        <v>5338.77</v>
      </c>
      <c r="H6" s="16"/>
      <c r="I6" s="20"/>
    </row>
    <row r="7" spans="1:11" s="1" customFormat="1" ht="24" customHeight="1" x14ac:dyDescent="0.15">
      <c r="A7" s="20"/>
      <c r="B7" s="38" t="s">
        <v>21</v>
      </c>
      <c r="C7" s="20" t="s">
        <v>20</v>
      </c>
      <c r="D7" s="20"/>
      <c r="E7" s="20">
        <f>SUM(E8:E10)</f>
        <v>1093</v>
      </c>
      <c r="F7" s="20">
        <f>SUM(F8:F10)</f>
        <v>0</v>
      </c>
      <c r="G7" s="20">
        <f>SUM(G8:G10)</f>
        <v>1093</v>
      </c>
      <c r="H7" s="16"/>
      <c r="I7" s="20"/>
    </row>
    <row r="8" spans="1:11" s="1" customFormat="1" ht="24" customHeight="1" x14ac:dyDescent="0.15">
      <c r="A8" s="21">
        <v>1</v>
      </c>
      <c r="B8" s="39"/>
      <c r="C8" s="21"/>
      <c r="D8" s="21" t="s">
        <v>22</v>
      </c>
      <c r="E8" s="21">
        <v>50</v>
      </c>
      <c r="F8" s="26"/>
      <c r="G8" s="21">
        <f>E8-F8</f>
        <v>50</v>
      </c>
      <c r="H8" s="16" t="s">
        <v>23</v>
      </c>
      <c r="I8" s="20"/>
    </row>
    <row r="9" spans="1:11" s="1" customFormat="1" ht="24" customHeight="1" x14ac:dyDescent="0.15">
      <c r="A9" s="21">
        <v>2</v>
      </c>
      <c r="B9" s="39"/>
      <c r="C9" s="21"/>
      <c r="D9" s="21" t="s">
        <v>22</v>
      </c>
      <c r="E9" s="21">
        <v>397</v>
      </c>
      <c r="F9" s="26"/>
      <c r="G9" s="21">
        <f>E9-F9</f>
        <v>397</v>
      </c>
      <c r="H9" s="16" t="s">
        <v>24</v>
      </c>
      <c r="I9" s="20"/>
    </row>
    <row r="10" spans="1:11" s="1" customFormat="1" ht="24" customHeight="1" x14ac:dyDescent="0.15">
      <c r="A10" s="21">
        <v>3</v>
      </c>
      <c r="B10" s="40"/>
      <c r="C10" s="21"/>
      <c r="D10" s="21" t="s">
        <v>25</v>
      </c>
      <c r="E10" s="21">
        <v>646</v>
      </c>
      <c r="F10" s="26"/>
      <c r="G10" s="21">
        <f>E10-F10</f>
        <v>646</v>
      </c>
      <c r="H10" s="16" t="s">
        <v>26</v>
      </c>
      <c r="I10" s="20"/>
    </row>
    <row r="11" spans="1:11" s="1" customFormat="1" ht="24" customHeight="1" x14ac:dyDescent="0.15">
      <c r="A11" s="20"/>
      <c r="B11" s="36" t="s">
        <v>27</v>
      </c>
      <c r="C11" s="20" t="s">
        <v>28</v>
      </c>
      <c r="D11" s="20"/>
      <c r="E11" s="20">
        <f>SUM(E13:E161)</f>
        <v>5796.7300000000023</v>
      </c>
      <c r="F11" s="20">
        <f>SUM(F13:F161)</f>
        <v>2010</v>
      </c>
      <c r="G11" s="20">
        <f>SUM(G13:G161)</f>
        <v>3786.7300000000005</v>
      </c>
      <c r="H11" s="16"/>
      <c r="I11" s="20"/>
    </row>
    <row r="12" spans="1:11" s="1" customFormat="1" ht="24" customHeight="1" x14ac:dyDescent="0.15">
      <c r="A12" s="20"/>
      <c r="B12" s="36"/>
      <c r="C12" s="17" t="s">
        <v>14</v>
      </c>
      <c r="D12" s="20"/>
      <c r="E12" s="20">
        <f>SUM(E13:E156)</f>
        <v>5686.7300000000023</v>
      </c>
      <c r="F12" s="20">
        <f>SUM(F13:F156)</f>
        <v>1960</v>
      </c>
      <c r="G12" s="20">
        <f>SUM(G13:G156)</f>
        <v>3726.7300000000005</v>
      </c>
      <c r="H12" s="16"/>
      <c r="I12" s="20"/>
    </row>
    <row r="13" spans="1:11" s="2" customFormat="1" ht="24" customHeight="1" x14ac:dyDescent="0.15">
      <c r="A13" s="21">
        <v>4</v>
      </c>
      <c r="B13" s="36"/>
      <c r="C13" s="36" t="s">
        <v>29</v>
      </c>
      <c r="D13" s="21" t="s">
        <v>30</v>
      </c>
      <c r="E13" s="21">
        <v>200</v>
      </c>
      <c r="F13" s="21">
        <f>VLOOKUP(D13,[1]附件3!$D:$I,3,FALSE)</f>
        <v>200</v>
      </c>
      <c r="G13" s="21">
        <f>E13-F13</f>
        <v>0</v>
      </c>
      <c r="H13" s="16" t="s">
        <v>31</v>
      </c>
      <c r="I13" s="21" t="s">
        <v>32</v>
      </c>
    </row>
    <row r="14" spans="1:11" s="2" customFormat="1" ht="24" customHeight="1" x14ac:dyDescent="0.15">
      <c r="A14" s="21">
        <v>5</v>
      </c>
      <c r="B14" s="36"/>
      <c r="C14" s="36"/>
      <c r="D14" s="21" t="s">
        <v>33</v>
      </c>
      <c r="E14" s="21">
        <v>50</v>
      </c>
      <c r="F14" s="21"/>
      <c r="G14" s="21">
        <f>E14-F14</f>
        <v>50</v>
      </c>
      <c r="H14" s="16" t="s">
        <v>34</v>
      </c>
      <c r="I14" s="21" t="s">
        <v>35</v>
      </c>
    </row>
    <row r="15" spans="1:11" s="2" customFormat="1" ht="24" customHeight="1" x14ac:dyDescent="0.15">
      <c r="A15" s="21">
        <v>6</v>
      </c>
      <c r="B15" s="36"/>
      <c r="C15" s="36"/>
      <c r="D15" s="21" t="s">
        <v>36</v>
      </c>
      <c r="E15" s="21">
        <v>50</v>
      </c>
      <c r="F15" s="21">
        <f>VLOOKUP(D15,[1]附件3!$D:$I,3,FALSE)</f>
        <v>50</v>
      </c>
      <c r="G15" s="21">
        <f t="shared" ref="G15:G78" si="0">E15-F15</f>
        <v>0</v>
      </c>
      <c r="H15" s="16" t="s">
        <v>34</v>
      </c>
      <c r="I15" s="21" t="s">
        <v>37</v>
      </c>
    </row>
    <row r="16" spans="1:11" s="2" customFormat="1" ht="24" customHeight="1" x14ac:dyDescent="0.15">
      <c r="A16" s="21">
        <v>7</v>
      </c>
      <c r="B16" s="36"/>
      <c r="C16" s="36"/>
      <c r="D16" s="21" t="s">
        <v>38</v>
      </c>
      <c r="E16" s="21">
        <v>115.02</v>
      </c>
      <c r="F16" s="21"/>
      <c r="G16" s="21">
        <f t="shared" si="0"/>
        <v>115.02</v>
      </c>
      <c r="H16" s="16" t="s">
        <v>24</v>
      </c>
      <c r="I16" s="21" t="s">
        <v>37</v>
      </c>
    </row>
    <row r="17" spans="1:9" s="2" customFormat="1" ht="24" customHeight="1" x14ac:dyDescent="0.15">
      <c r="A17" s="21">
        <v>8</v>
      </c>
      <c r="B17" s="36"/>
      <c r="C17" s="36"/>
      <c r="D17" s="21" t="s">
        <v>39</v>
      </c>
      <c r="E17" s="21">
        <v>385.09</v>
      </c>
      <c r="F17" s="21"/>
      <c r="G17" s="21">
        <f t="shared" si="0"/>
        <v>385.09</v>
      </c>
      <c r="H17" s="16" t="s">
        <v>24</v>
      </c>
      <c r="I17" s="21" t="s">
        <v>37</v>
      </c>
    </row>
    <row r="18" spans="1:9" s="2" customFormat="1" ht="24" customHeight="1" x14ac:dyDescent="0.15">
      <c r="A18" s="21">
        <v>9</v>
      </c>
      <c r="B18" s="36"/>
      <c r="C18" s="36"/>
      <c r="D18" s="21" t="s">
        <v>38</v>
      </c>
      <c r="E18" s="21">
        <v>6.31</v>
      </c>
      <c r="F18" s="21"/>
      <c r="G18" s="21">
        <f t="shared" si="0"/>
        <v>6.31</v>
      </c>
      <c r="H18" s="16" t="s">
        <v>40</v>
      </c>
      <c r="I18" s="21" t="s">
        <v>37</v>
      </c>
    </row>
    <row r="19" spans="1:9" s="2" customFormat="1" ht="24" customHeight="1" x14ac:dyDescent="0.15">
      <c r="A19" s="21">
        <v>10</v>
      </c>
      <c r="B19" s="36"/>
      <c r="C19" s="36"/>
      <c r="D19" s="21" t="s">
        <v>41</v>
      </c>
      <c r="E19" s="21">
        <v>15</v>
      </c>
      <c r="F19" s="21">
        <f>VLOOKUP(D19,[1]附件3!$D:$I,3,FALSE)</f>
        <v>15</v>
      </c>
      <c r="G19" s="21">
        <f t="shared" si="0"/>
        <v>0</v>
      </c>
      <c r="H19" s="16" t="s">
        <v>42</v>
      </c>
      <c r="I19" s="21" t="s">
        <v>43</v>
      </c>
    </row>
    <row r="20" spans="1:9" s="2" customFormat="1" ht="24" customHeight="1" x14ac:dyDescent="0.15">
      <c r="A20" s="21">
        <v>11</v>
      </c>
      <c r="B20" s="36"/>
      <c r="C20" s="36"/>
      <c r="D20" s="21" t="s">
        <v>44</v>
      </c>
      <c r="E20" s="21">
        <v>15</v>
      </c>
      <c r="F20" s="21"/>
      <c r="G20" s="21">
        <f t="shared" si="0"/>
        <v>15</v>
      </c>
      <c r="H20" s="16" t="s">
        <v>42</v>
      </c>
      <c r="I20" s="21" t="s">
        <v>43</v>
      </c>
    </row>
    <row r="21" spans="1:9" s="2" customFormat="1" ht="24" customHeight="1" x14ac:dyDescent="0.15">
      <c r="A21" s="21">
        <v>12</v>
      </c>
      <c r="B21" s="36"/>
      <c r="C21" s="36"/>
      <c r="D21" s="21" t="s">
        <v>45</v>
      </c>
      <c r="E21" s="21">
        <v>15</v>
      </c>
      <c r="F21" s="21"/>
      <c r="G21" s="21">
        <f t="shared" si="0"/>
        <v>15</v>
      </c>
      <c r="H21" s="16" t="s">
        <v>42</v>
      </c>
      <c r="I21" s="21" t="s">
        <v>43</v>
      </c>
    </row>
    <row r="22" spans="1:9" s="2" customFormat="1" ht="24" customHeight="1" x14ac:dyDescent="0.15">
      <c r="A22" s="21">
        <v>13</v>
      </c>
      <c r="B22" s="36"/>
      <c r="C22" s="36"/>
      <c r="D22" s="21" t="s">
        <v>46</v>
      </c>
      <c r="E22" s="21">
        <v>100</v>
      </c>
      <c r="F22" s="21">
        <f>VLOOKUP(D22,[1]附件3!$D:$I,3,FALSE)</f>
        <v>100</v>
      </c>
      <c r="G22" s="21">
        <f t="shared" si="0"/>
        <v>0</v>
      </c>
      <c r="H22" s="16" t="s">
        <v>31</v>
      </c>
      <c r="I22" s="21" t="s">
        <v>47</v>
      </c>
    </row>
    <row r="23" spans="1:9" s="2" customFormat="1" ht="24" customHeight="1" x14ac:dyDescent="0.15">
      <c r="A23" s="21">
        <v>14</v>
      </c>
      <c r="B23" s="36"/>
      <c r="C23" s="36"/>
      <c r="D23" s="21" t="s">
        <v>48</v>
      </c>
      <c r="E23" s="21">
        <v>100</v>
      </c>
      <c r="F23" s="21">
        <f>VLOOKUP(D23,[1]附件3!$D:$I,3,FALSE)</f>
        <v>100</v>
      </c>
      <c r="G23" s="21">
        <f t="shared" si="0"/>
        <v>0</v>
      </c>
      <c r="H23" s="16" t="s">
        <v>31</v>
      </c>
      <c r="I23" s="21" t="s">
        <v>47</v>
      </c>
    </row>
    <row r="24" spans="1:9" s="2" customFormat="1" ht="24" customHeight="1" x14ac:dyDescent="0.15">
      <c r="A24" s="21">
        <v>15</v>
      </c>
      <c r="B24" s="36"/>
      <c r="C24" s="36"/>
      <c r="D24" s="21" t="s">
        <v>49</v>
      </c>
      <c r="E24" s="21">
        <v>200</v>
      </c>
      <c r="F24" s="21">
        <f>VLOOKUP(D24,[1]附件3!$D:$I,3,FALSE)</f>
        <v>200</v>
      </c>
      <c r="G24" s="21">
        <f t="shared" si="0"/>
        <v>0</v>
      </c>
      <c r="H24" s="16" t="s">
        <v>31</v>
      </c>
      <c r="I24" s="21" t="s">
        <v>47</v>
      </c>
    </row>
    <row r="25" spans="1:9" s="2" customFormat="1" ht="24" customHeight="1" x14ac:dyDescent="0.15">
      <c r="A25" s="21">
        <v>16</v>
      </c>
      <c r="B25" s="36"/>
      <c r="C25" s="36"/>
      <c r="D25" s="21" t="s">
        <v>50</v>
      </c>
      <c r="E25" s="21">
        <v>200</v>
      </c>
      <c r="F25" s="21">
        <f>VLOOKUP(D25,[1]附件3!$D:$I,3,FALSE)</f>
        <v>200</v>
      </c>
      <c r="G25" s="21">
        <f t="shared" si="0"/>
        <v>0</v>
      </c>
      <c r="H25" s="16" t="s">
        <v>31</v>
      </c>
      <c r="I25" s="21" t="s">
        <v>47</v>
      </c>
    </row>
    <row r="26" spans="1:9" s="2" customFormat="1" ht="24" customHeight="1" x14ac:dyDescent="0.15">
      <c r="A26" s="21">
        <v>17</v>
      </c>
      <c r="B26" s="36"/>
      <c r="C26" s="36"/>
      <c r="D26" s="21" t="s">
        <v>51</v>
      </c>
      <c r="E26" s="21">
        <v>200</v>
      </c>
      <c r="F26" s="21">
        <f>VLOOKUP(D26,[1]附件3!$D:$I,3,FALSE)</f>
        <v>200</v>
      </c>
      <c r="G26" s="21">
        <f t="shared" si="0"/>
        <v>0</v>
      </c>
      <c r="H26" s="16" t="s">
        <v>31</v>
      </c>
      <c r="I26" s="21" t="s">
        <v>47</v>
      </c>
    </row>
    <row r="27" spans="1:9" s="2" customFormat="1" ht="24" customHeight="1" x14ac:dyDescent="0.15">
      <c r="A27" s="21">
        <v>18</v>
      </c>
      <c r="B27" s="36"/>
      <c r="C27" s="36"/>
      <c r="D27" s="21" t="s">
        <v>52</v>
      </c>
      <c r="E27" s="21">
        <v>15</v>
      </c>
      <c r="F27" s="21"/>
      <c r="G27" s="21">
        <f t="shared" si="0"/>
        <v>15</v>
      </c>
      <c r="H27" s="16" t="s">
        <v>42</v>
      </c>
      <c r="I27" s="21" t="s">
        <v>47</v>
      </c>
    </row>
    <row r="28" spans="1:9" s="2" customFormat="1" ht="24" customHeight="1" x14ac:dyDescent="0.15">
      <c r="A28" s="21">
        <v>19</v>
      </c>
      <c r="B28" s="36"/>
      <c r="C28" s="36"/>
      <c r="D28" s="21" t="s">
        <v>53</v>
      </c>
      <c r="E28" s="21">
        <v>15</v>
      </c>
      <c r="F28" s="21"/>
      <c r="G28" s="21">
        <f t="shared" si="0"/>
        <v>15</v>
      </c>
      <c r="H28" s="16" t="s">
        <v>42</v>
      </c>
      <c r="I28" s="21" t="s">
        <v>47</v>
      </c>
    </row>
    <row r="29" spans="1:9" s="2" customFormat="1" ht="24" customHeight="1" x14ac:dyDescent="0.15">
      <c r="A29" s="21">
        <v>20</v>
      </c>
      <c r="B29" s="36"/>
      <c r="C29" s="36"/>
      <c r="D29" s="21" t="s">
        <v>54</v>
      </c>
      <c r="E29" s="21">
        <v>15</v>
      </c>
      <c r="F29" s="21"/>
      <c r="G29" s="21">
        <f t="shared" si="0"/>
        <v>15</v>
      </c>
      <c r="H29" s="16" t="s">
        <v>42</v>
      </c>
      <c r="I29" s="21" t="s">
        <v>47</v>
      </c>
    </row>
    <row r="30" spans="1:9" s="2" customFormat="1" ht="24" customHeight="1" x14ac:dyDescent="0.15">
      <c r="A30" s="21">
        <v>21</v>
      </c>
      <c r="B30" s="36"/>
      <c r="C30" s="36"/>
      <c r="D30" s="21" t="s">
        <v>55</v>
      </c>
      <c r="E30" s="21">
        <v>15</v>
      </c>
      <c r="F30" s="21"/>
      <c r="G30" s="21">
        <f t="shared" si="0"/>
        <v>15</v>
      </c>
      <c r="H30" s="16" t="s">
        <v>42</v>
      </c>
      <c r="I30" s="21" t="s">
        <v>47</v>
      </c>
    </row>
    <row r="31" spans="1:9" s="2" customFormat="1" ht="24" customHeight="1" x14ac:dyDescent="0.15">
      <c r="A31" s="21">
        <v>22</v>
      </c>
      <c r="B31" s="36"/>
      <c r="C31" s="36"/>
      <c r="D31" s="21" t="s">
        <v>56</v>
      </c>
      <c r="E31" s="21">
        <v>15</v>
      </c>
      <c r="F31" s="21">
        <f>VLOOKUP(D31,[1]附件3!$D:$I,3,FALSE)</f>
        <v>15</v>
      </c>
      <c r="G31" s="21">
        <f t="shared" si="0"/>
        <v>0</v>
      </c>
      <c r="H31" s="16" t="s">
        <v>42</v>
      </c>
      <c r="I31" s="21" t="s">
        <v>47</v>
      </c>
    </row>
    <row r="32" spans="1:9" s="2" customFormat="1" ht="24" customHeight="1" x14ac:dyDescent="0.15">
      <c r="A32" s="21">
        <v>23</v>
      </c>
      <c r="B32" s="36"/>
      <c r="C32" s="36"/>
      <c r="D32" s="21" t="s">
        <v>57</v>
      </c>
      <c r="E32" s="21">
        <v>15</v>
      </c>
      <c r="F32" s="21">
        <f>VLOOKUP(D32,[1]附件3!$D:$I,3,FALSE)</f>
        <v>15</v>
      </c>
      <c r="G32" s="21">
        <f t="shared" si="0"/>
        <v>0</v>
      </c>
      <c r="H32" s="16" t="s">
        <v>42</v>
      </c>
      <c r="I32" s="21" t="s">
        <v>47</v>
      </c>
    </row>
    <row r="33" spans="1:9" s="2" customFormat="1" ht="24" customHeight="1" x14ac:dyDescent="0.15">
      <c r="A33" s="21">
        <v>24</v>
      </c>
      <c r="B33" s="36"/>
      <c r="C33" s="36"/>
      <c r="D33" s="21" t="s">
        <v>58</v>
      </c>
      <c r="E33" s="21">
        <v>15</v>
      </c>
      <c r="F33" s="21">
        <f>VLOOKUP(D33,[1]附件3!$D:$I,3,FALSE)</f>
        <v>15</v>
      </c>
      <c r="G33" s="21">
        <f t="shared" si="0"/>
        <v>0</v>
      </c>
      <c r="H33" s="16" t="s">
        <v>42</v>
      </c>
      <c r="I33" s="21" t="s">
        <v>47</v>
      </c>
    </row>
    <row r="34" spans="1:9" s="2" customFormat="1" ht="24" customHeight="1" x14ac:dyDescent="0.15">
      <c r="A34" s="21">
        <v>25</v>
      </c>
      <c r="B34" s="36"/>
      <c r="C34" s="36"/>
      <c r="D34" s="21" t="s">
        <v>59</v>
      </c>
      <c r="E34" s="21">
        <v>15</v>
      </c>
      <c r="F34" s="21">
        <f>VLOOKUP(D34,[1]附件3!$D:$I,3,FALSE)</f>
        <v>15</v>
      </c>
      <c r="G34" s="21">
        <f t="shared" si="0"/>
        <v>0</v>
      </c>
      <c r="H34" s="16" t="s">
        <v>42</v>
      </c>
      <c r="I34" s="21" t="s">
        <v>47</v>
      </c>
    </row>
    <row r="35" spans="1:9" s="2" customFormat="1" ht="24" customHeight="1" x14ac:dyDescent="0.15">
      <c r="A35" s="21">
        <v>26</v>
      </c>
      <c r="B35" s="36"/>
      <c r="C35" s="36"/>
      <c r="D35" s="21" t="s">
        <v>60</v>
      </c>
      <c r="E35" s="21">
        <v>15</v>
      </c>
      <c r="F35" s="21">
        <f>VLOOKUP(D35,[1]附件3!$D:$I,3,FALSE)</f>
        <v>15</v>
      </c>
      <c r="G35" s="21">
        <f t="shared" si="0"/>
        <v>0</v>
      </c>
      <c r="H35" s="16" t="s">
        <v>42</v>
      </c>
      <c r="I35" s="21" t="s">
        <v>47</v>
      </c>
    </row>
    <row r="36" spans="1:9" s="2" customFormat="1" ht="24" customHeight="1" x14ac:dyDescent="0.15">
      <c r="A36" s="21">
        <v>27</v>
      </c>
      <c r="B36" s="36"/>
      <c r="C36" s="36"/>
      <c r="D36" s="21" t="s">
        <v>61</v>
      </c>
      <c r="E36" s="21">
        <v>15</v>
      </c>
      <c r="F36" s="21"/>
      <c r="G36" s="21">
        <f t="shared" si="0"/>
        <v>15</v>
      </c>
      <c r="H36" s="16" t="s">
        <v>42</v>
      </c>
      <c r="I36" s="21" t="s">
        <v>47</v>
      </c>
    </row>
    <row r="37" spans="1:9" s="2" customFormat="1" ht="24" customHeight="1" x14ac:dyDescent="0.15">
      <c r="A37" s="21">
        <v>28</v>
      </c>
      <c r="B37" s="36"/>
      <c r="C37" s="36"/>
      <c r="D37" s="21" t="s">
        <v>62</v>
      </c>
      <c r="E37" s="21">
        <v>15</v>
      </c>
      <c r="F37" s="21">
        <f>VLOOKUP(D37,[1]附件3!$D:$I,3,FALSE)</f>
        <v>15</v>
      </c>
      <c r="G37" s="21">
        <f t="shared" si="0"/>
        <v>0</v>
      </c>
      <c r="H37" s="16" t="s">
        <v>42</v>
      </c>
      <c r="I37" s="21" t="s">
        <v>47</v>
      </c>
    </row>
    <row r="38" spans="1:9" s="2" customFormat="1" ht="24" customHeight="1" x14ac:dyDescent="0.15">
      <c r="A38" s="21">
        <v>29</v>
      </c>
      <c r="B38" s="36"/>
      <c r="C38" s="36"/>
      <c r="D38" s="21" t="s">
        <v>63</v>
      </c>
      <c r="E38" s="21">
        <v>15</v>
      </c>
      <c r="F38" s="21"/>
      <c r="G38" s="21">
        <f t="shared" si="0"/>
        <v>15</v>
      </c>
      <c r="H38" s="16" t="s">
        <v>42</v>
      </c>
      <c r="I38" s="21" t="s">
        <v>47</v>
      </c>
    </row>
    <row r="39" spans="1:9" s="2" customFormat="1" ht="24" customHeight="1" x14ac:dyDescent="0.15">
      <c r="A39" s="21">
        <v>30</v>
      </c>
      <c r="B39" s="36"/>
      <c r="C39" s="36"/>
      <c r="D39" s="21" t="s">
        <v>64</v>
      </c>
      <c r="E39" s="21">
        <v>15</v>
      </c>
      <c r="F39" s="21"/>
      <c r="G39" s="21">
        <f t="shared" si="0"/>
        <v>15</v>
      </c>
      <c r="H39" s="16" t="s">
        <v>42</v>
      </c>
      <c r="I39" s="21" t="s">
        <v>47</v>
      </c>
    </row>
    <row r="40" spans="1:9" s="2" customFormat="1" ht="24" customHeight="1" x14ac:dyDescent="0.15">
      <c r="A40" s="21">
        <v>31</v>
      </c>
      <c r="B40" s="36"/>
      <c r="C40" s="36"/>
      <c r="D40" s="21" t="s">
        <v>65</v>
      </c>
      <c r="E40" s="21">
        <v>15</v>
      </c>
      <c r="F40" s="21"/>
      <c r="G40" s="21">
        <f t="shared" si="0"/>
        <v>15</v>
      </c>
      <c r="H40" s="16" t="s">
        <v>42</v>
      </c>
      <c r="I40" s="21" t="s">
        <v>47</v>
      </c>
    </row>
    <row r="41" spans="1:9" s="2" customFormat="1" ht="24" customHeight="1" x14ac:dyDescent="0.15">
      <c r="A41" s="21">
        <v>32</v>
      </c>
      <c r="B41" s="36"/>
      <c r="C41" s="36"/>
      <c r="D41" s="21" t="s">
        <v>66</v>
      </c>
      <c r="E41" s="21">
        <v>15</v>
      </c>
      <c r="F41" s="21"/>
      <c r="G41" s="21">
        <f t="shared" si="0"/>
        <v>15</v>
      </c>
      <c r="H41" s="16" t="s">
        <v>42</v>
      </c>
      <c r="I41" s="21" t="s">
        <v>47</v>
      </c>
    </row>
    <row r="42" spans="1:9" s="2" customFormat="1" ht="24" customHeight="1" x14ac:dyDescent="0.15">
      <c r="A42" s="21">
        <v>33</v>
      </c>
      <c r="B42" s="36"/>
      <c r="C42" s="36"/>
      <c r="D42" s="21" t="s">
        <v>67</v>
      </c>
      <c r="E42" s="21">
        <v>15</v>
      </c>
      <c r="F42" s="21"/>
      <c r="G42" s="21">
        <f t="shared" si="0"/>
        <v>15</v>
      </c>
      <c r="H42" s="16" t="s">
        <v>42</v>
      </c>
      <c r="I42" s="21" t="s">
        <v>47</v>
      </c>
    </row>
    <row r="43" spans="1:9" s="2" customFormat="1" ht="24" customHeight="1" x14ac:dyDescent="0.15">
      <c r="A43" s="21">
        <v>34</v>
      </c>
      <c r="B43" s="36"/>
      <c r="C43" s="36"/>
      <c r="D43" s="21" t="s">
        <v>68</v>
      </c>
      <c r="E43" s="21">
        <v>15</v>
      </c>
      <c r="F43" s="21">
        <f>VLOOKUP(D43,[1]附件3!$D:$I,3,FALSE)</f>
        <v>15</v>
      </c>
      <c r="G43" s="21">
        <f t="shared" si="0"/>
        <v>0</v>
      </c>
      <c r="H43" s="16" t="s">
        <v>42</v>
      </c>
      <c r="I43" s="21" t="s">
        <v>47</v>
      </c>
    </row>
    <row r="44" spans="1:9" s="2" customFormat="1" ht="24" customHeight="1" x14ac:dyDescent="0.15">
      <c r="A44" s="21">
        <v>35</v>
      </c>
      <c r="B44" s="36"/>
      <c r="C44" s="36"/>
      <c r="D44" s="21" t="s">
        <v>69</v>
      </c>
      <c r="E44" s="21">
        <v>15</v>
      </c>
      <c r="F44" s="21"/>
      <c r="G44" s="21">
        <f t="shared" si="0"/>
        <v>15</v>
      </c>
      <c r="H44" s="16" t="s">
        <v>42</v>
      </c>
      <c r="I44" s="21" t="s">
        <v>47</v>
      </c>
    </row>
    <row r="45" spans="1:9" s="2" customFormat="1" ht="24" customHeight="1" x14ac:dyDescent="0.15">
      <c r="A45" s="21">
        <v>36</v>
      </c>
      <c r="B45" s="36"/>
      <c r="C45" s="36"/>
      <c r="D45" s="21" t="s">
        <v>70</v>
      </c>
      <c r="E45" s="21">
        <v>15</v>
      </c>
      <c r="F45" s="21">
        <f>VLOOKUP(D45,[1]附件3!$D:$I,3,FALSE)</f>
        <v>15</v>
      </c>
      <c r="G45" s="21">
        <f t="shared" si="0"/>
        <v>0</v>
      </c>
      <c r="H45" s="16" t="s">
        <v>42</v>
      </c>
      <c r="I45" s="21" t="s">
        <v>47</v>
      </c>
    </row>
    <row r="46" spans="1:9" s="2" customFormat="1" ht="24" customHeight="1" x14ac:dyDescent="0.15">
      <c r="A46" s="21">
        <v>37</v>
      </c>
      <c r="B46" s="36"/>
      <c r="C46" s="36"/>
      <c r="D46" s="21" t="s">
        <v>71</v>
      </c>
      <c r="E46" s="21">
        <v>15</v>
      </c>
      <c r="F46" s="21">
        <f>VLOOKUP(D46,[1]附件3!$D:$I,3,FALSE)</f>
        <v>15</v>
      </c>
      <c r="G46" s="21">
        <f t="shared" si="0"/>
        <v>0</v>
      </c>
      <c r="H46" s="16" t="s">
        <v>42</v>
      </c>
      <c r="I46" s="21" t="s">
        <v>47</v>
      </c>
    </row>
    <row r="47" spans="1:9" s="2" customFormat="1" ht="24" customHeight="1" x14ac:dyDescent="0.15">
      <c r="A47" s="21">
        <v>38</v>
      </c>
      <c r="B47" s="36"/>
      <c r="C47" s="36"/>
      <c r="D47" s="21" t="s">
        <v>72</v>
      </c>
      <c r="E47" s="21">
        <v>47.64</v>
      </c>
      <c r="F47" s="21"/>
      <c r="G47" s="21">
        <f t="shared" si="0"/>
        <v>47.64</v>
      </c>
      <c r="H47" s="16" t="s">
        <v>24</v>
      </c>
      <c r="I47" s="21" t="s">
        <v>47</v>
      </c>
    </row>
    <row r="48" spans="1:9" s="2" customFormat="1" ht="24" customHeight="1" x14ac:dyDescent="0.15">
      <c r="A48" s="21">
        <v>39</v>
      </c>
      <c r="B48" s="36"/>
      <c r="C48" s="36"/>
      <c r="D48" s="21" t="s">
        <v>73</v>
      </c>
      <c r="E48" s="21">
        <v>317.60000000000002</v>
      </c>
      <c r="F48" s="21"/>
      <c r="G48" s="21">
        <f t="shared" si="0"/>
        <v>317.60000000000002</v>
      </c>
      <c r="H48" s="16" t="s">
        <v>24</v>
      </c>
      <c r="I48" s="21" t="s">
        <v>47</v>
      </c>
    </row>
    <row r="49" spans="1:9" s="2" customFormat="1" ht="24" customHeight="1" x14ac:dyDescent="0.15">
      <c r="A49" s="21">
        <v>40</v>
      </c>
      <c r="B49" s="36"/>
      <c r="C49" s="36"/>
      <c r="D49" s="21" t="s">
        <v>74</v>
      </c>
      <c r="E49" s="21">
        <v>158.80000000000001</v>
      </c>
      <c r="F49" s="21"/>
      <c r="G49" s="21">
        <f t="shared" si="0"/>
        <v>158.80000000000001</v>
      </c>
      <c r="H49" s="16" t="s">
        <v>24</v>
      </c>
      <c r="I49" s="21" t="s">
        <v>47</v>
      </c>
    </row>
    <row r="50" spans="1:9" s="2" customFormat="1" ht="24" customHeight="1" x14ac:dyDescent="0.15">
      <c r="A50" s="21">
        <v>41</v>
      </c>
      <c r="B50" s="36"/>
      <c r="C50" s="36"/>
      <c r="D50" s="21" t="s">
        <v>75</v>
      </c>
      <c r="E50" s="21">
        <v>259.61</v>
      </c>
      <c r="F50" s="21"/>
      <c r="G50" s="21">
        <f t="shared" si="0"/>
        <v>259.61</v>
      </c>
      <c r="H50" s="16" t="s">
        <v>24</v>
      </c>
      <c r="I50" s="21" t="s">
        <v>47</v>
      </c>
    </row>
    <row r="51" spans="1:9" s="2" customFormat="1" ht="24" customHeight="1" x14ac:dyDescent="0.15">
      <c r="A51" s="21">
        <v>42</v>
      </c>
      <c r="B51" s="36"/>
      <c r="C51" s="36"/>
      <c r="D51" s="21" t="s">
        <v>76</v>
      </c>
      <c r="E51" s="21">
        <v>47.64</v>
      </c>
      <c r="F51" s="21"/>
      <c r="G51" s="21">
        <f t="shared" si="0"/>
        <v>47.64</v>
      </c>
      <c r="H51" s="16" t="s">
        <v>24</v>
      </c>
      <c r="I51" s="21" t="s">
        <v>47</v>
      </c>
    </row>
    <row r="52" spans="1:9" s="2" customFormat="1" ht="24" customHeight="1" x14ac:dyDescent="0.15">
      <c r="A52" s="21">
        <v>43</v>
      </c>
      <c r="B52" s="36"/>
      <c r="C52" s="36"/>
      <c r="D52" s="21" t="s">
        <v>77</v>
      </c>
      <c r="E52" s="21">
        <v>238.2</v>
      </c>
      <c r="F52" s="21"/>
      <c r="G52" s="21">
        <f t="shared" si="0"/>
        <v>238.2</v>
      </c>
      <c r="H52" s="16" t="s">
        <v>24</v>
      </c>
      <c r="I52" s="21" t="s">
        <v>47</v>
      </c>
    </row>
    <row r="53" spans="1:9" s="2" customFormat="1" ht="24" customHeight="1" x14ac:dyDescent="0.15">
      <c r="A53" s="21">
        <v>44</v>
      </c>
      <c r="B53" s="36"/>
      <c r="C53" s="36"/>
      <c r="D53" s="21" t="s">
        <v>78</v>
      </c>
      <c r="E53" s="21">
        <v>65.510000000000005</v>
      </c>
      <c r="F53" s="21"/>
      <c r="G53" s="21">
        <f t="shared" si="0"/>
        <v>65.510000000000005</v>
      </c>
      <c r="H53" s="16" t="s">
        <v>24</v>
      </c>
      <c r="I53" s="21" t="s">
        <v>47</v>
      </c>
    </row>
    <row r="54" spans="1:9" s="2" customFormat="1" ht="24" customHeight="1" x14ac:dyDescent="0.15">
      <c r="A54" s="21">
        <v>45</v>
      </c>
      <c r="B54" s="36"/>
      <c r="C54" s="36"/>
      <c r="D54" s="21" t="s">
        <v>79</v>
      </c>
      <c r="E54" s="21">
        <v>47.64</v>
      </c>
      <c r="F54" s="21"/>
      <c r="G54" s="21">
        <f t="shared" si="0"/>
        <v>47.64</v>
      </c>
      <c r="H54" s="16" t="s">
        <v>24</v>
      </c>
      <c r="I54" s="21" t="s">
        <v>47</v>
      </c>
    </row>
    <row r="55" spans="1:9" s="2" customFormat="1" ht="24" customHeight="1" x14ac:dyDescent="0.15">
      <c r="A55" s="21">
        <v>46</v>
      </c>
      <c r="B55" s="36"/>
      <c r="C55" s="36"/>
      <c r="D55" s="21" t="s">
        <v>80</v>
      </c>
      <c r="E55" s="21">
        <v>61.03</v>
      </c>
      <c r="F55" s="21"/>
      <c r="G55" s="21">
        <f t="shared" si="0"/>
        <v>61.03</v>
      </c>
      <c r="H55" s="16" t="s">
        <v>24</v>
      </c>
      <c r="I55" s="21" t="s">
        <v>47</v>
      </c>
    </row>
    <row r="56" spans="1:9" s="2" customFormat="1" ht="24" customHeight="1" x14ac:dyDescent="0.15">
      <c r="A56" s="21">
        <v>47</v>
      </c>
      <c r="B56" s="36"/>
      <c r="C56" s="36"/>
      <c r="D56" s="21" t="s">
        <v>81</v>
      </c>
      <c r="E56" s="21">
        <v>238.2</v>
      </c>
      <c r="F56" s="21"/>
      <c r="G56" s="21">
        <f t="shared" si="0"/>
        <v>238.2</v>
      </c>
      <c r="H56" s="16" t="s">
        <v>24</v>
      </c>
      <c r="I56" s="21" t="s">
        <v>47</v>
      </c>
    </row>
    <row r="57" spans="1:9" s="2" customFormat="1" ht="24" customHeight="1" x14ac:dyDescent="0.15">
      <c r="A57" s="21">
        <v>48</v>
      </c>
      <c r="B57" s="36"/>
      <c r="C57" s="36"/>
      <c r="D57" s="21" t="s">
        <v>82</v>
      </c>
      <c r="E57" s="21">
        <v>397</v>
      </c>
      <c r="F57" s="21"/>
      <c r="G57" s="21">
        <f t="shared" si="0"/>
        <v>397</v>
      </c>
      <c r="H57" s="16" t="s">
        <v>24</v>
      </c>
      <c r="I57" s="21" t="s">
        <v>47</v>
      </c>
    </row>
    <row r="58" spans="1:9" s="2" customFormat="1" ht="24" customHeight="1" x14ac:dyDescent="0.15">
      <c r="A58" s="21">
        <v>49</v>
      </c>
      <c r="B58" s="36"/>
      <c r="C58" s="36"/>
      <c r="D58" s="21" t="s">
        <v>83</v>
      </c>
      <c r="E58" s="21">
        <v>59.55</v>
      </c>
      <c r="F58" s="21"/>
      <c r="G58" s="21">
        <f t="shared" si="0"/>
        <v>59.55</v>
      </c>
      <c r="H58" s="16" t="s">
        <v>24</v>
      </c>
      <c r="I58" s="21" t="s">
        <v>47</v>
      </c>
    </row>
    <row r="59" spans="1:9" s="2" customFormat="1" ht="24" customHeight="1" x14ac:dyDescent="0.15">
      <c r="A59" s="21">
        <v>50</v>
      </c>
      <c r="B59" s="36"/>
      <c r="C59" s="36"/>
      <c r="D59" s="21" t="s">
        <v>84</v>
      </c>
      <c r="E59" s="21">
        <v>53.6</v>
      </c>
      <c r="F59" s="21"/>
      <c r="G59" s="21">
        <f t="shared" si="0"/>
        <v>53.6</v>
      </c>
      <c r="H59" s="16" t="s">
        <v>24</v>
      </c>
      <c r="I59" s="21" t="s">
        <v>47</v>
      </c>
    </row>
    <row r="60" spans="1:9" s="2" customFormat="1" ht="24" customHeight="1" x14ac:dyDescent="0.15">
      <c r="A60" s="21">
        <v>51</v>
      </c>
      <c r="B60" s="36"/>
      <c r="C60" s="36"/>
      <c r="D60" s="21" t="s">
        <v>85</v>
      </c>
      <c r="E60" s="21">
        <v>52.79</v>
      </c>
      <c r="F60" s="21"/>
      <c r="G60" s="21">
        <f t="shared" si="0"/>
        <v>52.79</v>
      </c>
      <c r="H60" s="16" t="s">
        <v>24</v>
      </c>
      <c r="I60" s="21" t="s">
        <v>47</v>
      </c>
    </row>
    <row r="61" spans="1:9" s="2" customFormat="1" ht="24" customHeight="1" x14ac:dyDescent="0.15">
      <c r="A61" s="21">
        <v>52</v>
      </c>
      <c r="B61" s="36"/>
      <c r="C61" s="36"/>
      <c r="D61" s="21" t="s">
        <v>86</v>
      </c>
      <c r="E61" s="21">
        <v>206.82</v>
      </c>
      <c r="F61" s="21"/>
      <c r="G61" s="21">
        <f t="shared" si="0"/>
        <v>206.82</v>
      </c>
      <c r="H61" s="16" t="s">
        <v>24</v>
      </c>
      <c r="I61" s="21" t="s">
        <v>47</v>
      </c>
    </row>
    <row r="62" spans="1:9" s="2" customFormat="1" ht="24" customHeight="1" x14ac:dyDescent="0.15">
      <c r="A62" s="21">
        <v>53</v>
      </c>
      <c r="B62" s="36"/>
      <c r="C62" s="36"/>
      <c r="D62" s="21" t="s">
        <v>87</v>
      </c>
      <c r="E62" s="21">
        <v>95.28</v>
      </c>
      <c r="F62" s="21"/>
      <c r="G62" s="21">
        <f t="shared" si="0"/>
        <v>95.28</v>
      </c>
      <c r="H62" s="16" t="s">
        <v>24</v>
      </c>
      <c r="I62" s="21" t="s">
        <v>47</v>
      </c>
    </row>
    <row r="63" spans="1:9" s="2" customFormat="1" ht="24" customHeight="1" x14ac:dyDescent="0.15">
      <c r="A63" s="21">
        <v>54</v>
      </c>
      <c r="B63" s="36"/>
      <c r="C63" s="36"/>
      <c r="D63" s="21" t="s">
        <v>88</v>
      </c>
      <c r="E63" s="21">
        <v>319.58999999999997</v>
      </c>
      <c r="F63" s="21"/>
      <c r="G63" s="21">
        <f t="shared" si="0"/>
        <v>319.58999999999997</v>
      </c>
      <c r="H63" s="16" t="s">
        <v>24</v>
      </c>
      <c r="I63" s="21" t="s">
        <v>47</v>
      </c>
    </row>
    <row r="64" spans="1:9" s="2" customFormat="1" ht="24" customHeight="1" x14ac:dyDescent="0.15">
      <c r="A64" s="21">
        <v>55</v>
      </c>
      <c r="B64" s="36"/>
      <c r="C64" s="36"/>
      <c r="D64" s="21" t="s">
        <v>89</v>
      </c>
      <c r="E64" s="21">
        <v>117.13</v>
      </c>
      <c r="F64" s="21"/>
      <c r="G64" s="21">
        <f t="shared" si="0"/>
        <v>117.13</v>
      </c>
      <c r="H64" s="16" t="s">
        <v>24</v>
      </c>
      <c r="I64" s="21" t="s">
        <v>47</v>
      </c>
    </row>
    <row r="65" spans="1:9" s="2" customFormat="1" ht="24" customHeight="1" x14ac:dyDescent="0.15">
      <c r="A65" s="21">
        <v>56</v>
      </c>
      <c r="B65" s="36"/>
      <c r="C65" s="36"/>
      <c r="D65" s="21" t="s">
        <v>90</v>
      </c>
      <c r="E65" s="21">
        <v>10</v>
      </c>
      <c r="F65" s="21"/>
      <c r="G65" s="21">
        <f t="shared" si="0"/>
        <v>10</v>
      </c>
      <c r="H65" s="16" t="s">
        <v>40</v>
      </c>
      <c r="I65" s="21" t="s">
        <v>47</v>
      </c>
    </row>
    <row r="66" spans="1:9" s="2" customFormat="1" ht="24" customHeight="1" x14ac:dyDescent="0.15">
      <c r="A66" s="21">
        <v>57</v>
      </c>
      <c r="B66" s="36"/>
      <c r="C66" s="36"/>
      <c r="D66" s="21" t="s">
        <v>91</v>
      </c>
      <c r="E66" s="21">
        <v>2.7</v>
      </c>
      <c r="F66" s="21"/>
      <c r="G66" s="21">
        <f t="shared" si="0"/>
        <v>2.7</v>
      </c>
      <c r="H66" s="16" t="s">
        <v>40</v>
      </c>
      <c r="I66" s="21" t="s">
        <v>47</v>
      </c>
    </row>
    <row r="67" spans="1:9" s="2" customFormat="1" ht="24" customHeight="1" x14ac:dyDescent="0.15">
      <c r="A67" s="21">
        <v>58</v>
      </c>
      <c r="B67" s="36"/>
      <c r="C67" s="36"/>
      <c r="D67" s="21" t="s">
        <v>92</v>
      </c>
      <c r="E67" s="21">
        <v>15.21</v>
      </c>
      <c r="F67" s="21"/>
      <c r="G67" s="21">
        <f t="shared" si="0"/>
        <v>15.21</v>
      </c>
      <c r="H67" s="16" t="s">
        <v>40</v>
      </c>
      <c r="I67" s="21" t="s">
        <v>47</v>
      </c>
    </row>
    <row r="68" spans="1:9" s="2" customFormat="1" ht="24" customHeight="1" x14ac:dyDescent="0.15">
      <c r="A68" s="21">
        <v>59</v>
      </c>
      <c r="B68" s="36"/>
      <c r="C68" s="36"/>
      <c r="D68" s="21" t="s">
        <v>72</v>
      </c>
      <c r="E68" s="21">
        <v>5.75</v>
      </c>
      <c r="F68" s="21"/>
      <c r="G68" s="21">
        <f t="shared" si="0"/>
        <v>5.75</v>
      </c>
      <c r="H68" s="16" t="s">
        <v>40</v>
      </c>
      <c r="I68" s="21" t="s">
        <v>47</v>
      </c>
    </row>
    <row r="69" spans="1:9" s="2" customFormat="1" ht="24" customHeight="1" x14ac:dyDescent="0.15">
      <c r="A69" s="21">
        <v>60</v>
      </c>
      <c r="B69" s="36"/>
      <c r="C69" s="36"/>
      <c r="D69" s="21" t="s">
        <v>93</v>
      </c>
      <c r="E69" s="21">
        <v>10</v>
      </c>
      <c r="F69" s="21"/>
      <c r="G69" s="21">
        <f t="shared" si="0"/>
        <v>10</v>
      </c>
      <c r="H69" s="16" t="s">
        <v>40</v>
      </c>
      <c r="I69" s="21" t="s">
        <v>47</v>
      </c>
    </row>
    <row r="70" spans="1:9" s="2" customFormat="1" ht="24" customHeight="1" x14ac:dyDescent="0.15">
      <c r="A70" s="21">
        <v>61</v>
      </c>
      <c r="B70" s="36"/>
      <c r="C70" s="36"/>
      <c r="D70" s="21" t="s">
        <v>94</v>
      </c>
      <c r="E70" s="21">
        <v>10</v>
      </c>
      <c r="F70" s="21"/>
      <c r="G70" s="21">
        <f t="shared" si="0"/>
        <v>10</v>
      </c>
      <c r="H70" s="16" t="s">
        <v>40</v>
      </c>
      <c r="I70" s="21" t="s">
        <v>47</v>
      </c>
    </row>
    <row r="71" spans="1:9" s="2" customFormat="1" ht="24" customHeight="1" x14ac:dyDescent="0.15">
      <c r="A71" s="21">
        <v>62</v>
      </c>
      <c r="B71" s="36"/>
      <c r="C71" s="36"/>
      <c r="D71" s="21" t="s">
        <v>95</v>
      </c>
      <c r="E71" s="21">
        <v>10</v>
      </c>
      <c r="F71" s="21"/>
      <c r="G71" s="21">
        <f t="shared" si="0"/>
        <v>10</v>
      </c>
      <c r="H71" s="16" t="s">
        <v>40</v>
      </c>
      <c r="I71" s="21" t="s">
        <v>47</v>
      </c>
    </row>
    <row r="72" spans="1:9" s="2" customFormat="1" ht="24" customHeight="1" x14ac:dyDescent="0.15">
      <c r="A72" s="21">
        <v>63</v>
      </c>
      <c r="B72" s="36"/>
      <c r="C72" s="36"/>
      <c r="D72" s="21" t="s">
        <v>96</v>
      </c>
      <c r="E72" s="21">
        <v>1.1000000000000001</v>
      </c>
      <c r="F72" s="21"/>
      <c r="G72" s="21">
        <f t="shared" si="0"/>
        <v>1.1000000000000001</v>
      </c>
      <c r="H72" s="16" t="s">
        <v>40</v>
      </c>
      <c r="I72" s="21" t="s">
        <v>47</v>
      </c>
    </row>
    <row r="73" spans="1:9" s="2" customFormat="1" ht="24" customHeight="1" x14ac:dyDescent="0.15">
      <c r="A73" s="21">
        <v>64</v>
      </c>
      <c r="B73" s="36"/>
      <c r="C73" s="36"/>
      <c r="D73" s="21" t="s">
        <v>97</v>
      </c>
      <c r="E73" s="21">
        <v>1</v>
      </c>
      <c r="F73" s="21"/>
      <c r="G73" s="21">
        <f t="shared" si="0"/>
        <v>1</v>
      </c>
      <c r="H73" s="16" t="s">
        <v>40</v>
      </c>
      <c r="I73" s="21" t="s">
        <v>47</v>
      </c>
    </row>
    <row r="74" spans="1:9" s="2" customFormat="1" ht="24" customHeight="1" x14ac:dyDescent="0.15">
      <c r="A74" s="21">
        <v>65</v>
      </c>
      <c r="B74" s="36"/>
      <c r="C74" s="36"/>
      <c r="D74" s="21" t="s">
        <v>98</v>
      </c>
      <c r="E74" s="21">
        <v>10</v>
      </c>
      <c r="F74" s="21"/>
      <c r="G74" s="21">
        <f t="shared" si="0"/>
        <v>10</v>
      </c>
      <c r="H74" s="16" t="s">
        <v>40</v>
      </c>
      <c r="I74" s="21" t="s">
        <v>47</v>
      </c>
    </row>
    <row r="75" spans="1:9" s="2" customFormat="1" ht="24" customHeight="1" x14ac:dyDescent="0.15">
      <c r="A75" s="21">
        <v>66</v>
      </c>
      <c r="B75" s="36"/>
      <c r="C75" s="36"/>
      <c r="D75" s="21" t="s">
        <v>99</v>
      </c>
      <c r="E75" s="21">
        <v>10</v>
      </c>
      <c r="F75" s="21"/>
      <c r="G75" s="21">
        <f t="shared" si="0"/>
        <v>10</v>
      </c>
      <c r="H75" s="16" t="s">
        <v>40</v>
      </c>
      <c r="I75" s="21" t="s">
        <v>47</v>
      </c>
    </row>
    <row r="76" spans="1:9" s="2" customFormat="1" ht="24" customHeight="1" x14ac:dyDescent="0.15">
      <c r="A76" s="21">
        <v>67</v>
      </c>
      <c r="B76" s="36"/>
      <c r="C76" s="36"/>
      <c r="D76" s="21" t="s">
        <v>100</v>
      </c>
      <c r="E76" s="21">
        <v>10</v>
      </c>
      <c r="F76" s="21"/>
      <c r="G76" s="21">
        <f t="shared" si="0"/>
        <v>10</v>
      </c>
      <c r="H76" s="16" t="s">
        <v>40</v>
      </c>
      <c r="I76" s="21" t="s">
        <v>47</v>
      </c>
    </row>
    <row r="77" spans="1:9" s="2" customFormat="1" ht="24" customHeight="1" x14ac:dyDescent="0.15">
      <c r="A77" s="21">
        <v>68</v>
      </c>
      <c r="B77" s="36"/>
      <c r="C77" s="36"/>
      <c r="D77" s="21" t="s">
        <v>101</v>
      </c>
      <c r="E77" s="21">
        <v>1.1000000000000001</v>
      </c>
      <c r="F77" s="21"/>
      <c r="G77" s="21">
        <f t="shared" si="0"/>
        <v>1.1000000000000001</v>
      </c>
      <c r="H77" s="16" t="s">
        <v>40</v>
      </c>
      <c r="I77" s="21" t="s">
        <v>47</v>
      </c>
    </row>
    <row r="78" spans="1:9" s="2" customFormat="1" ht="24" customHeight="1" x14ac:dyDescent="0.15">
      <c r="A78" s="21">
        <v>69</v>
      </c>
      <c r="B78" s="36"/>
      <c r="C78" s="36"/>
      <c r="D78" s="21" t="s">
        <v>102</v>
      </c>
      <c r="E78" s="21">
        <v>1.6</v>
      </c>
      <c r="F78" s="21"/>
      <c r="G78" s="21">
        <f t="shared" si="0"/>
        <v>1.6</v>
      </c>
      <c r="H78" s="16" t="s">
        <v>40</v>
      </c>
      <c r="I78" s="21" t="s">
        <v>47</v>
      </c>
    </row>
    <row r="79" spans="1:9" s="2" customFormat="1" ht="24" customHeight="1" x14ac:dyDescent="0.15">
      <c r="A79" s="21">
        <v>70</v>
      </c>
      <c r="B79" s="36"/>
      <c r="C79" s="36"/>
      <c r="D79" s="21" t="s">
        <v>103</v>
      </c>
      <c r="E79" s="21">
        <v>12.83</v>
      </c>
      <c r="F79" s="21"/>
      <c r="G79" s="21">
        <f t="shared" ref="G79:G142" si="1">E79-F79</f>
        <v>12.83</v>
      </c>
      <c r="H79" s="16" t="s">
        <v>40</v>
      </c>
      <c r="I79" s="21" t="s">
        <v>47</v>
      </c>
    </row>
    <row r="80" spans="1:9" s="2" customFormat="1" ht="24" customHeight="1" x14ac:dyDescent="0.15">
      <c r="A80" s="21">
        <v>71</v>
      </c>
      <c r="B80" s="36"/>
      <c r="C80" s="36"/>
      <c r="D80" s="21" t="s">
        <v>104</v>
      </c>
      <c r="E80" s="21">
        <v>1.1499999999999999</v>
      </c>
      <c r="F80" s="21"/>
      <c r="G80" s="21">
        <f t="shared" si="1"/>
        <v>1.1499999999999999</v>
      </c>
      <c r="H80" s="16" t="s">
        <v>40</v>
      </c>
      <c r="I80" s="21" t="s">
        <v>47</v>
      </c>
    </row>
    <row r="81" spans="1:9" s="2" customFormat="1" ht="24" customHeight="1" x14ac:dyDescent="0.15">
      <c r="A81" s="21">
        <v>72</v>
      </c>
      <c r="B81" s="36"/>
      <c r="C81" s="36"/>
      <c r="D81" s="21" t="s">
        <v>105</v>
      </c>
      <c r="E81" s="21">
        <v>10.17</v>
      </c>
      <c r="F81" s="21"/>
      <c r="G81" s="21">
        <f t="shared" si="1"/>
        <v>10.17</v>
      </c>
      <c r="H81" s="16" t="s">
        <v>40</v>
      </c>
      <c r="I81" s="21" t="s">
        <v>47</v>
      </c>
    </row>
    <row r="82" spans="1:9" s="2" customFormat="1" ht="24" customHeight="1" x14ac:dyDescent="0.15">
      <c r="A82" s="21">
        <v>73</v>
      </c>
      <c r="B82" s="36"/>
      <c r="C82" s="36"/>
      <c r="D82" s="21" t="s">
        <v>106</v>
      </c>
      <c r="E82" s="21">
        <v>4</v>
      </c>
      <c r="F82" s="21"/>
      <c r="G82" s="21">
        <f t="shared" si="1"/>
        <v>4</v>
      </c>
      <c r="H82" s="16" t="s">
        <v>40</v>
      </c>
      <c r="I82" s="21" t="s">
        <v>47</v>
      </c>
    </row>
    <row r="83" spans="1:9" s="2" customFormat="1" ht="24" customHeight="1" x14ac:dyDescent="0.15">
      <c r="A83" s="21">
        <v>74</v>
      </c>
      <c r="B83" s="36"/>
      <c r="C83" s="36"/>
      <c r="D83" s="21" t="s">
        <v>107</v>
      </c>
      <c r="E83" s="21">
        <v>1.35</v>
      </c>
      <c r="F83" s="21"/>
      <c r="G83" s="21">
        <f t="shared" si="1"/>
        <v>1.35</v>
      </c>
      <c r="H83" s="16" t="s">
        <v>40</v>
      </c>
      <c r="I83" s="21" t="s">
        <v>47</v>
      </c>
    </row>
    <row r="84" spans="1:9" s="2" customFormat="1" ht="24" customHeight="1" x14ac:dyDescent="0.15">
      <c r="A84" s="21">
        <v>75</v>
      </c>
      <c r="B84" s="36"/>
      <c r="C84" s="36"/>
      <c r="D84" s="21" t="s">
        <v>108</v>
      </c>
      <c r="E84" s="21">
        <v>4.45</v>
      </c>
      <c r="F84" s="21"/>
      <c r="G84" s="21">
        <f t="shared" si="1"/>
        <v>4.45</v>
      </c>
      <c r="H84" s="16" t="s">
        <v>40</v>
      </c>
      <c r="I84" s="21" t="s">
        <v>47</v>
      </c>
    </row>
    <row r="85" spans="1:9" s="2" customFormat="1" ht="24" customHeight="1" x14ac:dyDescent="0.15">
      <c r="A85" s="21">
        <v>76</v>
      </c>
      <c r="B85" s="36"/>
      <c r="C85" s="36"/>
      <c r="D85" s="21" t="s">
        <v>109</v>
      </c>
      <c r="E85" s="21">
        <v>6.5</v>
      </c>
      <c r="F85" s="21"/>
      <c r="G85" s="21">
        <f t="shared" si="1"/>
        <v>6.5</v>
      </c>
      <c r="H85" s="16" t="s">
        <v>40</v>
      </c>
      <c r="I85" s="21" t="s">
        <v>47</v>
      </c>
    </row>
    <row r="86" spans="1:9" s="2" customFormat="1" ht="24" customHeight="1" x14ac:dyDescent="0.15">
      <c r="A86" s="21">
        <v>77</v>
      </c>
      <c r="B86" s="36"/>
      <c r="C86" s="36"/>
      <c r="D86" s="21" t="s">
        <v>110</v>
      </c>
      <c r="E86" s="21">
        <v>0.7</v>
      </c>
      <c r="F86" s="21"/>
      <c r="G86" s="21">
        <f t="shared" si="1"/>
        <v>0.7</v>
      </c>
      <c r="H86" s="16" t="s">
        <v>40</v>
      </c>
      <c r="I86" s="21" t="s">
        <v>47</v>
      </c>
    </row>
    <row r="87" spans="1:9" s="2" customFormat="1" ht="24" customHeight="1" x14ac:dyDescent="0.15">
      <c r="A87" s="21">
        <v>78</v>
      </c>
      <c r="B87" s="36"/>
      <c r="C87" s="36"/>
      <c r="D87" s="21" t="s">
        <v>111</v>
      </c>
      <c r="E87" s="21">
        <v>10.5</v>
      </c>
      <c r="F87" s="21"/>
      <c r="G87" s="21">
        <f t="shared" si="1"/>
        <v>10.5</v>
      </c>
      <c r="H87" s="16" t="s">
        <v>40</v>
      </c>
      <c r="I87" s="21" t="s">
        <v>47</v>
      </c>
    </row>
    <row r="88" spans="1:9" s="2" customFormat="1" ht="24" customHeight="1" x14ac:dyDescent="0.15">
      <c r="A88" s="21">
        <v>79</v>
      </c>
      <c r="B88" s="36"/>
      <c r="C88" s="36"/>
      <c r="D88" s="21" t="s">
        <v>112</v>
      </c>
      <c r="E88" s="21">
        <v>5.91</v>
      </c>
      <c r="F88" s="21"/>
      <c r="G88" s="21">
        <f t="shared" si="1"/>
        <v>5.91</v>
      </c>
      <c r="H88" s="16" t="s">
        <v>40</v>
      </c>
      <c r="I88" s="21" t="s">
        <v>47</v>
      </c>
    </row>
    <row r="89" spans="1:9" s="2" customFormat="1" ht="24" customHeight="1" x14ac:dyDescent="0.15">
      <c r="A89" s="21">
        <v>80</v>
      </c>
      <c r="B89" s="36"/>
      <c r="C89" s="36"/>
      <c r="D89" s="21" t="s">
        <v>113</v>
      </c>
      <c r="E89" s="21">
        <v>13.25</v>
      </c>
      <c r="F89" s="21"/>
      <c r="G89" s="21">
        <f t="shared" si="1"/>
        <v>13.25</v>
      </c>
      <c r="H89" s="16" t="s">
        <v>40</v>
      </c>
      <c r="I89" s="21" t="s">
        <v>47</v>
      </c>
    </row>
    <row r="90" spans="1:9" s="2" customFormat="1" ht="24" customHeight="1" x14ac:dyDescent="0.15">
      <c r="A90" s="21">
        <v>81</v>
      </c>
      <c r="B90" s="36"/>
      <c r="C90" s="36"/>
      <c r="D90" s="21" t="s">
        <v>114</v>
      </c>
      <c r="E90" s="21">
        <v>5.73</v>
      </c>
      <c r="F90" s="21"/>
      <c r="G90" s="21">
        <f t="shared" si="1"/>
        <v>5.73</v>
      </c>
      <c r="H90" s="16" t="s">
        <v>40</v>
      </c>
      <c r="I90" s="21" t="s">
        <v>47</v>
      </c>
    </row>
    <row r="91" spans="1:9" s="2" customFormat="1" ht="24" customHeight="1" x14ac:dyDescent="0.15">
      <c r="A91" s="21">
        <v>82</v>
      </c>
      <c r="B91" s="36"/>
      <c r="C91" s="36"/>
      <c r="D91" s="21" t="s">
        <v>75</v>
      </c>
      <c r="E91" s="21">
        <v>5.76</v>
      </c>
      <c r="F91" s="21"/>
      <c r="G91" s="21">
        <f t="shared" si="1"/>
        <v>5.76</v>
      </c>
      <c r="H91" s="16" t="s">
        <v>40</v>
      </c>
      <c r="I91" s="21" t="s">
        <v>47</v>
      </c>
    </row>
    <row r="92" spans="1:9" s="2" customFormat="1" ht="24" customHeight="1" x14ac:dyDescent="0.15">
      <c r="A92" s="21">
        <v>83</v>
      </c>
      <c r="B92" s="36"/>
      <c r="C92" s="36"/>
      <c r="D92" s="21" t="s">
        <v>115</v>
      </c>
      <c r="E92" s="21">
        <v>29.02</v>
      </c>
      <c r="F92" s="21"/>
      <c r="G92" s="21">
        <f t="shared" si="1"/>
        <v>29.02</v>
      </c>
      <c r="H92" s="16" t="s">
        <v>40</v>
      </c>
      <c r="I92" s="21" t="s">
        <v>47</v>
      </c>
    </row>
    <row r="93" spans="1:9" s="2" customFormat="1" ht="24" customHeight="1" x14ac:dyDescent="0.15">
      <c r="A93" s="21">
        <v>84</v>
      </c>
      <c r="B93" s="36"/>
      <c r="C93" s="36"/>
      <c r="D93" s="21" t="s">
        <v>116</v>
      </c>
      <c r="E93" s="21">
        <v>9.11</v>
      </c>
      <c r="F93" s="21"/>
      <c r="G93" s="21">
        <f t="shared" si="1"/>
        <v>9.11</v>
      </c>
      <c r="H93" s="16" t="s">
        <v>40</v>
      </c>
      <c r="I93" s="21" t="s">
        <v>47</v>
      </c>
    </row>
    <row r="94" spans="1:9" s="2" customFormat="1" ht="24" customHeight="1" x14ac:dyDescent="0.15">
      <c r="A94" s="21">
        <v>85</v>
      </c>
      <c r="B94" s="36"/>
      <c r="C94" s="36"/>
      <c r="D94" s="21" t="s">
        <v>117</v>
      </c>
      <c r="E94" s="21">
        <v>8.42</v>
      </c>
      <c r="F94" s="21"/>
      <c r="G94" s="21">
        <f t="shared" si="1"/>
        <v>8.42</v>
      </c>
      <c r="H94" s="16" t="s">
        <v>40</v>
      </c>
      <c r="I94" s="21" t="s">
        <v>47</v>
      </c>
    </row>
    <row r="95" spans="1:9" s="2" customFormat="1" ht="24" customHeight="1" x14ac:dyDescent="0.15">
      <c r="A95" s="21">
        <v>86</v>
      </c>
      <c r="B95" s="36"/>
      <c r="C95" s="36"/>
      <c r="D95" s="21" t="s">
        <v>118</v>
      </c>
      <c r="E95" s="21">
        <v>10</v>
      </c>
      <c r="F95" s="21"/>
      <c r="G95" s="21">
        <f t="shared" si="1"/>
        <v>10</v>
      </c>
      <c r="H95" s="16" t="s">
        <v>40</v>
      </c>
      <c r="I95" s="21" t="s">
        <v>47</v>
      </c>
    </row>
    <row r="96" spans="1:9" s="2" customFormat="1" ht="24" customHeight="1" x14ac:dyDescent="0.15">
      <c r="A96" s="21">
        <v>87</v>
      </c>
      <c r="B96" s="36"/>
      <c r="C96" s="36"/>
      <c r="D96" s="21" t="s">
        <v>119</v>
      </c>
      <c r="E96" s="21">
        <v>2</v>
      </c>
      <c r="F96" s="21"/>
      <c r="G96" s="21">
        <f t="shared" si="1"/>
        <v>2</v>
      </c>
      <c r="H96" s="16" t="s">
        <v>40</v>
      </c>
      <c r="I96" s="21" t="s">
        <v>47</v>
      </c>
    </row>
    <row r="97" spans="1:9" s="2" customFormat="1" ht="24" customHeight="1" x14ac:dyDescent="0.15">
      <c r="A97" s="21">
        <v>88</v>
      </c>
      <c r="B97" s="36"/>
      <c r="C97" s="36"/>
      <c r="D97" s="21" t="s">
        <v>120</v>
      </c>
      <c r="E97" s="21">
        <v>1.24</v>
      </c>
      <c r="F97" s="21"/>
      <c r="G97" s="21">
        <f t="shared" si="1"/>
        <v>1.24</v>
      </c>
      <c r="H97" s="16" t="s">
        <v>40</v>
      </c>
      <c r="I97" s="21" t="s">
        <v>47</v>
      </c>
    </row>
    <row r="98" spans="1:9" s="2" customFormat="1" ht="24" customHeight="1" x14ac:dyDescent="0.15">
      <c r="A98" s="21">
        <v>89</v>
      </c>
      <c r="B98" s="36"/>
      <c r="C98" s="36"/>
      <c r="D98" s="21" t="s">
        <v>121</v>
      </c>
      <c r="E98" s="21">
        <v>3</v>
      </c>
      <c r="F98" s="21"/>
      <c r="G98" s="21">
        <f t="shared" si="1"/>
        <v>3</v>
      </c>
      <c r="H98" s="16" t="s">
        <v>40</v>
      </c>
      <c r="I98" s="21" t="s">
        <v>47</v>
      </c>
    </row>
    <row r="99" spans="1:9" s="2" customFormat="1" ht="24" customHeight="1" x14ac:dyDescent="0.15">
      <c r="A99" s="21">
        <v>90</v>
      </c>
      <c r="B99" s="36"/>
      <c r="C99" s="36"/>
      <c r="D99" s="21" t="s">
        <v>122</v>
      </c>
      <c r="E99" s="21">
        <v>3.1</v>
      </c>
      <c r="F99" s="21"/>
      <c r="G99" s="21">
        <f t="shared" si="1"/>
        <v>3.1</v>
      </c>
      <c r="H99" s="16" t="s">
        <v>40</v>
      </c>
      <c r="I99" s="21" t="s">
        <v>47</v>
      </c>
    </row>
    <row r="100" spans="1:9" s="2" customFormat="1" ht="24" customHeight="1" x14ac:dyDescent="0.15">
      <c r="A100" s="21">
        <v>91</v>
      </c>
      <c r="B100" s="36"/>
      <c r="C100" s="36"/>
      <c r="D100" s="21" t="s">
        <v>123</v>
      </c>
      <c r="E100" s="21">
        <v>3.17</v>
      </c>
      <c r="F100" s="21"/>
      <c r="G100" s="21">
        <f t="shared" si="1"/>
        <v>3.17</v>
      </c>
      <c r="H100" s="16" t="s">
        <v>40</v>
      </c>
      <c r="I100" s="21" t="s">
        <v>47</v>
      </c>
    </row>
    <row r="101" spans="1:9" s="2" customFormat="1" ht="24" customHeight="1" x14ac:dyDescent="0.15">
      <c r="A101" s="21">
        <v>92</v>
      </c>
      <c r="B101" s="36"/>
      <c r="C101" s="36"/>
      <c r="D101" s="21" t="s">
        <v>124</v>
      </c>
      <c r="E101" s="21">
        <v>10</v>
      </c>
      <c r="F101" s="21"/>
      <c r="G101" s="21">
        <f t="shared" si="1"/>
        <v>10</v>
      </c>
      <c r="H101" s="16" t="s">
        <v>40</v>
      </c>
      <c r="I101" s="21" t="s">
        <v>47</v>
      </c>
    </row>
    <row r="102" spans="1:9" s="2" customFormat="1" ht="24" customHeight="1" x14ac:dyDescent="0.15">
      <c r="A102" s="21">
        <v>93</v>
      </c>
      <c r="B102" s="36"/>
      <c r="C102" s="36"/>
      <c r="D102" s="21" t="s">
        <v>125</v>
      </c>
      <c r="E102" s="21">
        <v>1.26</v>
      </c>
      <c r="F102" s="21"/>
      <c r="G102" s="21">
        <f t="shared" si="1"/>
        <v>1.26</v>
      </c>
      <c r="H102" s="16" t="s">
        <v>40</v>
      </c>
      <c r="I102" s="21" t="s">
        <v>47</v>
      </c>
    </row>
    <row r="103" spans="1:9" s="2" customFormat="1" ht="24" customHeight="1" x14ac:dyDescent="0.15">
      <c r="A103" s="21">
        <v>94</v>
      </c>
      <c r="B103" s="36"/>
      <c r="C103" s="36"/>
      <c r="D103" s="21" t="s">
        <v>126</v>
      </c>
      <c r="E103" s="21">
        <v>1</v>
      </c>
      <c r="F103" s="21"/>
      <c r="G103" s="21">
        <f t="shared" si="1"/>
        <v>1</v>
      </c>
      <c r="H103" s="16" t="s">
        <v>40</v>
      </c>
      <c r="I103" s="21" t="s">
        <v>47</v>
      </c>
    </row>
    <row r="104" spans="1:9" s="2" customFormat="1" ht="24" customHeight="1" x14ac:dyDescent="0.15">
      <c r="A104" s="21">
        <v>95</v>
      </c>
      <c r="B104" s="36"/>
      <c r="C104" s="36"/>
      <c r="D104" s="21" t="s">
        <v>127</v>
      </c>
      <c r="E104" s="21">
        <v>28.44</v>
      </c>
      <c r="F104" s="21"/>
      <c r="G104" s="21">
        <f t="shared" si="1"/>
        <v>28.44</v>
      </c>
      <c r="H104" s="16" t="s">
        <v>40</v>
      </c>
      <c r="I104" s="21" t="s">
        <v>47</v>
      </c>
    </row>
    <row r="105" spans="1:9" s="2" customFormat="1" ht="24" customHeight="1" x14ac:dyDescent="0.15">
      <c r="A105" s="21">
        <v>96</v>
      </c>
      <c r="B105" s="36"/>
      <c r="C105" s="36"/>
      <c r="D105" s="21" t="s">
        <v>128</v>
      </c>
      <c r="E105" s="21">
        <v>3.49</v>
      </c>
      <c r="F105" s="21"/>
      <c r="G105" s="21">
        <f t="shared" si="1"/>
        <v>3.49</v>
      </c>
      <c r="H105" s="16" t="s">
        <v>40</v>
      </c>
      <c r="I105" s="21" t="s">
        <v>47</v>
      </c>
    </row>
    <row r="106" spans="1:9" s="2" customFormat="1" ht="24" customHeight="1" x14ac:dyDescent="0.15">
      <c r="A106" s="21">
        <v>97</v>
      </c>
      <c r="B106" s="36"/>
      <c r="C106" s="36"/>
      <c r="D106" s="21" t="s">
        <v>129</v>
      </c>
      <c r="E106" s="21">
        <v>1</v>
      </c>
      <c r="F106" s="21"/>
      <c r="G106" s="21">
        <f t="shared" si="1"/>
        <v>1</v>
      </c>
      <c r="H106" s="16" t="s">
        <v>40</v>
      </c>
      <c r="I106" s="21" t="s">
        <v>47</v>
      </c>
    </row>
    <row r="107" spans="1:9" s="2" customFormat="1" ht="24" customHeight="1" x14ac:dyDescent="0.15">
      <c r="A107" s="21">
        <v>98</v>
      </c>
      <c r="B107" s="36"/>
      <c r="C107" s="36"/>
      <c r="D107" s="21" t="s">
        <v>130</v>
      </c>
      <c r="E107" s="21">
        <v>4.87</v>
      </c>
      <c r="F107" s="21"/>
      <c r="G107" s="21">
        <f t="shared" si="1"/>
        <v>4.87</v>
      </c>
      <c r="H107" s="16" t="s">
        <v>40</v>
      </c>
      <c r="I107" s="21" t="s">
        <v>47</v>
      </c>
    </row>
    <row r="108" spans="1:9" s="2" customFormat="1" ht="24" customHeight="1" x14ac:dyDescent="0.15">
      <c r="A108" s="21">
        <v>99</v>
      </c>
      <c r="B108" s="36"/>
      <c r="C108" s="36"/>
      <c r="D108" s="21" t="s">
        <v>86</v>
      </c>
      <c r="E108" s="21">
        <v>22.34</v>
      </c>
      <c r="F108" s="21"/>
      <c r="G108" s="21">
        <f t="shared" si="1"/>
        <v>22.34</v>
      </c>
      <c r="H108" s="16" t="s">
        <v>40</v>
      </c>
      <c r="I108" s="21" t="s">
        <v>47</v>
      </c>
    </row>
    <row r="109" spans="1:9" s="2" customFormat="1" ht="24" customHeight="1" x14ac:dyDescent="0.15">
      <c r="A109" s="21">
        <v>100</v>
      </c>
      <c r="B109" s="36"/>
      <c r="C109" s="36"/>
      <c r="D109" s="21" t="s">
        <v>84</v>
      </c>
      <c r="E109" s="21">
        <v>10.66</v>
      </c>
      <c r="F109" s="21"/>
      <c r="G109" s="21">
        <f t="shared" si="1"/>
        <v>10.66</v>
      </c>
      <c r="H109" s="16" t="s">
        <v>40</v>
      </c>
      <c r="I109" s="21" t="s">
        <v>47</v>
      </c>
    </row>
    <row r="110" spans="1:9" s="2" customFormat="1" ht="24" customHeight="1" x14ac:dyDescent="0.15">
      <c r="A110" s="21">
        <v>101</v>
      </c>
      <c r="B110" s="36"/>
      <c r="C110" s="36"/>
      <c r="D110" s="21" t="s">
        <v>85</v>
      </c>
      <c r="E110" s="21">
        <v>2.2000000000000002</v>
      </c>
      <c r="F110" s="21"/>
      <c r="G110" s="21">
        <f t="shared" si="1"/>
        <v>2.2000000000000002</v>
      </c>
      <c r="H110" s="16" t="s">
        <v>40</v>
      </c>
      <c r="I110" s="21" t="s">
        <v>47</v>
      </c>
    </row>
    <row r="111" spans="1:9" s="2" customFormat="1" ht="24" customHeight="1" x14ac:dyDescent="0.15">
      <c r="A111" s="21">
        <v>102</v>
      </c>
      <c r="B111" s="36"/>
      <c r="C111" s="36"/>
      <c r="D111" s="21" t="s">
        <v>131</v>
      </c>
      <c r="E111" s="21">
        <v>88.54</v>
      </c>
      <c r="F111" s="21"/>
      <c r="G111" s="21">
        <f t="shared" si="1"/>
        <v>88.54</v>
      </c>
      <c r="H111" s="16" t="s">
        <v>40</v>
      </c>
      <c r="I111" s="21" t="s">
        <v>47</v>
      </c>
    </row>
    <row r="112" spans="1:9" s="2" customFormat="1" ht="24" customHeight="1" x14ac:dyDescent="0.15">
      <c r="A112" s="21">
        <v>103</v>
      </c>
      <c r="B112" s="36"/>
      <c r="C112" s="36"/>
      <c r="D112" s="21" t="s">
        <v>132</v>
      </c>
      <c r="E112" s="21">
        <v>1</v>
      </c>
      <c r="F112" s="21"/>
      <c r="G112" s="21">
        <f t="shared" si="1"/>
        <v>1</v>
      </c>
      <c r="H112" s="16" t="s">
        <v>40</v>
      </c>
      <c r="I112" s="21" t="s">
        <v>47</v>
      </c>
    </row>
    <row r="113" spans="1:9" s="2" customFormat="1" ht="24" customHeight="1" x14ac:dyDescent="0.15">
      <c r="A113" s="21">
        <v>104</v>
      </c>
      <c r="B113" s="36"/>
      <c r="C113" s="36"/>
      <c r="D113" s="21" t="s">
        <v>133</v>
      </c>
      <c r="E113" s="21">
        <v>10</v>
      </c>
      <c r="F113" s="21"/>
      <c r="G113" s="21">
        <f t="shared" si="1"/>
        <v>10</v>
      </c>
      <c r="H113" s="16" t="s">
        <v>40</v>
      </c>
      <c r="I113" s="21" t="s">
        <v>47</v>
      </c>
    </row>
    <row r="114" spans="1:9" s="2" customFormat="1" ht="24" customHeight="1" x14ac:dyDescent="0.15">
      <c r="A114" s="21">
        <v>105</v>
      </c>
      <c r="B114" s="36"/>
      <c r="C114" s="36"/>
      <c r="D114" s="21" t="s">
        <v>134</v>
      </c>
      <c r="E114" s="21">
        <v>1</v>
      </c>
      <c r="F114" s="21"/>
      <c r="G114" s="21">
        <f t="shared" si="1"/>
        <v>1</v>
      </c>
      <c r="H114" s="16" t="s">
        <v>40</v>
      </c>
      <c r="I114" s="21" t="s">
        <v>47</v>
      </c>
    </row>
    <row r="115" spans="1:9" s="2" customFormat="1" ht="24" customHeight="1" x14ac:dyDescent="0.15">
      <c r="A115" s="21">
        <v>106</v>
      </c>
      <c r="B115" s="36"/>
      <c r="C115" s="36"/>
      <c r="D115" s="21" t="s">
        <v>135</v>
      </c>
      <c r="E115" s="21">
        <v>2.2999999999999998</v>
      </c>
      <c r="F115" s="21"/>
      <c r="G115" s="21">
        <f t="shared" si="1"/>
        <v>2.2999999999999998</v>
      </c>
      <c r="H115" s="16" t="s">
        <v>40</v>
      </c>
      <c r="I115" s="21" t="s">
        <v>47</v>
      </c>
    </row>
    <row r="116" spans="1:9" s="2" customFormat="1" ht="24" customHeight="1" x14ac:dyDescent="0.15">
      <c r="A116" s="21">
        <v>107</v>
      </c>
      <c r="B116" s="36"/>
      <c r="C116" s="36"/>
      <c r="D116" s="21" t="s">
        <v>136</v>
      </c>
      <c r="E116" s="21">
        <v>4.95</v>
      </c>
      <c r="F116" s="21"/>
      <c r="G116" s="21">
        <f t="shared" si="1"/>
        <v>4.95</v>
      </c>
      <c r="H116" s="16" t="s">
        <v>40</v>
      </c>
      <c r="I116" s="21" t="s">
        <v>47</v>
      </c>
    </row>
    <row r="117" spans="1:9" s="2" customFormat="1" ht="24" customHeight="1" x14ac:dyDescent="0.15">
      <c r="A117" s="21">
        <v>108</v>
      </c>
      <c r="B117" s="36"/>
      <c r="C117" s="36"/>
      <c r="D117" s="21" t="s">
        <v>137</v>
      </c>
      <c r="E117" s="21">
        <v>2.14</v>
      </c>
      <c r="F117" s="21"/>
      <c r="G117" s="21">
        <f t="shared" si="1"/>
        <v>2.14</v>
      </c>
      <c r="H117" s="16" t="s">
        <v>40</v>
      </c>
      <c r="I117" s="21" t="s">
        <v>47</v>
      </c>
    </row>
    <row r="118" spans="1:9" s="2" customFormat="1" ht="24" customHeight="1" x14ac:dyDescent="0.15">
      <c r="A118" s="21">
        <v>109</v>
      </c>
      <c r="B118" s="36"/>
      <c r="C118" s="36"/>
      <c r="D118" s="21" t="s">
        <v>83</v>
      </c>
      <c r="E118" s="21">
        <v>2.02</v>
      </c>
      <c r="F118" s="21"/>
      <c r="G118" s="21">
        <f t="shared" si="1"/>
        <v>2.02</v>
      </c>
      <c r="H118" s="16" t="s">
        <v>40</v>
      </c>
      <c r="I118" s="21" t="s">
        <v>47</v>
      </c>
    </row>
    <row r="119" spans="1:9" s="2" customFormat="1" ht="24" customHeight="1" x14ac:dyDescent="0.15">
      <c r="A119" s="21">
        <v>110</v>
      </c>
      <c r="B119" s="36"/>
      <c r="C119" s="36"/>
      <c r="D119" s="21" t="s">
        <v>138</v>
      </c>
      <c r="E119" s="21">
        <v>2</v>
      </c>
      <c r="F119" s="21"/>
      <c r="G119" s="21">
        <f t="shared" si="1"/>
        <v>2</v>
      </c>
      <c r="H119" s="16" t="s">
        <v>40</v>
      </c>
      <c r="I119" s="21" t="s">
        <v>47</v>
      </c>
    </row>
    <row r="120" spans="1:9" s="2" customFormat="1" ht="24" customHeight="1" x14ac:dyDescent="0.15">
      <c r="A120" s="21">
        <v>111</v>
      </c>
      <c r="B120" s="36"/>
      <c r="C120" s="36"/>
      <c r="D120" s="21" t="s">
        <v>139</v>
      </c>
      <c r="E120" s="21">
        <v>3.42</v>
      </c>
      <c r="F120" s="21"/>
      <c r="G120" s="21">
        <f t="shared" si="1"/>
        <v>3.42</v>
      </c>
      <c r="H120" s="16" t="s">
        <v>40</v>
      </c>
      <c r="I120" s="21" t="s">
        <v>47</v>
      </c>
    </row>
    <row r="121" spans="1:9" s="2" customFormat="1" ht="24" customHeight="1" x14ac:dyDescent="0.15">
      <c r="A121" s="21">
        <v>112</v>
      </c>
      <c r="B121" s="36"/>
      <c r="C121" s="36"/>
      <c r="D121" s="21" t="s">
        <v>140</v>
      </c>
      <c r="E121" s="21">
        <v>1.5</v>
      </c>
      <c r="F121" s="21"/>
      <c r="G121" s="21">
        <f t="shared" si="1"/>
        <v>1.5</v>
      </c>
      <c r="H121" s="16" t="s">
        <v>40</v>
      </c>
      <c r="I121" s="21" t="s">
        <v>47</v>
      </c>
    </row>
    <row r="122" spans="1:9" s="2" customFormat="1" ht="24" customHeight="1" x14ac:dyDescent="0.15">
      <c r="A122" s="21">
        <v>113</v>
      </c>
      <c r="B122" s="36"/>
      <c r="C122" s="36"/>
      <c r="D122" s="21" t="s">
        <v>141</v>
      </c>
      <c r="E122" s="21">
        <v>6.38</v>
      </c>
      <c r="F122" s="21"/>
      <c r="G122" s="21">
        <f t="shared" si="1"/>
        <v>6.38</v>
      </c>
      <c r="H122" s="16" t="s">
        <v>40</v>
      </c>
      <c r="I122" s="21" t="s">
        <v>47</v>
      </c>
    </row>
    <row r="123" spans="1:9" s="2" customFormat="1" ht="24" customHeight="1" x14ac:dyDescent="0.15">
      <c r="A123" s="21">
        <v>114</v>
      </c>
      <c r="B123" s="36"/>
      <c r="C123" s="36"/>
      <c r="D123" s="21" t="s">
        <v>142</v>
      </c>
      <c r="E123" s="21">
        <v>2</v>
      </c>
      <c r="F123" s="21"/>
      <c r="G123" s="21">
        <f t="shared" si="1"/>
        <v>2</v>
      </c>
      <c r="H123" s="16" t="s">
        <v>40</v>
      </c>
      <c r="I123" s="21" t="s">
        <v>47</v>
      </c>
    </row>
    <row r="124" spans="1:9" s="2" customFormat="1" ht="24" customHeight="1" x14ac:dyDescent="0.15">
      <c r="A124" s="21">
        <v>115</v>
      </c>
      <c r="B124" s="36"/>
      <c r="C124" s="36"/>
      <c r="D124" s="21" t="s">
        <v>143</v>
      </c>
      <c r="E124" s="21">
        <v>10</v>
      </c>
      <c r="F124" s="21"/>
      <c r="G124" s="21">
        <f t="shared" si="1"/>
        <v>10</v>
      </c>
      <c r="H124" s="16" t="s">
        <v>40</v>
      </c>
      <c r="I124" s="21" t="s">
        <v>47</v>
      </c>
    </row>
    <row r="125" spans="1:9" s="2" customFormat="1" ht="24" customHeight="1" x14ac:dyDescent="0.15">
      <c r="A125" s="21">
        <v>116</v>
      </c>
      <c r="B125" s="36"/>
      <c r="C125" s="36"/>
      <c r="D125" s="21" t="s">
        <v>144</v>
      </c>
      <c r="E125" s="21">
        <v>1.05</v>
      </c>
      <c r="F125" s="21"/>
      <c r="G125" s="21">
        <f t="shared" si="1"/>
        <v>1.05</v>
      </c>
      <c r="H125" s="16" t="s">
        <v>40</v>
      </c>
      <c r="I125" s="21" t="s">
        <v>47</v>
      </c>
    </row>
    <row r="126" spans="1:9" s="2" customFormat="1" ht="24" customHeight="1" x14ac:dyDescent="0.15">
      <c r="A126" s="21">
        <v>117</v>
      </c>
      <c r="B126" s="36"/>
      <c r="C126" s="36"/>
      <c r="D126" s="21" t="s">
        <v>145</v>
      </c>
      <c r="E126" s="21">
        <v>20</v>
      </c>
      <c r="F126" s="21"/>
      <c r="G126" s="21">
        <f t="shared" si="1"/>
        <v>20</v>
      </c>
      <c r="H126" s="16" t="s">
        <v>40</v>
      </c>
      <c r="I126" s="21" t="s">
        <v>47</v>
      </c>
    </row>
    <row r="127" spans="1:9" s="2" customFormat="1" ht="24" customHeight="1" x14ac:dyDescent="0.15">
      <c r="A127" s="21">
        <v>118</v>
      </c>
      <c r="B127" s="36"/>
      <c r="C127" s="36"/>
      <c r="D127" s="21" t="s">
        <v>146</v>
      </c>
      <c r="E127" s="21">
        <v>2.1</v>
      </c>
      <c r="F127" s="21"/>
      <c r="G127" s="21">
        <f t="shared" si="1"/>
        <v>2.1</v>
      </c>
      <c r="H127" s="16" t="s">
        <v>40</v>
      </c>
      <c r="I127" s="21" t="s">
        <v>47</v>
      </c>
    </row>
    <row r="128" spans="1:9" s="2" customFormat="1" ht="24" customHeight="1" x14ac:dyDescent="0.15">
      <c r="A128" s="21">
        <v>119</v>
      </c>
      <c r="B128" s="36"/>
      <c r="C128" s="36"/>
      <c r="D128" s="21" t="s">
        <v>147</v>
      </c>
      <c r="E128" s="21">
        <v>4.0999999999999996</v>
      </c>
      <c r="F128" s="21"/>
      <c r="G128" s="21">
        <f t="shared" si="1"/>
        <v>4.0999999999999996</v>
      </c>
      <c r="H128" s="16" t="s">
        <v>40</v>
      </c>
      <c r="I128" s="21" t="s">
        <v>47</v>
      </c>
    </row>
    <row r="129" spans="1:9" s="2" customFormat="1" ht="24" customHeight="1" x14ac:dyDescent="0.15">
      <c r="A129" s="21">
        <v>120</v>
      </c>
      <c r="B129" s="36"/>
      <c r="C129" s="36"/>
      <c r="D129" s="21" t="s">
        <v>148</v>
      </c>
      <c r="E129" s="21">
        <v>1.02</v>
      </c>
      <c r="F129" s="21"/>
      <c r="G129" s="21">
        <f t="shared" si="1"/>
        <v>1.02</v>
      </c>
      <c r="H129" s="16" t="s">
        <v>40</v>
      </c>
      <c r="I129" s="21" t="s">
        <v>47</v>
      </c>
    </row>
    <row r="130" spans="1:9" s="2" customFormat="1" ht="24" customHeight="1" x14ac:dyDescent="0.15">
      <c r="A130" s="21">
        <v>121</v>
      </c>
      <c r="B130" s="36"/>
      <c r="C130" s="36"/>
      <c r="D130" s="21" t="s">
        <v>149</v>
      </c>
      <c r="E130" s="21">
        <v>6.03</v>
      </c>
      <c r="F130" s="21"/>
      <c r="G130" s="21">
        <f t="shared" si="1"/>
        <v>6.03</v>
      </c>
      <c r="H130" s="16" t="s">
        <v>40</v>
      </c>
      <c r="I130" s="21" t="s">
        <v>47</v>
      </c>
    </row>
    <row r="131" spans="1:9" s="2" customFormat="1" ht="24" customHeight="1" x14ac:dyDescent="0.15">
      <c r="A131" s="21">
        <v>122</v>
      </c>
      <c r="B131" s="36"/>
      <c r="C131" s="36"/>
      <c r="D131" s="21" t="s">
        <v>150</v>
      </c>
      <c r="E131" s="21">
        <v>2.06</v>
      </c>
      <c r="F131" s="21"/>
      <c r="G131" s="21">
        <f t="shared" si="1"/>
        <v>2.06</v>
      </c>
      <c r="H131" s="16" t="s">
        <v>40</v>
      </c>
      <c r="I131" s="21" t="s">
        <v>47</v>
      </c>
    </row>
    <row r="132" spans="1:9" s="2" customFormat="1" ht="24" customHeight="1" x14ac:dyDescent="0.15">
      <c r="A132" s="21">
        <v>123</v>
      </c>
      <c r="B132" s="36"/>
      <c r="C132" s="36"/>
      <c r="D132" s="21" t="s">
        <v>151</v>
      </c>
      <c r="E132" s="21">
        <v>3.01</v>
      </c>
      <c r="F132" s="21"/>
      <c r="G132" s="21">
        <f t="shared" si="1"/>
        <v>3.01</v>
      </c>
      <c r="H132" s="16" t="s">
        <v>40</v>
      </c>
      <c r="I132" s="21" t="s">
        <v>47</v>
      </c>
    </row>
    <row r="133" spans="1:9" s="2" customFormat="1" ht="24" customHeight="1" x14ac:dyDescent="0.15">
      <c r="A133" s="21">
        <v>124</v>
      </c>
      <c r="B133" s="36"/>
      <c r="C133" s="36"/>
      <c r="D133" s="21" t="s">
        <v>152</v>
      </c>
      <c r="E133" s="21">
        <v>2</v>
      </c>
      <c r="F133" s="21"/>
      <c r="G133" s="21">
        <f t="shared" si="1"/>
        <v>2</v>
      </c>
      <c r="H133" s="16" t="s">
        <v>40</v>
      </c>
      <c r="I133" s="21" t="s">
        <v>47</v>
      </c>
    </row>
    <row r="134" spans="1:9" s="2" customFormat="1" ht="24" customHeight="1" x14ac:dyDescent="0.15">
      <c r="A134" s="21">
        <v>125</v>
      </c>
      <c r="B134" s="36"/>
      <c r="C134" s="36"/>
      <c r="D134" s="21" t="s">
        <v>153</v>
      </c>
      <c r="E134" s="21">
        <v>2.4</v>
      </c>
      <c r="F134" s="21"/>
      <c r="G134" s="21">
        <f t="shared" si="1"/>
        <v>2.4</v>
      </c>
      <c r="H134" s="16" t="s">
        <v>40</v>
      </c>
      <c r="I134" s="21" t="s">
        <v>47</v>
      </c>
    </row>
    <row r="135" spans="1:9" s="2" customFormat="1" ht="24" customHeight="1" x14ac:dyDescent="0.15">
      <c r="A135" s="21">
        <v>126</v>
      </c>
      <c r="B135" s="36"/>
      <c r="C135" s="36"/>
      <c r="D135" s="21" t="s">
        <v>154</v>
      </c>
      <c r="E135" s="21">
        <v>6</v>
      </c>
      <c r="F135" s="21"/>
      <c r="G135" s="21">
        <f t="shared" si="1"/>
        <v>6</v>
      </c>
      <c r="H135" s="16" t="s">
        <v>40</v>
      </c>
      <c r="I135" s="21" t="s">
        <v>47</v>
      </c>
    </row>
    <row r="136" spans="1:9" s="2" customFormat="1" ht="24" customHeight="1" x14ac:dyDescent="0.15">
      <c r="A136" s="21">
        <v>127</v>
      </c>
      <c r="B136" s="36"/>
      <c r="C136" s="36"/>
      <c r="D136" s="21" t="s">
        <v>155</v>
      </c>
      <c r="E136" s="21">
        <v>10</v>
      </c>
      <c r="F136" s="21"/>
      <c r="G136" s="21">
        <f t="shared" si="1"/>
        <v>10</v>
      </c>
      <c r="H136" s="16" t="s">
        <v>40</v>
      </c>
      <c r="I136" s="21" t="s">
        <v>47</v>
      </c>
    </row>
    <row r="137" spans="1:9" s="2" customFormat="1" ht="24" customHeight="1" x14ac:dyDescent="0.15">
      <c r="A137" s="21">
        <v>128</v>
      </c>
      <c r="B137" s="36"/>
      <c r="C137" s="36"/>
      <c r="D137" s="21" t="s">
        <v>124</v>
      </c>
      <c r="E137" s="21">
        <v>3.53</v>
      </c>
      <c r="F137" s="21"/>
      <c r="G137" s="21">
        <f t="shared" si="1"/>
        <v>3.53</v>
      </c>
      <c r="H137" s="16" t="s">
        <v>40</v>
      </c>
      <c r="I137" s="21" t="s">
        <v>47</v>
      </c>
    </row>
    <row r="138" spans="1:9" s="2" customFormat="1" ht="24" customHeight="1" x14ac:dyDescent="0.15">
      <c r="A138" s="21">
        <v>129</v>
      </c>
      <c r="B138" s="36"/>
      <c r="C138" s="36"/>
      <c r="D138" s="21" t="s">
        <v>156</v>
      </c>
      <c r="E138" s="21">
        <v>2</v>
      </c>
      <c r="F138" s="21"/>
      <c r="G138" s="21">
        <f t="shared" si="1"/>
        <v>2</v>
      </c>
      <c r="H138" s="16" t="s">
        <v>40</v>
      </c>
      <c r="I138" s="21" t="s">
        <v>47</v>
      </c>
    </row>
    <row r="139" spans="1:9" s="2" customFormat="1" ht="24" customHeight="1" x14ac:dyDescent="0.15">
      <c r="A139" s="21">
        <v>130</v>
      </c>
      <c r="B139" s="36"/>
      <c r="C139" s="36"/>
      <c r="D139" s="21" t="s">
        <v>157</v>
      </c>
      <c r="E139" s="21">
        <v>0.2</v>
      </c>
      <c r="F139" s="21"/>
      <c r="G139" s="21">
        <f t="shared" si="1"/>
        <v>0.2</v>
      </c>
      <c r="H139" s="16" t="s">
        <v>40</v>
      </c>
      <c r="I139" s="21" t="s">
        <v>47</v>
      </c>
    </row>
    <row r="140" spans="1:9" s="2" customFormat="1" ht="24" customHeight="1" x14ac:dyDescent="0.15">
      <c r="A140" s="21">
        <v>131</v>
      </c>
      <c r="B140" s="36"/>
      <c r="C140" s="36"/>
      <c r="D140" s="21" t="s">
        <v>158</v>
      </c>
      <c r="E140" s="21">
        <v>0.5</v>
      </c>
      <c r="F140" s="21"/>
      <c r="G140" s="21">
        <f t="shared" si="1"/>
        <v>0.5</v>
      </c>
      <c r="H140" s="16" t="s">
        <v>40</v>
      </c>
      <c r="I140" s="21" t="s">
        <v>47</v>
      </c>
    </row>
    <row r="141" spans="1:9" s="2" customFormat="1" ht="24" customHeight="1" x14ac:dyDescent="0.15">
      <c r="A141" s="21">
        <v>132</v>
      </c>
      <c r="B141" s="36"/>
      <c r="C141" s="36"/>
      <c r="D141" s="21" t="s">
        <v>159</v>
      </c>
      <c r="E141" s="21">
        <v>1</v>
      </c>
      <c r="F141" s="21"/>
      <c r="G141" s="21">
        <f t="shared" si="1"/>
        <v>1</v>
      </c>
      <c r="H141" s="16" t="s">
        <v>40</v>
      </c>
      <c r="I141" s="21" t="s">
        <v>47</v>
      </c>
    </row>
    <row r="142" spans="1:9" s="2" customFormat="1" ht="24" customHeight="1" x14ac:dyDescent="0.15">
      <c r="A142" s="21">
        <v>133</v>
      </c>
      <c r="B142" s="36"/>
      <c r="C142" s="36"/>
      <c r="D142" s="21" t="s">
        <v>160</v>
      </c>
      <c r="E142" s="21">
        <v>2.5</v>
      </c>
      <c r="F142" s="21"/>
      <c r="G142" s="21">
        <f t="shared" si="1"/>
        <v>2.5</v>
      </c>
      <c r="H142" s="16" t="s">
        <v>40</v>
      </c>
      <c r="I142" s="21" t="s">
        <v>47</v>
      </c>
    </row>
    <row r="143" spans="1:9" s="2" customFormat="1" ht="24" customHeight="1" x14ac:dyDescent="0.15">
      <c r="A143" s="21">
        <v>134</v>
      </c>
      <c r="B143" s="36"/>
      <c r="C143" s="36"/>
      <c r="D143" s="21" t="s">
        <v>161</v>
      </c>
      <c r="E143" s="21">
        <v>10.5</v>
      </c>
      <c r="F143" s="21"/>
      <c r="G143" s="21">
        <f t="shared" ref="G143:G210" si="2">E143-F143</f>
        <v>10.5</v>
      </c>
      <c r="H143" s="16" t="s">
        <v>40</v>
      </c>
      <c r="I143" s="21" t="s">
        <v>47</v>
      </c>
    </row>
    <row r="144" spans="1:9" s="2" customFormat="1" ht="24" customHeight="1" x14ac:dyDescent="0.15">
      <c r="A144" s="21">
        <v>135</v>
      </c>
      <c r="B144" s="36"/>
      <c r="C144" s="36"/>
      <c r="D144" s="21" t="s">
        <v>162</v>
      </c>
      <c r="E144" s="21">
        <v>10</v>
      </c>
      <c r="F144" s="21"/>
      <c r="G144" s="21">
        <f t="shared" si="2"/>
        <v>10</v>
      </c>
      <c r="H144" s="16" t="s">
        <v>40</v>
      </c>
      <c r="I144" s="21" t="s">
        <v>47</v>
      </c>
    </row>
    <row r="145" spans="1:9" s="2" customFormat="1" ht="24" customHeight="1" x14ac:dyDescent="0.15">
      <c r="A145" s="21">
        <v>136</v>
      </c>
      <c r="B145" s="36"/>
      <c r="C145" s="36"/>
      <c r="D145" s="21" t="s">
        <v>163</v>
      </c>
      <c r="E145" s="21">
        <v>9.35</v>
      </c>
      <c r="F145" s="21"/>
      <c r="G145" s="21">
        <f t="shared" si="2"/>
        <v>9.35</v>
      </c>
      <c r="H145" s="16" t="s">
        <v>40</v>
      </c>
      <c r="I145" s="21" t="s">
        <v>47</v>
      </c>
    </row>
    <row r="146" spans="1:9" s="2" customFormat="1" ht="24" customHeight="1" x14ac:dyDescent="0.15">
      <c r="A146" s="21">
        <v>137</v>
      </c>
      <c r="B146" s="36"/>
      <c r="C146" s="36"/>
      <c r="D146" s="21" t="s">
        <v>164</v>
      </c>
      <c r="E146" s="21">
        <v>200</v>
      </c>
      <c r="F146" s="21">
        <f>VLOOKUP(D146,[1]附件3!$D:$I,3,FALSE)</f>
        <v>200</v>
      </c>
      <c r="G146" s="21">
        <f t="shared" si="2"/>
        <v>0</v>
      </c>
      <c r="H146" s="16" t="s">
        <v>31</v>
      </c>
      <c r="I146" s="21" t="s">
        <v>165</v>
      </c>
    </row>
    <row r="147" spans="1:9" s="2" customFormat="1" ht="24" customHeight="1" x14ac:dyDescent="0.15">
      <c r="A147" s="21">
        <v>138</v>
      </c>
      <c r="B147" s="36"/>
      <c r="C147" s="36"/>
      <c r="D147" s="27" t="s">
        <v>453</v>
      </c>
      <c r="E147" s="21">
        <v>50</v>
      </c>
      <c r="F147" s="21">
        <f>VLOOKUP(D147,[1]附件3!$D:$I,3,FALSE)</f>
        <v>50</v>
      </c>
      <c r="G147" s="21">
        <f t="shared" si="2"/>
        <v>0</v>
      </c>
      <c r="H147" s="16" t="s">
        <v>34</v>
      </c>
      <c r="I147" s="21" t="s">
        <v>166</v>
      </c>
    </row>
    <row r="148" spans="1:9" s="2" customFormat="1" ht="24" customHeight="1" x14ac:dyDescent="0.15">
      <c r="A148" s="21">
        <v>139</v>
      </c>
      <c r="B148" s="36"/>
      <c r="C148" s="36"/>
      <c r="D148" s="21" t="s">
        <v>167</v>
      </c>
      <c r="E148" s="21">
        <v>50</v>
      </c>
      <c r="F148" s="21">
        <f>VLOOKUP(D148,[1]附件3!$D:$I,3,FALSE)</f>
        <v>50</v>
      </c>
      <c r="G148" s="21">
        <f t="shared" si="2"/>
        <v>0</v>
      </c>
      <c r="H148" s="16" t="s">
        <v>34</v>
      </c>
      <c r="I148" s="21" t="s">
        <v>166</v>
      </c>
    </row>
    <row r="149" spans="1:9" s="2" customFormat="1" ht="24" customHeight="1" x14ac:dyDescent="0.15">
      <c r="A149" s="21">
        <v>140</v>
      </c>
      <c r="B149" s="36"/>
      <c r="C149" s="36"/>
      <c r="D149" s="21" t="s">
        <v>168</v>
      </c>
      <c r="E149" s="21">
        <v>50</v>
      </c>
      <c r="F149" s="21"/>
      <c r="G149" s="21">
        <f t="shared" si="2"/>
        <v>50</v>
      </c>
      <c r="H149" s="16" t="s">
        <v>34</v>
      </c>
      <c r="I149" s="21" t="s">
        <v>166</v>
      </c>
    </row>
    <row r="150" spans="1:9" s="2" customFormat="1" ht="24" customHeight="1" x14ac:dyDescent="0.15">
      <c r="A150" s="21">
        <v>141</v>
      </c>
      <c r="B150" s="36"/>
      <c r="C150" s="36"/>
      <c r="D150" s="21" t="s">
        <v>169</v>
      </c>
      <c r="E150" s="21">
        <v>15</v>
      </c>
      <c r="F150" s="21"/>
      <c r="G150" s="21">
        <f t="shared" si="2"/>
        <v>15</v>
      </c>
      <c r="H150" s="16" t="s">
        <v>42</v>
      </c>
      <c r="I150" s="21" t="s">
        <v>166</v>
      </c>
    </row>
    <row r="151" spans="1:9" s="2" customFormat="1" ht="24" customHeight="1" x14ac:dyDescent="0.15">
      <c r="A151" s="21">
        <v>142</v>
      </c>
      <c r="B151" s="36"/>
      <c r="C151" s="36"/>
      <c r="D151" s="21" t="s">
        <v>170</v>
      </c>
      <c r="E151" s="21">
        <v>15</v>
      </c>
      <c r="F151" s="21">
        <f>VLOOKUP(D151,[1]附件3!$D:$I,3,FALSE)</f>
        <v>15</v>
      </c>
      <c r="G151" s="21">
        <f t="shared" si="2"/>
        <v>0</v>
      </c>
      <c r="H151" s="16" t="s">
        <v>42</v>
      </c>
      <c r="I151" s="21" t="s">
        <v>171</v>
      </c>
    </row>
    <row r="152" spans="1:9" s="23" customFormat="1" ht="24" customHeight="1" x14ac:dyDescent="0.15">
      <c r="A152" s="21">
        <v>143</v>
      </c>
      <c r="B152" s="36"/>
      <c r="C152" s="36"/>
      <c r="D152" s="27" t="s">
        <v>454</v>
      </c>
      <c r="E152" s="28">
        <v>0</v>
      </c>
      <c r="F152" s="16">
        <v>15</v>
      </c>
      <c r="G152" s="21">
        <f t="shared" si="2"/>
        <v>-15</v>
      </c>
      <c r="H152" s="27" t="s">
        <v>455</v>
      </c>
      <c r="I152" s="27" t="s">
        <v>456</v>
      </c>
    </row>
    <row r="153" spans="1:9" s="23" customFormat="1" ht="24" customHeight="1" x14ac:dyDescent="0.15">
      <c r="A153" s="21">
        <v>144</v>
      </c>
      <c r="B153" s="36"/>
      <c r="C153" s="36"/>
      <c r="D153" s="27" t="s">
        <v>457</v>
      </c>
      <c r="E153" s="28">
        <v>0</v>
      </c>
      <c r="F153" s="16">
        <v>15</v>
      </c>
      <c r="G153" s="21">
        <f t="shared" si="2"/>
        <v>-15</v>
      </c>
      <c r="H153" s="27" t="s">
        <v>455</v>
      </c>
      <c r="I153" s="27" t="s">
        <v>458</v>
      </c>
    </row>
    <row r="154" spans="1:9" s="23" customFormat="1" ht="24" customHeight="1" x14ac:dyDescent="0.15">
      <c r="A154" s="21">
        <v>145</v>
      </c>
      <c r="B154" s="36"/>
      <c r="C154" s="36"/>
      <c r="D154" s="27" t="s">
        <v>459</v>
      </c>
      <c r="E154" s="28">
        <v>0</v>
      </c>
      <c r="F154" s="16">
        <v>15</v>
      </c>
      <c r="G154" s="21">
        <f t="shared" si="2"/>
        <v>-15</v>
      </c>
      <c r="H154" s="27" t="s">
        <v>455</v>
      </c>
      <c r="I154" s="27" t="s">
        <v>458</v>
      </c>
    </row>
    <row r="155" spans="1:9" s="23" customFormat="1" ht="24" customHeight="1" x14ac:dyDescent="0.15">
      <c r="A155" s="21">
        <v>146</v>
      </c>
      <c r="B155" s="36"/>
      <c r="C155" s="36"/>
      <c r="D155" s="27" t="s">
        <v>460</v>
      </c>
      <c r="E155" s="28">
        <v>0</v>
      </c>
      <c r="F155" s="16">
        <v>200</v>
      </c>
      <c r="G155" s="21">
        <f t="shared" si="2"/>
        <v>-200</v>
      </c>
      <c r="H155" s="27" t="s">
        <v>461</v>
      </c>
      <c r="I155" s="27" t="s">
        <v>456</v>
      </c>
    </row>
    <row r="156" spans="1:9" s="23" customFormat="1" ht="24" customHeight="1" x14ac:dyDescent="0.15">
      <c r="A156" s="21">
        <v>147</v>
      </c>
      <c r="B156" s="36"/>
      <c r="C156" s="36"/>
      <c r="D156" s="27" t="s">
        <v>472</v>
      </c>
      <c r="E156" s="28">
        <v>0</v>
      </c>
      <c r="F156" s="16">
        <v>200</v>
      </c>
      <c r="G156" s="21">
        <f t="shared" si="2"/>
        <v>-200</v>
      </c>
      <c r="H156" s="27" t="s">
        <v>461</v>
      </c>
      <c r="I156" s="27" t="s">
        <v>456</v>
      </c>
    </row>
    <row r="157" spans="1:9" s="2" customFormat="1" ht="24" customHeight="1" x14ac:dyDescent="0.15">
      <c r="A157" s="21">
        <v>148</v>
      </c>
      <c r="B157" s="36"/>
      <c r="C157" s="36" t="s">
        <v>172</v>
      </c>
      <c r="D157" s="21" t="s">
        <v>173</v>
      </c>
      <c r="E157" s="21">
        <v>50</v>
      </c>
      <c r="F157" s="21">
        <f>VLOOKUP(D157,[1]附件3!$D:$I,3,FALSE)</f>
        <v>50</v>
      </c>
      <c r="G157" s="21">
        <f t="shared" si="2"/>
        <v>0</v>
      </c>
      <c r="H157" s="16" t="s">
        <v>34</v>
      </c>
      <c r="I157" s="21"/>
    </row>
    <row r="158" spans="1:9" s="2" customFormat="1" ht="24" customHeight="1" x14ac:dyDescent="0.15">
      <c r="A158" s="21">
        <v>149</v>
      </c>
      <c r="B158" s="36"/>
      <c r="C158" s="36"/>
      <c r="D158" s="21" t="s">
        <v>174</v>
      </c>
      <c r="E158" s="21">
        <v>15</v>
      </c>
      <c r="F158" s="21"/>
      <c r="G158" s="21">
        <f t="shared" si="2"/>
        <v>15</v>
      </c>
      <c r="H158" s="16" t="s">
        <v>42</v>
      </c>
      <c r="I158" s="21"/>
    </row>
    <row r="159" spans="1:9" s="2" customFormat="1" ht="24" customHeight="1" x14ac:dyDescent="0.15">
      <c r="A159" s="21">
        <v>150</v>
      </c>
      <c r="B159" s="36"/>
      <c r="C159" s="36"/>
      <c r="D159" s="21" t="s">
        <v>175</v>
      </c>
      <c r="E159" s="21">
        <v>15</v>
      </c>
      <c r="F159" s="21"/>
      <c r="G159" s="21">
        <f t="shared" si="2"/>
        <v>15</v>
      </c>
      <c r="H159" s="16" t="s">
        <v>42</v>
      </c>
      <c r="I159" s="21"/>
    </row>
    <row r="160" spans="1:9" s="2" customFormat="1" ht="24" customHeight="1" x14ac:dyDescent="0.15">
      <c r="A160" s="21">
        <v>151</v>
      </c>
      <c r="B160" s="36"/>
      <c r="C160" s="36"/>
      <c r="D160" s="21" t="s">
        <v>176</v>
      </c>
      <c r="E160" s="21">
        <v>15</v>
      </c>
      <c r="F160" s="21"/>
      <c r="G160" s="21">
        <f t="shared" si="2"/>
        <v>15</v>
      </c>
      <c r="H160" s="16" t="s">
        <v>42</v>
      </c>
      <c r="I160" s="21"/>
    </row>
    <row r="161" spans="1:9" s="2" customFormat="1" ht="24" customHeight="1" x14ac:dyDescent="0.15">
      <c r="A161" s="21">
        <v>152</v>
      </c>
      <c r="B161" s="36"/>
      <c r="C161" s="21" t="s">
        <v>177</v>
      </c>
      <c r="D161" s="21" t="s">
        <v>178</v>
      </c>
      <c r="E161" s="21">
        <v>15</v>
      </c>
      <c r="F161" s="21"/>
      <c r="G161" s="21">
        <f t="shared" si="2"/>
        <v>15</v>
      </c>
      <c r="H161" s="16" t="s">
        <v>42</v>
      </c>
      <c r="I161" s="21"/>
    </row>
    <row r="162" spans="1:9" s="2" customFormat="1" ht="24" customHeight="1" x14ac:dyDescent="0.15">
      <c r="A162" s="21"/>
      <c r="B162" s="36" t="s">
        <v>179</v>
      </c>
      <c r="C162" s="21" t="s">
        <v>180</v>
      </c>
      <c r="D162" s="21"/>
      <c r="E162" s="21">
        <f>SUM(E164:E190)</f>
        <v>914.64</v>
      </c>
      <c r="F162" s="21">
        <f>SUM(F164:F190)</f>
        <v>565</v>
      </c>
      <c r="G162" s="21">
        <f>SUM(G164:G190)</f>
        <v>349.64</v>
      </c>
      <c r="H162" s="16"/>
      <c r="I162" s="21"/>
    </row>
    <row r="163" spans="1:9" s="2" customFormat="1" ht="24" customHeight="1" x14ac:dyDescent="0.15">
      <c r="A163" s="21"/>
      <c r="B163" s="36"/>
      <c r="C163" s="21" t="s">
        <v>181</v>
      </c>
      <c r="D163" s="21"/>
      <c r="E163" s="21">
        <f>SUM(E164:E174)</f>
        <v>609.25</v>
      </c>
      <c r="F163" s="21">
        <f>SUM(F164:F174)</f>
        <v>310</v>
      </c>
      <c r="G163" s="21">
        <f>SUM(G164:G174)</f>
        <v>299.25</v>
      </c>
      <c r="H163" s="16"/>
      <c r="I163" s="21"/>
    </row>
    <row r="164" spans="1:9" s="2" customFormat="1" ht="24" customHeight="1" x14ac:dyDescent="0.15">
      <c r="A164" s="21">
        <v>153</v>
      </c>
      <c r="B164" s="36"/>
      <c r="C164" s="36" t="s">
        <v>182</v>
      </c>
      <c r="D164" s="21" t="s">
        <v>183</v>
      </c>
      <c r="E164" s="21">
        <v>200</v>
      </c>
      <c r="F164" s="21">
        <f>VLOOKUP(D164,[1]附件3!$D:$I,3,FALSE)</f>
        <v>200</v>
      </c>
      <c r="G164" s="21">
        <f t="shared" si="2"/>
        <v>0</v>
      </c>
      <c r="H164" s="16" t="s">
        <v>31</v>
      </c>
      <c r="I164" s="21" t="s">
        <v>184</v>
      </c>
    </row>
    <row r="165" spans="1:9" s="2" customFormat="1" ht="24" customHeight="1" x14ac:dyDescent="0.15">
      <c r="A165" s="21">
        <v>154</v>
      </c>
      <c r="B165" s="36"/>
      <c r="C165" s="36"/>
      <c r="D165" s="21" t="s">
        <v>185</v>
      </c>
      <c r="E165" s="21">
        <v>200</v>
      </c>
      <c r="F165" s="21"/>
      <c r="G165" s="21">
        <f t="shared" si="2"/>
        <v>200</v>
      </c>
      <c r="H165" s="16" t="s">
        <v>31</v>
      </c>
      <c r="I165" s="21" t="s">
        <v>184</v>
      </c>
    </row>
    <row r="166" spans="1:9" s="2" customFormat="1" ht="24" customHeight="1" x14ac:dyDescent="0.15">
      <c r="A166" s="21">
        <v>155</v>
      </c>
      <c r="B166" s="36"/>
      <c r="C166" s="36"/>
      <c r="D166" s="21" t="s">
        <v>186</v>
      </c>
      <c r="E166" s="21">
        <v>15</v>
      </c>
      <c r="F166" s="21"/>
      <c r="G166" s="21">
        <f t="shared" si="2"/>
        <v>15</v>
      </c>
      <c r="H166" s="16" t="s">
        <v>42</v>
      </c>
      <c r="I166" s="21" t="s">
        <v>187</v>
      </c>
    </row>
    <row r="167" spans="1:9" s="2" customFormat="1" ht="24" customHeight="1" x14ac:dyDescent="0.15">
      <c r="A167" s="21">
        <v>156</v>
      </c>
      <c r="B167" s="36"/>
      <c r="C167" s="36"/>
      <c r="D167" s="21" t="s">
        <v>188</v>
      </c>
      <c r="E167" s="21">
        <v>50</v>
      </c>
      <c r="F167" s="21">
        <f>VLOOKUP(D167,[1]附件3!$D:$I,3,FALSE)</f>
        <v>50</v>
      </c>
      <c r="G167" s="21">
        <f t="shared" si="2"/>
        <v>0</v>
      </c>
      <c r="H167" s="16" t="s">
        <v>34</v>
      </c>
      <c r="I167" s="21" t="s">
        <v>189</v>
      </c>
    </row>
    <row r="168" spans="1:9" s="2" customFormat="1" ht="24" customHeight="1" x14ac:dyDescent="0.15">
      <c r="A168" s="21">
        <v>157</v>
      </c>
      <c r="B168" s="36"/>
      <c r="C168" s="36"/>
      <c r="D168" s="21" t="s">
        <v>190</v>
      </c>
      <c r="E168" s="21">
        <v>15</v>
      </c>
      <c r="F168" s="21">
        <f>VLOOKUP(D168,[1]附件3!$D:$I,3,FALSE)</f>
        <v>15</v>
      </c>
      <c r="G168" s="21">
        <f t="shared" si="2"/>
        <v>0</v>
      </c>
      <c r="H168" s="16" t="s">
        <v>42</v>
      </c>
      <c r="I168" s="21" t="s">
        <v>189</v>
      </c>
    </row>
    <row r="169" spans="1:9" s="2" customFormat="1" ht="24" customHeight="1" x14ac:dyDescent="0.15">
      <c r="A169" s="21">
        <v>158</v>
      </c>
      <c r="B169" s="36"/>
      <c r="C169" s="36"/>
      <c r="D169" s="21" t="s">
        <v>191</v>
      </c>
      <c r="E169" s="21">
        <v>15</v>
      </c>
      <c r="F169" s="21">
        <f>VLOOKUP(D169,[1]附件3!$D:$I,3,FALSE)</f>
        <v>15</v>
      </c>
      <c r="G169" s="21">
        <f t="shared" si="2"/>
        <v>0</v>
      </c>
      <c r="H169" s="16" t="s">
        <v>42</v>
      </c>
      <c r="I169" s="21" t="s">
        <v>192</v>
      </c>
    </row>
    <row r="170" spans="1:9" s="2" customFormat="1" ht="24" customHeight="1" x14ac:dyDescent="0.15">
      <c r="A170" s="21">
        <v>159</v>
      </c>
      <c r="B170" s="36"/>
      <c r="C170" s="36"/>
      <c r="D170" s="21" t="s">
        <v>193</v>
      </c>
      <c r="E170" s="21">
        <v>15</v>
      </c>
      <c r="F170" s="21"/>
      <c r="G170" s="21">
        <f t="shared" si="2"/>
        <v>15</v>
      </c>
      <c r="H170" s="16" t="s">
        <v>42</v>
      </c>
      <c r="I170" s="21" t="s">
        <v>192</v>
      </c>
    </row>
    <row r="171" spans="1:9" s="2" customFormat="1" ht="24" customHeight="1" x14ac:dyDescent="0.15">
      <c r="A171" s="21">
        <v>160</v>
      </c>
      <c r="B171" s="36"/>
      <c r="C171" s="36"/>
      <c r="D171" s="21" t="s">
        <v>194</v>
      </c>
      <c r="E171" s="21">
        <v>59.55</v>
      </c>
      <c r="F171" s="21"/>
      <c r="G171" s="21">
        <f t="shared" si="2"/>
        <v>59.55</v>
      </c>
      <c r="H171" s="16" t="s">
        <v>24</v>
      </c>
      <c r="I171" s="21" t="s">
        <v>192</v>
      </c>
    </row>
    <row r="172" spans="1:9" s="2" customFormat="1" ht="24" customHeight="1" x14ac:dyDescent="0.15">
      <c r="A172" s="21">
        <v>161</v>
      </c>
      <c r="B172" s="36"/>
      <c r="C172" s="36"/>
      <c r="D172" s="21" t="s">
        <v>195</v>
      </c>
      <c r="E172" s="21">
        <v>39.700000000000003</v>
      </c>
      <c r="F172" s="21"/>
      <c r="G172" s="21">
        <f t="shared" si="2"/>
        <v>39.700000000000003</v>
      </c>
      <c r="H172" s="16" t="s">
        <v>24</v>
      </c>
      <c r="I172" s="21" t="s">
        <v>192</v>
      </c>
    </row>
    <row r="173" spans="1:9" s="23" customFormat="1" ht="24" customHeight="1" x14ac:dyDescent="0.15">
      <c r="A173" s="21">
        <v>162</v>
      </c>
      <c r="B173" s="36"/>
      <c r="C173" s="36"/>
      <c r="D173" s="27" t="s">
        <v>462</v>
      </c>
      <c r="E173" s="28">
        <v>0</v>
      </c>
      <c r="F173" s="16">
        <v>15</v>
      </c>
      <c r="G173" s="21">
        <f t="shared" si="2"/>
        <v>-15</v>
      </c>
      <c r="H173" s="27" t="s">
        <v>455</v>
      </c>
      <c r="I173" s="29" t="s">
        <v>494</v>
      </c>
    </row>
    <row r="174" spans="1:9" s="23" customFormat="1" ht="24" customHeight="1" x14ac:dyDescent="0.15">
      <c r="A174" s="21">
        <v>163</v>
      </c>
      <c r="B174" s="36"/>
      <c r="C174" s="36"/>
      <c r="D174" s="27" t="s">
        <v>463</v>
      </c>
      <c r="E174" s="28">
        <v>0</v>
      </c>
      <c r="F174" s="16">
        <v>15</v>
      </c>
      <c r="G174" s="21">
        <f t="shared" si="2"/>
        <v>-15</v>
      </c>
      <c r="H174" s="27" t="s">
        <v>455</v>
      </c>
      <c r="I174" s="29" t="s">
        <v>493</v>
      </c>
    </row>
    <row r="175" spans="1:9" s="2" customFormat="1" ht="24" customHeight="1" x14ac:dyDescent="0.15">
      <c r="A175" s="21">
        <v>164</v>
      </c>
      <c r="B175" s="36"/>
      <c r="C175" s="36" t="s">
        <v>196</v>
      </c>
      <c r="D175" s="21" t="s">
        <v>197</v>
      </c>
      <c r="E175" s="21">
        <v>15</v>
      </c>
      <c r="F175" s="21"/>
      <c r="G175" s="21">
        <f t="shared" si="2"/>
        <v>15</v>
      </c>
      <c r="H175" s="16" t="s">
        <v>42</v>
      </c>
      <c r="I175" s="21"/>
    </row>
    <row r="176" spans="1:9" s="2" customFormat="1" ht="24" customHeight="1" x14ac:dyDescent="0.15">
      <c r="A176" s="21">
        <v>165</v>
      </c>
      <c r="B176" s="36"/>
      <c r="C176" s="36"/>
      <c r="D176" s="21" t="s">
        <v>198</v>
      </c>
      <c r="E176" s="21">
        <v>15</v>
      </c>
      <c r="F176" s="21"/>
      <c r="G176" s="21">
        <f t="shared" si="2"/>
        <v>15</v>
      </c>
      <c r="H176" s="16" t="s">
        <v>42</v>
      </c>
      <c r="I176" s="21"/>
    </row>
    <row r="177" spans="1:9" s="2" customFormat="1" ht="24" customHeight="1" x14ac:dyDescent="0.15">
      <c r="A177" s="21">
        <v>166</v>
      </c>
      <c r="B177" s="36"/>
      <c r="C177" s="36" t="s">
        <v>199</v>
      </c>
      <c r="D177" s="21" t="s">
        <v>200</v>
      </c>
      <c r="E177" s="21">
        <v>28</v>
      </c>
      <c r="F177" s="21">
        <f>VLOOKUP(D177,[1]附件3!$D:$I,3,FALSE)</f>
        <v>50</v>
      </c>
      <c r="G177" s="21">
        <f t="shared" si="2"/>
        <v>-22</v>
      </c>
      <c r="H177" s="16" t="s">
        <v>34</v>
      </c>
      <c r="I177" s="21"/>
    </row>
    <row r="178" spans="1:9" s="2" customFormat="1" ht="24" customHeight="1" x14ac:dyDescent="0.15">
      <c r="A178" s="21">
        <v>167</v>
      </c>
      <c r="B178" s="36"/>
      <c r="C178" s="36"/>
      <c r="D178" s="21" t="s">
        <v>201</v>
      </c>
      <c r="E178" s="21">
        <v>42</v>
      </c>
      <c r="F178" s="21">
        <f>VLOOKUP(D178,[1]附件3!$D:$I,3,FALSE)</f>
        <v>50</v>
      </c>
      <c r="G178" s="21">
        <f t="shared" si="2"/>
        <v>-8</v>
      </c>
      <c r="H178" s="16" t="s">
        <v>34</v>
      </c>
      <c r="I178" s="21"/>
    </row>
    <row r="179" spans="1:9" s="2" customFormat="1" ht="24" customHeight="1" x14ac:dyDescent="0.15">
      <c r="A179" s="21">
        <v>168</v>
      </c>
      <c r="B179" s="36"/>
      <c r="C179" s="36"/>
      <c r="D179" s="21" t="s">
        <v>202</v>
      </c>
      <c r="E179" s="21">
        <v>15</v>
      </c>
      <c r="F179" s="21"/>
      <c r="G179" s="21">
        <f t="shared" si="2"/>
        <v>15</v>
      </c>
      <c r="H179" s="16" t="s">
        <v>42</v>
      </c>
      <c r="I179" s="21"/>
    </row>
    <row r="180" spans="1:9" s="2" customFormat="1" ht="24" customHeight="1" x14ac:dyDescent="0.15">
      <c r="A180" s="21">
        <v>169</v>
      </c>
      <c r="B180" s="36"/>
      <c r="C180" s="36"/>
      <c r="D180" s="21" t="s">
        <v>203</v>
      </c>
      <c r="E180" s="21">
        <v>15</v>
      </c>
      <c r="F180" s="21">
        <f>VLOOKUP(D180,[1]附件3!$D:$I,3,FALSE)</f>
        <v>15</v>
      </c>
      <c r="G180" s="21">
        <f t="shared" si="2"/>
        <v>0</v>
      </c>
      <c r="H180" s="16" t="s">
        <v>42</v>
      </c>
      <c r="I180" s="21"/>
    </row>
    <row r="181" spans="1:9" s="2" customFormat="1" ht="24" customHeight="1" x14ac:dyDescent="0.15">
      <c r="A181" s="21">
        <v>170</v>
      </c>
      <c r="B181" s="36"/>
      <c r="C181" s="36"/>
      <c r="D181" s="21" t="s">
        <v>204</v>
      </c>
      <c r="E181" s="21">
        <v>15</v>
      </c>
      <c r="F181" s="21">
        <f>VLOOKUP(D181,[1]附件3!$D:$I,3,FALSE)</f>
        <v>15</v>
      </c>
      <c r="G181" s="21">
        <f t="shared" si="2"/>
        <v>0</v>
      </c>
      <c r="H181" s="16" t="s">
        <v>42</v>
      </c>
      <c r="I181" s="21"/>
    </row>
    <row r="182" spans="1:9" s="2" customFormat="1" ht="24" customHeight="1" x14ac:dyDescent="0.15">
      <c r="A182" s="21">
        <v>171</v>
      </c>
      <c r="B182" s="36"/>
      <c r="C182" s="36"/>
      <c r="D182" s="21" t="s">
        <v>205</v>
      </c>
      <c r="E182" s="21">
        <v>15</v>
      </c>
      <c r="F182" s="21">
        <f>VLOOKUP(D182,[1]附件3!$D:$I,3,FALSE)</f>
        <v>15</v>
      </c>
      <c r="G182" s="21">
        <f t="shared" si="2"/>
        <v>0</v>
      </c>
      <c r="H182" s="16" t="s">
        <v>42</v>
      </c>
      <c r="I182" s="21"/>
    </row>
    <row r="183" spans="1:9" s="2" customFormat="1" ht="24" customHeight="1" x14ac:dyDescent="0.15">
      <c r="A183" s="21">
        <v>172</v>
      </c>
      <c r="B183" s="36"/>
      <c r="C183" s="36"/>
      <c r="D183" s="21" t="s">
        <v>206</v>
      </c>
      <c r="E183" s="21">
        <v>15</v>
      </c>
      <c r="F183" s="21"/>
      <c r="G183" s="21">
        <f t="shared" si="2"/>
        <v>15</v>
      </c>
      <c r="H183" s="16" t="s">
        <v>42</v>
      </c>
      <c r="I183" s="21"/>
    </row>
    <row r="184" spans="1:9" s="2" customFormat="1" ht="24" customHeight="1" x14ac:dyDescent="0.15">
      <c r="A184" s="21">
        <v>173</v>
      </c>
      <c r="B184" s="36"/>
      <c r="C184" s="36" t="s">
        <v>207</v>
      </c>
      <c r="D184" s="21" t="s">
        <v>208</v>
      </c>
      <c r="E184" s="21">
        <v>50</v>
      </c>
      <c r="F184" s="21">
        <f>VLOOKUP(D184,[1]附件3!$D:$I,3,FALSE)</f>
        <v>50</v>
      </c>
      <c r="G184" s="21">
        <f t="shared" si="2"/>
        <v>0</v>
      </c>
      <c r="H184" s="16" t="s">
        <v>34</v>
      </c>
      <c r="I184" s="21"/>
    </row>
    <row r="185" spans="1:9" s="2" customFormat="1" ht="24" customHeight="1" x14ac:dyDescent="0.15">
      <c r="A185" s="21">
        <v>174</v>
      </c>
      <c r="B185" s="36"/>
      <c r="C185" s="36"/>
      <c r="D185" s="21" t="s">
        <v>209</v>
      </c>
      <c r="E185" s="21">
        <v>15</v>
      </c>
      <c r="F185" s="21">
        <f>VLOOKUP(D185,[1]附件3!$D:$I,3,FALSE)</f>
        <v>15</v>
      </c>
      <c r="G185" s="21">
        <f t="shared" si="2"/>
        <v>0</v>
      </c>
      <c r="H185" s="16" t="s">
        <v>42</v>
      </c>
      <c r="I185" s="21"/>
    </row>
    <row r="186" spans="1:9" s="2" customFormat="1" ht="24" customHeight="1" x14ac:dyDescent="0.15">
      <c r="A186" s="21">
        <v>175</v>
      </c>
      <c r="B186" s="36"/>
      <c r="C186" s="36"/>
      <c r="D186" s="21" t="s">
        <v>210</v>
      </c>
      <c r="E186" s="21">
        <v>15</v>
      </c>
      <c r="F186" s="21">
        <f>VLOOKUP(D186,[1]附件3!$D:$I,3,FALSE)</f>
        <v>15</v>
      </c>
      <c r="G186" s="21">
        <f t="shared" si="2"/>
        <v>0</v>
      </c>
      <c r="H186" s="16" t="s">
        <v>42</v>
      </c>
      <c r="I186" s="21"/>
    </row>
    <row r="187" spans="1:9" s="2" customFormat="1" ht="24" customHeight="1" x14ac:dyDescent="0.15">
      <c r="A187" s="21">
        <v>176</v>
      </c>
      <c r="B187" s="36"/>
      <c r="C187" s="36"/>
      <c r="D187" s="21" t="s">
        <v>211</v>
      </c>
      <c r="E187" s="21">
        <v>15</v>
      </c>
      <c r="F187" s="21">
        <f>VLOOKUP(D187,[1]附件3!$D:$I,3,FALSE)</f>
        <v>15</v>
      </c>
      <c r="G187" s="21">
        <f t="shared" si="2"/>
        <v>0</v>
      </c>
      <c r="H187" s="16" t="s">
        <v>42</v>
      </c>
      <c r="I187" s="21"/>
    </row>
    <row r="188" spans="1:9" s="2" customFormat="1" ht="24" customHeight="1" x14ac:dyDescent="0.15">
      <c r="A188" s="21">
        <v>177</v>
      </c>
      <c r="B188" s="36"/>
      <c r="C188" s="38" t="s">
        <v>212</v>
      </c>
      <c r="D188" s="21" t="s">
        <v>213</v>
      </c>
      <c r="E188" s="21">
        <v>15</v>
      </c>
      <c r="F188" s="21">
        <f>VLOOKUP(D188,[1]附件3!$D:$I,3,FALSE)</f>
        <v>15</v>
      </c>
      <c r="G188" s="21">
        <f t="shared" si="2"/>
        <v>0</v>
      </c>
      <c r="H188" s="16" t="s">
        <v>42</v>
      </c>
      <c r="I188" s="21"/>
    </row>
    <row r="189" spans="1:9" s="2" customFormat="1" ht="24" customHeight="1" x14ac:dyDescent="0.15">
      <c r="A189" s="21">
        <v>178</v>
      </c>
      <c r="B189" s="36"/>
      <c r="C189" s="39"/>
      <c r="D189" s="21" t="s">
        <v>214</v>
      </c>
      <c r="E189" s="21">
        <v>5.39</v>
      </c>
      <c r="F189" s="21"/>
      <c r="G189" s="21">
        <f t="shared" si="2"/>
        <v>5.39</v>
      </c>
      <c r="H189" s="16" t="s">
        <v>23</v>
      </c>
      <c r="I189" s="21"/>
    </row>
    <row r="190" spans="1:9" s="2" customFormat="1" ht="24" customHeight="1" x14ac:dyDescent="0.15">
      <c r="A190" s="21">
        <v>179</v>
      </c>
      <c r="B190" s="36"/>
      <c r="C190" s="21" t="s">
        <v>215</v>
      </c>
      <c r="D190" s="18" t="s">
        <v>495</v>
      </c>
      <c r="E190" s="21">
        <v>15</v>
      </c>
      <c r="F190" s="21"/>
      <c r="G190" s="21">
        <f t="shared" si="2"/>
        <v>15</v>
      </c>
      <c r="H190" s="16" t="s">
        <v>42</v>
      </c>
      <c r="I190" s="21"/>
    </row>
    <row r="191" spans="1:9" s="2" customFormat="1" ht="24" customHeight="1" x14ac:dyDescent="0.15">
      <c r="A191" s="21"/>
      <c r="B191" s="36" t="s">
        <v>216</v>
      </c>
      <c r="C191" s="21" t="s">
        <v>217</v>
      </c>
      <c r="D191" s="21"/>
      <c r="E191" s="21">
        <f>SUM(E193:E210)</f>
        <v>510</v>
      </c>
      <c r="F191" s="21">
        <f>SUM(F193:F210)</f>
        <v>355</v>
      </c>
      <c r="G191" s="21">
        <f>SUM(G193:G210)</f>
        <v>155</v>
      </c>
      <c r="H191" s="16"/>
      <c r="I191" s="21"/>
    </row>
    <row r="192" spans="1:9" s="2" customFormat="1" ht="24" customHeight="1" x14ac:dyDescent="0.15">
      <c r="A192" s="21"/>
      <c r="B192" s="36"/>
      <c r="C192" s="21" t="s">
        <v>218</v>
      </c>
      <c r="D192" s="21"/>
      <c r="E192" s="21">
        <f>SUM(E193:E202)</f>
        <v>320</v>
      </c>
      <c r="F192" s="21">
        <f>SUM(F193:F202)</f>
        <v>290</v>
      </c>
      <c r="G192" s="21">
        <f>SUM(G193:G202)</f>
        <v>30</v>
      </c>
      <c r="H192" s="16"/>
      <c r="I192" s="21"/>
    </row>
    <row r="193" spans="1:9" s="2" customFormat="1" ht="24" customHeight="1" x14ac:dyDescent="0.15">
      <c r="A193" s="21">
        <v>180</v>
      </c>
      <c r="B193" s="36"/>
      <c r="C193" s="21" t="s">
        <v>219</v>
      </c>
      <c r="D193" s="21" t="s">
        <v>220</v>
      </c>
      <c r="E193" s="21">
        <v>15</v>
      </c>
      <c r="F193" s="21">
        <f>VLOOKUP(D193,[1]附件3!$D:$I,3,FALSE)</f>
        <v>15</v>
      </c>
      <c r="G193" s="21">
        <f t="shared" ref="G193:G202" si="3">E193-F193</f>
        <v>0</v>
      </c>
      <c r="H193" s="16" t="s">
        <v>42</v>
      </c>
      <c r="I193" s="21" t="s">
        <v>221</v>
      </c>
    </row>
    <row r="194" spans="1:9" s="2" customFormat="1" ht="24" customHeight="1" x14ac:dyDescent="0.15">
      <c r="A194" s="21">
        <v>181</v>
      </c>
      <c r="B194" s="36"/>
      <c r="C194" s="21" t="s">
        <v>222</v>
      </c>
      <c r="D194" s="21" t="s">
        <v>223</v>
      </c>
      <c r="E194" s="21">
        <v>15</v>
      </c>
      <c r="F194" s="21">
        <f>VLOOKUP(D194,[1]附件3!$D:$I,3,FALSE)</f>
        <v>15</v>
      </c>
      <c r="G194" s="21">
        <f t="shared" si="3"/>
        <v>0</v>
      </c>
      <c r="H194" s="16" t="s">
        <v>42</v>
      </c>
      <c r="I194" s="21" t="s">
        <v>224</v>
      </c>
    </row>
    <row r="195" spans="1:9" s="2" customFormat="1" ht="24" customHeight="1" x14ac:dyDescent="0.15">
      <c r="A195" s="21">
        <v>182</v>
      </c>
      <c r="B195" s="36"/>
      <c r="C195" s="21" t="s">
        <v>222</v>
      </c>
      <c r="D195" s="21" t="s">
        <v>225</v>
      </c>
      <c r="E195" s="21">
        <v>15</v>
      </c>
      <c r="F195" s="21">
        <f>VLOOKUP(D195,[1]附件3!$D:$I,3,FALSE)</f>
        <v>15</v>
      </c>
      <c r="G195" s="21">
        <f t="shared" si="3"/>
        <v>0</v>
      </c>
      <c r="H195" s="16" t="s">
        <v>42</v>
      </c>
      <c r="I195" s="21" t="s">
        <v>224</v>
      </c>
    </row>
    <row r="196" spans="1:9" s="2" customFormat="1" ht="24" customHeight="1" x14ac:dyDescent="0.15">
      <c r="A196" s="21">
        <v>183</v>
      </c>
      <c r="B196" s="36"/>
      <c r="C196" s="21" t="s">
        <v>222</v>
      </c>
      <c r="D196" s="21" t="s">
        <v>226</v>
      </c>
      <c r="E196" s="21">
        <v>15</v>
      </c>
      <c r="F196" s="21">
        <f>VLOOKUP(D196,[1]附件3!$D:$I,3,FALSE)</f>
        <v>15</v>
      </c>
      <c r="G196" s="21">
        <f t="shared" si="3"/>
        <v>0</v>
      </c>
      <c r="H196" s="16" t="s">
        <v>42</v>
      </c>
      <c r="I196" s="21" t="s">
        <v>224</v>
      </c>
    </row>
    <row r="197" spans="1:9" s="2" customFormat="1" ht="24" customHeight="1" x14ac:dyDescent="0.15">
      <c r="A197" s="21">
        <v>184</v>
      </c>
      <c r="B197" s="36"/>
      <c r="C197" s="21" t="s">
        <v>222</v>
      </c>
      <c r="D197" s="21" t="s">
        <v>227</v>
      </c>
      <c r="E197" s="21">
        <v>15</v>
      </c>
      <c r="F197" s="21"/>
      <c r="G197" s="21">
        <f t="shared" si="3"/>
        <v>15</v>
      </c>
      <c r="H197" s="16" t="s">
        <v>42</v>
      </c>
      <c r="I197" s="21" t="s">
        <v>224</v>
      </c>
    </row>
    <row r="198" spans="1:9" s="2" customFormat="1" ht="24" customHeight="1" x14ac:dyDescent="0.15">
      <c r="A198" s="21">
        <v>185</v>
      </c>
      <c r="B198" s="36"/>
      <c r="C198" s="21" t="s">
        <v>222</v>
      </c>
      <c r="D198" s="21" t="s">
        <v>228</v>
      </c>
      <c r="E198" s="21">
        <v>15</v>
      </c>
      <c r="F198" s="21"/>
      <c r="G198" s="21">
        <f t="shared" si="3"/>
        <v>15</v>
      </c>
      <c r="H198" s="16" t="s">
        <v>42</v>
      </c>
      <c r="I198" s="21" t="s">
        <v>187</v>
      </c>
    </row>
    <row r="199" spans="1:9" s="2" customFormat="1" ht="24" customHeight="1" x14ac:dyDescent="0.15">
      <c r="A199" s="21">
        <v>186</v>
      </c>
      <c r="B199" s="36"/>
      <c r="C199" s="21" t="s">
        <v>222</v>
      </c>
      <c r="D199" s="21" t="s">
        <v>229</v>
      </c>
      <c r="E199" s="21">
        <v>15</v>
      </c>
      <c r="F199" s="21"/>
      <c r="G199" s="21">
        <f t="shared" si="3"/>
        <v>15</v>
      </c>
      <c r="H199" s="16" t="s">
        <v>42</v>
      </c>
      <c r="I199" s="21" t="s">
        <v>187</v>
      </c>
    </row>
    <row r="200" spans="1:9" s="2" customFormat="1" ht="24" customHeight="1" x14ac:dyDescent="0.15">
      <c r="A200" s="21">
        <v>187</v>
      </c>
      <c r="B200" s="36"/>
      <c r="C200" s="21" t="s">
        <v>222</v>
      </c>
      <c r="D200" s="21" t="s">
        <v>230</v>
      </c>
      <c r="E200" s="21">
        <v>15</v>
      </c>
      <c r="F200" s="21">
        <f>VLOOKUP(D200,[1]附件3!$D:$I,3,FALSE)</f>
        <v>15</v>
      </c>
      <c r="G200" s="21">
        <f t="shared" si="3"/>
        <v>0</v>
      </c>
      <c r="H200" s="16" t="s">
        <v>42</v>
      </c>
      <c r="I200" s="21" t="s">
        <v>231</v>
      </c>
    </row>
    <row r="201" spans="1:9" s="2" customFormat="1" ht="24" customHeight="1" x14ac:dyDescent="0.15">
      <c r="A201" s="21">
        <v>188</v>
      </c>
      <c r="B201" s="36"/>
      <c r="C201" s="21" t="s">
        <v>222</v>
      </c>
      <c r="D201" s="21" t="s">
        <v>232</v>
      </c>
      <c r="E201" s="21">
        <v>200</v>
      </c>
      <c r="F201" s="21">
        <f>VLOOKUP(D201,[1]附件3!$D:$I,3,FALSE)</f>
        <v>200</v>
      </c>
      <c r="G201" s="21">
        <f t="shared" si="3"/>
        <v>0</v>
      </c>
      <c r="H201" s="16" t="s">
        <v>31</v>
      </c>
      <c r="I201" s="21" t="s">
        <v>233</v>
      </c>
    </row>
    <row r="202" spans="1:9" s="23" customFormat="1" ht="24" customHeight="1" x14ac:dyDescent="0.15">
      <c r="A202" s="21">
        <v>189</v>
      </c>
      <c r="B202" s="36"/>
      <c r="C202" s="21" t="s">
        <v>222</v>
      </c>
      <c r="D202" s="27" t="s">
        <v>464</v>
      </c>
      <c r="E202" s="28">
        <v>0</v>
      </c>
      <c r="F202" s="16">
        <v>15</v>
      </c>
      <c r="G202" s="21">
        <f t="shared" si="3"/>
        <v>-15</v>
      </c>
      <c r="H202" s="27" t="s">
        <v>455</v>
      </c>
      <c r="I202" s="29" t="s">
        <v>496</v>
      </c>
    </row>
    <row r="203" spans="1:9" s="2" customFormat="1" ht="24" customHeight="1" x14ac:dyDescent="0.15">
      <c r="A203" s="21">
        <v>190</v>
      </c>
      <c r="B203" s="36"/>
      <c r="C203" s="36" t="s">
        <v>234</v>
      </c>
      <c r="D203" s="21" t="s">
        <v>235</v>
      </c>
      <c r="E203" s="21">
        <v>50</v>
      </c>
      <c r="F203" s="21"/>
      <c r="G203" s="21">
        <f t="shared" si="2"/>
        <v>50</v>
      </c>
      <c r="H203" s="16" t="s">
        <v>34</v>
      </c>
      <c r="I203" s="21"/>
    </row>
    <row r="204" spans="1:9" s="2" customFormat="1" ht="24" customHeight="1" x14ac:dyDescent="0.15">
      <c r="A204" s="21">
        <v>191</v>
      </c>
      <c r="B204" s="36"/>
      <c r="C204" s="36"/>
      <c r="D204" s="21" t="s">
        <v>236</v>
      </c>
      <c r="E204" s="21">
        <v>15</v>
      </c>
      <c r="F204" s="21">
        <f>VLOOKUP(D204,[1]附件3!$D:$I,3,FALSE)</f>
        <v>15</v>
      </c>
      <c r="G204" s="21">
        <f t="shared" si="2"/>
        <v>0</v>
      </c>
      <c r="H204" s="16" t="s">
        <v>42</v>
      </c>
      <c r="I204" s="21"/>
    </row>
    <row r="205" spans="1:9" s="2" customFormat="1" ht="24" customHeight="1" x14ac:dyDescent="0.15">
      <c r="A205" s="21">
        <v>192</v>
      </c>
      <c r="B205" s="36"/>
      <c r="C205" s="36"/>
      <c r="D205" s="21" t="s">
        <v>237</v>
      </c>
      <c r="E205" s="21">
        <v>15</v>
      </c>
      <c r="F205" s="21"/>
      <c r="G205" s="21">
        <f t="shared" si="2"/>
        <v>15</v>
      </c>
      <c r="H205" s="16" t="s">
        <v>42</v>
      </c>
      <c r="I205" s="21"/>
    </row>
    <row r="206" spans="1:9" s="2" customFormat="1" ht="24" customHeight="1" x14ac:dyDescent="0.15">
      <c r="A206" s="21">
        <v>193</v>
      </c>
      <c r="B206" s="36"/>
      <c r="C206" s="36"/>
      <c r="D206" s="21" t="s">
        <v>238</v>
      </c>
      <c r="E206" s="21">
        <v>15</v>
      </c>
      <c r="F206" s="21"/>
      <c r="G206" s="21">
        <f t="shared" si="2"/>
        <v>15</v>
      </c>
      <c r="H206" s="16" t="s">
        <v>42</v>
      </c>
      <c r="I206" s="21"/>
    </row>
    <row r="207" spans="1:9" s="2" customFormat="1" ht="24" customHeight="1" x14ac:dyDescent="0.15">
      <c r="A207" s="21">
        <v>194</v>
      </c>
      <c r="B207" s="36"/>
      <c r="C207" s="36"/>
      <c r="D207" s="21" t="s">
        <v>239</v>
      </c>
      <c r="E207" s="21">
        <v>15</v>
      </c>
      <c r="F207" s="21"/>
      <c r="G207" s="21">
        <f t="shared" si="2"/>
        <v>15</v>
      </c>
      <c r="H207" s="16" t="s">
        <v>42</v>
      </c>
      <c r="I207" s="21"/>
    </row>
    <row r="208" spans="1:9" s="2" customFormat="1" ht="24" customHeight="1" x14ac:dyDescent="0.15">
      <c r="A208" s="21">
        <v>195</v>
      </c>
      <c r="B208" s="36"/>
      <c r="C208" s="36" t="s">
        <v>240</v>
      </c>
      <c r="D208" s="21" t="s">
        <v>241</v>
      </c>
      <c r="E208" s="21">
        <v>15</v>
      </c>
      <c r="F208" s="21"/>
      <c r="G208" s="21">
        <f t="shared" si="2"/>
        <v>15</v>
      </c>
      <c r="H208" s="16" t="s">
        <v>42</v>
      </c>
      <c r="I208" s="21"/>
    </row>
    <row r="209" spans="1:9" s="2" customFormat="1" ht="24" customHeight="1" x14ac:dyDescent="0.15">
      <c r="A209" s="21">
        <v>196</v>
      </c>
      <c r="B209" s="36"/>
      <c r="C209" s="36"/>
      <c r="D209" s="21" t="s">
        <v>242</v>
      </c>
      <c r="E209" s="21">
        <v>15</v>
      </c>
      <c r="F209" s="21"/>
      <c r="G209" s="21">
        <f t="shared" si="2"/>
        <v>15</v>
      </c>
      <c r="H209" s="16" t="s">
        <v>42</v>
      </c>
      <c r="I209" s="21"/>
    </row>
    <row r="210" spans="1:9" s="2" customFormat="1" ht="24" customHeight="1" x14ac:dyDescent="0.15">
      <c r="A210" s="21">
        <v>197</v>
      </c>
      <c r="B210" s="36"/>
      <c r="C210" s="21" t="s">
        <v>243</v>
      </c>
      <c r="D210" s="21" t="s">
        <v>244</v>
      </c>
      <c r="E210" s="21">
        <v>50</v>
      </c>
      <c r="F210" s="21">
        <f>VLOOKUP(D210,[1]附件3!$D:$I,3,FALSE)</f>
        <v>50</v>
      </c>
      <c r="G210" s="21">
        <f t="shared" si="2"/>
        <v>0</v>
      </c>
      <c r="H210" s="16" t="s">
        <v>34</v>
      </c>
      <c r="I210" s="21"/>
    </row>
    <row r="211" spans="1:9" s="2" customFormat="1" ht="24" customHeight="1" x14ac:dyDescent="0.15">
      <c r="A211" s="21"/>
      <c r="B211" s="36" t="s">
        <v>245</v>
      </c>
      <c r="C211" s="21" t="s">
        <v>246</v>
      </c>
      <c r="D211" s="21"/>
      <c r="E211" s="21">
        <f>SUM(E213:E221)</f>
        <v>305</v>
      </c>
      <c r="F211" s="21">
        <f>SUM(F213:F221)</f>
        <v>275</v>
      </c>
      <c r="G211" s="21">
        <f>SUM(G213:G221)</f>
        <v>30</v>
      </c>
      <c r="H211" s="16"/>
      <c r="I211" s="21"/>
    </row>
    <row r="212" spans="1:9" s="2" customFormat="1" ht="24" customHeight="1" x14ac:dyDescent="0.15">
      <c r="A212" s="21"/>
      <c r="B212" s="36"/>
      <c r="C212" s="21" t="s">
        <v>247</v>
      </c>
      <c r="D212" s="21"/>
      <c r="E212" s="21">
        <f>SUM(E213:E220)</f>
        <v>290</v>
      </c>
      <c r="F212" s="21">
        <f>SUM(F213:F220)</f>
        <v>275</v>
      </c>
      <c r="G212" s="21">
        <f>SUM(G213:G220)</f>
        <v>15</v>
      </c>
      <c r="H212" s="16"/>
      <c r="I212" s="21"/>
    </row>
    <row r="213" spans="1:9" s="2" customFormat="1" ht="24" customHeight="1" x14ac:dyDescent="0.15">
      <c r="A213" s="21">
        <v>198</v>
      </c>
      <c r="B213" s="36"/>
      <c r="C213" s="36" t="s">
        <v>248</v>
      </c>
      <c r="D213" s="21" t="s">
        <v>249</v>
      </c>
      <c r="E213" s="21">
        <v>200</v>
      </c>
      <c r="F213" s="21">
        <f>VLOOKUP(D213,[1]附件3!$D:$I,3,FALSE)</f>
        <v>200</v>
      </c>
      <c r="G213" s="21">
        <f t="shared" ref="G213:G285" si="4">E213-F213</f>
        <v>0</v>
      </c>
      <c r="H213" s="16" t="s">
        <v>31</v>
      </c>
      <c r="I213" s="21" t="s">
        <v>224</v>
      </c>
    </row>
    <row r="214" spans="1:9" s="2" customFormat="1" ht="24" customHeight="1" x14ac:dyDescent="0.15">
      <c r="A214" s="21">
        <v>199</v>
      </c>
      <c r="B214" s="36"/>
      <c r="C214" s="36"/>
      <c r="D214" s="21" t="s">
        <v>250</v>
      </c>
      <c r="E214" s="21">
        <v>15</v>
      </c>
      <c r="F214" s="21">
        <f>VLOOKUP(D214,[1]附件3!$D:$I,3,FALSE)</f>
        <v>15</v>
      </c>
      <c r="G214" s="21">
        <f t="shared" si="4"/>
        <v>0</v>
      </c>
      <c r="H214" s="16" t="s">
        <v>42</v>
      </c>
      <c r="I214" s="21" t="s">
        <v>224</v>
      </c>
    </row>
    <row r="215" spans="1:9" s="2" customFormat="1" ht="24" customHeight="1" x14ac:dyDescent="0.15">
      <c r="A215" s="21">
        <v>200</v>
      </c>
      <c r="B215" s="36"/>
      <c r="C215" s="36"/>
      <c r="D215" s="21" t="s">
        <v>251</v>
      </c>
      <c r="E215" s="21">
        <v>15</v>
      </c>
      <c r="F215" s="21">
        <f>VLOOKUP(D215,[1]附件3!$D:$I,3,FALSE)</f>
        <v>15</v>
      </c>
      <c r="G215" s="21">
        <f t="shared" si="4"/>
        <v>0</v>
      </c>
      <c r="H215" s="16" t="s">
        <v>42</v>
      </c>
      <c r="I215" s="21" t="s">
        <v>224</v>
      </c>
    </row>
    <row r="216" spans="1:9" s="2" customFormat="1" ht="24" customHeight="1" x14ac:dyDescent="0.15">
      <c r="A216" s="21">
        <v>201</v>
      </c>
      <c r="B216" s="36"/>
      <c r="C216" s="36"/>
      <c r="D216" s="21" t="s">
        <v>252</v>
      </c>
      <c r="E216" s="21">
        <v>15</v>
      </c>
      <c r="F216" s="21"/>
      <c r="G216" s="21">
        <f t="shared" si="4"/>
        <v>15</v>
      </c>
      <c r="H216" s="16" t="s">
        <v>42</v>
      </c>
      <c r="I216" s="21" t="s">
        <v>224</v>
      </c>
    </row>
    <row r="217" spans="1:9" s="2" customFormat="1" ht="24" customHeight="1" x14ac:dyDescent="0.15">
      <c r="A217" s="21">
        <v>202</v>
      </c>
      <c r="B217" s="36"/>
      <c r="C217" s="36"/>
      <c r="D217" s="21" t="s">
        <v>253</v>
      </c>
      <c r="E217" s="21">
        <v>15</v>
      </c>
      <c r="F217" s="21">
        <f>VLOOKUP(D217,[1]附件3!$D:$I,3,FALSE)</f>
        <v>15</v>
      </c>
      <c r="G217" s="21">
        <f t="shared" si="4"/>
        <v>0</v>
      </c>
      <c r="H217" s="16" t="s">
        <v>42</v>
      </c>
      <c r="I217" s="21" t="s">
        <v>224</v>
      </c>
    </row>
    <row r="218" spans="1:9" s="2" customFormat="1" ht="24" customHeight="1" x14ac:dyDescent="0.15">
      <c r="A218" s="21">
        <v>203</v>
      </c>
      <c r="B218" s="36"/>
      <c r="C218" s="36"/>
      <c r="D218" s="21" t="s">
        <v>254</v>
      </c>
      <c r="E218" s="21">
        <v>15</v>
      </c>
      <c r="F218" s="21">
        <f>VLOOKUP(D218,[1]附件3!$D:$I,3,FALSE)</f>
        <v>15</v>
      </c>
      <c r="G218" s="21">
        <f t="shared" si="4"/>
        <v>0</v>
      </c>
      <c r="H218" s="16" t="s">
        <v>42</v>
      </c>
      <c r="I218" s="21" t="s">
        <v>224</v>
      </c>
    </row>
    <row r="219" spans="1:9" s="2" customFormat="1" ht="24" customHeight="1" x14ac:dyDescent="0.15">
      <c r="A219" s="21">
        <v>204</v>
      </c>
      <c r="B219" s="36"/>
      <c r="C219" s="36"/>
      <c r="D219" s="21" t="s">
        <v>255</v>
      </c>
      <c r="E219" s="21">
        <v>15</v>
      </c>
      <c r="F219" s="21"/>
      <c r="G219" s="21">
        <f t="shared" si="4"/>
        <v>15</v>
      </c>
      <c r="H219" s="16" t="s">
        <v>42</v>
      </c>
      <c r="I219" s="21" t="s">
        <v>256</v>
      </c>
    </row>
    <row r="220" spans="1:9" s="23" customFormat="1" ht="24" customHeight="1" x14ac:dyDescent="0.15">
      <c r="A220" s="21">
        <v>205</v>
      </c>
      <c r="B220" s="36"/>
      <c r="C220" s="36"/>
      <c r="D220" s="27" t="s">
        <v>465</v>
      </c>
      <c r="E220" s="28">
        <v>0</v>
      </c>
      <c r="F220" s="16">
        <v>15</v>
      </c>
      <c r="G220" s="21">
        <f t="shared" si="4"/>
        <v>-15</v>
      </c>
      <c r="H220" s="27" t="s">
        <v>455</v>
      </c>
      <c r="I220" s="29" t="s">
        <v>497</v>
      </c>
    </row>
    <row r="221" spans="1:9" s="2" customFormat="1" ht="24" customHeight="1" x14ac:dyDescent="0.15">
      <c r="A221" s="21">
        <v>206</v>
      </c>
      <c r="B221" s="36"/>
      <c r="C221" s="21" t="s">
        <v>257</v>
      </c>
      <c r="D221" s="21" t="s">
        <v>258</v>
      </c>
      <c r="E221" s="21">
        <v>15</v>
      </c>
      <c r="F221" s="21"/>
      <c r="G221" s="21">
        <f t="shared" si="4"/>
        <v>15</v>
      </c>
      <c r="H221" s="16" t="s">
        <v>42</v>
      </c>
      <c r="I221" s="21"/>
    </row>
    <row r="222" spans="1:9" s="2" customFormat="1" ht="24" customHeight="1" x14ac:dyDescent="0.15">
      <c r="A222" s="21"/>
      <c r="B222" s="36" t="s">
        <v>259</v>
      </c>
      <c r="C222" s="21" t="s">
        <v>260</v>
      </c>
      <c r="D222" s="21"/>
      <c r="E222" s="21">
        <f>SUM(E223:E238)</f>
        <v>150</v>
      </c>
      <c r="F222" s="21">
        <f>SUM(F223:F238)</f>
        <v>195</v>
      </c>
      <c r="G222" s="21">
        <f>SUM(G223:G238)</f>
        <v>-45</v>
      </c>
      <c r="H222" s="16"/>
      <c r="I222" s="21"/>
    </row>
    <row r="223" spans="1:9" s="2" customFormat="1" ht="24" customHeight="1" x14ac:dyDescent="0.15">
      <c r="A223" s="21">
        <v>207</v>
      </c>
      <c r="B223" s="36"/>
      <c r="C223" s="21" t="s">
        <v>261</v>
      </c>
      <c r="D223" s="21" t="s">
        <v>262</v>
      </c>
      <c r="E223" s="21">
        <v>15</v>
      </c>
      <c r="F223" s="21">
        <f>VLOOKUP(D223,[1]附件3!$D:$I,3,FALSE)</f>
        <v>15</v>
      </c>
      <c r="G223" s="21">
        <f t="shared" si="4"/>
        <v>0</v>
      </c>
      <c r="H223" s="16" t="s">
        <v>42</v>
      </c>
      <c r="I223" s="21" t="s">
        <v>263</v>
      </c>
    </row>
    <row r="224" spans="1:9" s="2" customFormat="1" ht="24" customHeight="1" x14ac:dyDescent="0.15">
      <c r="A224" s="21">
        <v>208</v>
      </c>
      <c r="B224" s="36"/>
      <c r="C224" s="21" t="s">
        <v>264</v>
      </c>
      <c r="D224" s="21" t="s">
        <v>265</v>
      </c>
      <c r="E224" s="21">
        <v>15</v>
      </c>
      <c r="F224" s="21"/>
      <c r="G224" s="21">
        <f t="shared" si="4"/>
        <v>15</v>
      </c>
      <c r="H224" s="16" t="s">
        <v>42</v>
      </c>
      <c r="I224" s="21"/>
    </row>
    <row r="225" spans="1:9" s="23" customFormat="1" ht="24" customHeight="1" x14ac:dyDescent="0.15">
      <c r="A225" s="21">
        <v>209</v>
      </c>
      <c r="B225" s="36"/>
      <c r="C225" s="29" t="s">
        <v>498</v>
      </c>
      <c r="D225" s="27" t="s">
        <v>466</v>
      </c>
      <c r="E225" s="28">
        <v>0</v>
      </c>
      <c r="F225" s="16">
        <v>15</v>
      </c>
      <c r="G225" s="21">
        <f>E225-F225</f>
        <v>-15</v>
      </c>
      <c r="H225" s="27" t="s">
        <v>455</v>
      </c>
      <c r="I225" s="27"/>
    </row>
    <row r="226" spans="1:9" s="2" customFormat="1" ht="24" customHeight="1" x14ac:dyDescent="0.15">
      <c r="A226" s="21">
        <v>210</v>
      </c>
      <c r="B226" s="36"/>
      <c r="C226" s="36" t="s">
        <v>266</v>
      </c>
      <c r="D226" s="21" t="s">
        <v>267</v>
      </c>
      <c r="E226" s="21">
        <v>15</v>
      </c>
      <c r="F226" s="21">
        <f>VLOOKUP(D226,[1]附件3!$D:$I,3,FALSE)</f>
        <v>15</v>
      </c>
      <c r="G226" s="21">
        <f t="shared" si="4"/>
        <v>0</v>
      </c>
      <c r="H226" s="16" t="s">
        <v>42</v>
      </c>
      <c r="I226" s="21"/>
    </row>
    <row r="227" spans="1:9" s="23" customFormat="1" ht="24" customHeight="1" x14ac:dyDescent="0.15">
      <c r="A227" s="21">
        <v>211</v>
      </c>
      <c r="B227" s="36"/>
      <c r="C227" s="36"/>
      <c r="D227" s="29" t="s">
        <v>499</v>
      </c>
      <c r="E227" s="28">
        <v>0</v>
      </c>
      <c r="F227" s="16">
        <v>15</v>
      </c>
      <c r="G227" s="21">
        <f>E227-F227</f>
        <v>-15</v>
      </c>
      <c r="H227" s="27" t="s">
        <v>455</v>
      </c>
      <c r="I227" s="21"/>
    </row>
    <row r="228" spans="1:9" s="2" customFormat="1" ht="24" customHeight="1" x14ac:dyDescent="0.15">
      <c r="A228" s="21">
        <v>212</v>
      </c>
      <c r="B228" s="36"/>
      <c r="C228" s="36" t="s">
        <v>268</v>
      </c>
      <c r="D228" s="21" t="s">
        <v>269</v>
      </c>
      <c r="E228" s="21">
        <v>15</v>
      </c>
      <c r="F228" s="21">
        <f>VLOOKUP(D228,[1]附件3!$D:$I,3,FALSE)</f>
        <v>15</v>
      </c>
      <c r="G228" s="21">
        <f t="shared" si="4"/>
        <v>0</v>
      </c>
      <c r="H228" s="16" t="s">
        <v>42</v>
      </c>
      <c r="I228" s="21"/>
    </row>
    <row r="229" spans="1:9" s="2" customFormat="1" ht="24" customHeight="1" x14ac:dyDescent="0.15">
      <c r="A229" s="21">
        <v>213</v>
      </c>
      <c r="B229" s="36"/>
      <c r="C229" s="36"/>
      <c r="D229" s="21" t="s">
        <v>270</v>
      </c>
      <c r="E229" s="21">
        <v>15</v>
      </c>
      <c r="F229" s="21">
        <f>VLOOKUP(D229,[1]附件3!$D:$I,3,FALSE)</f>
        <v>15</v>
      </c>
      <c r="G229" s="21">
        <f t="shared" si="4"/>
        <v>0</v>
      </c>
      <c r="H229" s="16" t="s">
        <v>42</v>
      </c>
      <c r="I229" s="21"/>
    </row>
    <row r="230" spans="1:9" s="2" customFormat="1" ht="24" customHeight="1" x14ac:dyDescent="0.15">
      <c r="A230" s="21">
        <v>214</v>
      </c>
      <c r="B230" s="36"/>
      <c r="C230" s="36"/>
      <c r="D230" s="21" t="s">
        <v>271</v>
      </c>
      <c r="E230" s="21">
        <v>15</v>
      </c>
      <c r="F230" s="21"/>
      <c r="G230" s="21">
        <f t="shared" si="4"/>
        <v>15</v>
      </c>
      <c r="H230" s="16" t="s">
        <v>42</v>
      </c>
      <c r="I230" s="21"/>
    </row>
    <row r="231" spans="1:9" s="2" customFormat="1" ht="24" customHeight="1" x14ac:dyDescent="0.15">
      <c r="A231" s="21">
        <v>215</v>
      </c>
      <c r="B231" s="36"/>
      <c r="C231" s="36"/>
      <c r="D231" s="21" t="s">
        <v>272</v>
      </c>
      <c r="E231" s="21">
        <v>15</v>
      </c>
      <c r="F231" s="21"/>
      <c r="G231" s="21">
        <f t="shared" si="4"/>
        <v>15</v>
      </c>
      <c r="H231" s="16" t="s">
        <v>42</v>
      </c>
      <c r="I231" s="21"/>
    </row>
    <row r="232" spans="1:9" s="23" customFormat="1" ht="24" customHeight="1" x14ac:dyDescent="0.15">
      <c r="A232" s="21">
        <v>216</v>
      </c>
      <c r="B232" s="36"/>
      <c r="C232" s="36"/>
      <c r="D232" s="29" t="s">
        <v>503</v>
      </c>
      <c r="E232" s="28">
        <v>0</v>
      </c>
      <c r="F232" s="16">
        <v>15</v>
      </c>
      <c r="G232" s="21">
        <f>E232-F232</f>
        <v>-15</v>
      </c>
      <c r="H232" s="29" t="s">
        <v>446</v>
      </c>
      <c r="I232" s="21"/>
    </row>
    <row r="233" spans="1:9" s="2" customFormat="1" ht="24" customHeight="1" x14ac:dyDescent="0.15">
      <c r="A233" s="21">
        <v>217</v>
      </c>
      <c r="B233" s="36"/>
      <c r="C233" s="21" t="s">
        <v>273</v>
      </c>
      <c r="D233" s="21" t="s">
        <v>274</v>
      </c>
      <c r="E233" s="21">
        <v>15</v>
      </c>
      <c r="F233" s="21">
        <f>VLOOKUP(D233,[1]附件3!$D:$I,3,FALSE)</f>
        <v>15</v>
      </c>
      <c r="G233" s="21">
        <f t="shared" si="4"/>
        <v>0</v>
      </c>
      <c r="H233" s="16" t="s">
        <v>42</v>
      </c>
      <c r="I233" s="21"/>
    </row>
    <row r="234" spans="1:9" s="2" customFormat="1" ht="24" customHeight="1" x14ac:dyDescent="0.15">
      <c r="A234" s="21">
        <v>218</v>
      </c>
      <c r="B234" s="36"/>
      <c r="C234" s="37" t="s">
        <v>507</v>
      </c>
      <c r="D234" s="21" t="s">
        <v>275</v>
      </c>
      <c r="E234" s="21">
        <v>15</v>
      </c>
      <c r="F234" s="21">
        <f>VLOOKUP(D234,[1]附件3!$D:$I,3,FALSE)</f>
        <v>15</v>
      </c>
      <c r="G234" s="21">
        <f t="shared" si="4"/>
        <v>0</v>
      </c>
      <c r="H234" s="16" t="s">
        <v>42</v>
      </c>
      <c r="I234" s="21"/>
    </row>
    <row r="235" spans="1:9" s="23" customFormat="1" ht="24" customHeight="1" x14ac:dyDescent="0.15">
      <c r="A235" s="21">
        <v>219</v>
      </c>
      <c r="B235" s="36"/>
      <c r="C235" s="36"/>
      <c r="D235" s="29" t="s">
        <v>502</v>
      </c>
      <c r="E235" s="28">
        <v>0</v>
      </c>
      <c r="F235" s="16">
        <v>15</v>
      </c>
      <c r="G235" s="21">
        <f>E235-F235</f>
        <v>-15</v>
      </c>
      <c r="H235" s="29" t="s">
        <v>446</v>
      </c>
      <c r="I235" s="21"/>
    </row>
    <row r="236" spans="1:9" s="2" customFormat="1" ht="24" customHeight="1" x14ac:dyDescent="0.15">
      <c r="A236" s="21">
        <v>220</v>
      </c>
      <c r="B236" s="36"/>
      <c r="C236" s="18" t="s">
        <v>506</v>
      </c>
      <c r="D236" s="21" t="s">
        <v>276</v>
      </c>
      <c r="E236" s="21">
        <v>15</v>
      </c>
      <c r="F236" s="21">
        <f>VLOOKUP(D236,[1]附件3!$D:$I,3,FALSE)</f>
        <v>15</v>
      </c>
      <c r="G236" s="21">
        <f t="shared" si="4"/>
        <v>0</v>
      </c>
      <c r="H236" s="16" t="s">
        <v>42</v>
      </c>
      <c r="I236" s="21"/>
    </row>
    <row r="237" spans="1:9" s="23" customFormat="1" ht="24" customHeight="1" x14ac:dyDescent="0.15">
      <c r="A237" s="21">
        <v>221</v>
      </c>
      <c r="B237" s="36"/>
      <c r="C237" s="29" t="s">
        <v>505</v>
      </c>
      <c r="D237" s="29" t="s">
        <v>501</v>
      </c>
      <c r="E237" s="28">
        <v>0</v>
      </c>
      <c r="F237" s="16">
        <v>15</v>
      </c>
      <c r="G237" s="21">
        <f t="shared" si="4"/>
        <v>-15</v>
      </c>
      <c r="H237" s="29" t="s">
        <v>446</v>
      </c>
      <c r="I237" s="27"/>
    </row>
    <row r="238" spans="1:9" s="23" customFormat="1" ht="24" customHeight="1" x14ac:dyDescent="0.15">
      <c r="A238" s="21">
        <v>222</v>
      </c>
      <c r="B238" s="36"/>
      <c r="C238" s="29" t="s">
        <v>504</v>
      </c>
      <c r="D238" s="29" t="s">
        <v>500</v>
      </c>
      <c r="E238" s="28">
        <v>0</v>
      </c>
      <c r="F238" s="16">
        <v>15</v>
      </c>
      <c r="G238" s="21">
        <f t="shared" si="4"/>
        <v>-15</v>
      </c>
      <c r="H238" s="29" t="s">
        <v>446</v>
      </c>
      <c r="I238" s="21"/>
    </row>
    <row r="239" spans="1:9" s="23" customFormat="1" ht="24" customHeight="1" x14ac:dyDescent="0.15">
      <c r="A239" s="21"/>
      <c r="B239" s="36" t="s">
        <v>277</v>
      </c>
      <c r="C239" s="27" t="s">
        <v>467</v>
      </c>
      <c r="D239" s="27"/>
      <c r="E239" s="28">
        <f>SUM(E241:E252)</f>
        <v>575</v>
      </c>
      <c r="F239" s="28">
        <f>SUM(F241:F252)</f>
        <v>525</v>
      </c>
      <c r="G239" s="28">
        <f>SUM(G241:G252)</f>
        <v>50</v>
      </c>
      <c r="H239" s="27"/>
      <c r="I239" s="21"/>
    </row>
    <row r="240" spans="1:9" s="2" customFormat="1" ht="24" customHeight="1" x14ac:dyDescent="0.15">
      <c r="A240" s="21"/>
      <c r="B240" s="36"/>
      <c r="C240" s="21" t="s">
        <v>278</v>
      </c>
      <c r="D240" s="21"/>
      <c r="E240" s="21">
        <f>SUM(E241:E244)</f>
        <v>465</v>
      </c>
      <c r="F240" s="21">
        <f>SUM(F241:F244)</f>
        <v>400</v>
      </c>
      <c r="G240" s="21">
        <f>SUM(G241:G244)</f>
        <v>65</v>
      </c>
      <c r="H240" s="16"/>
      <c r="I240" s="21"/>
    </row>
    <row r="241" spans="1:9" s="2" customFormat="1" ht="24" customHeight="1" x14ac:dyDescent="0.15">
      <c r="A241" s="21">
        <v>223</v>
      </c>
      <c r="B241" s="36"/>
      <c r="C241" s="36" t="s">
        <v>279</v>
      </c>
      <c r="D241" s="21" t="s">
        <v>280</v>
      </c>
      <c r="E241" s="21">
        <v>200</v>
      </c>
      <c r="F241" s="21">
        <f>VLOOKUP(D241,[1]附件3!$D:$I,3,FALSE)</f>
        <v>200</v>
      </c>
      <c r="G241" s="21">
        <f t="shared" si="4"/>
        <v>0</v>
      </c>
      <c r="H241" s="16" t="s">
        <v>31</v>
      </c>
      <c r="I241" s="21" t="s">
        <v>281</v>
      </c>
    </row>
    <row r="242" spans="1:9" s="2" customFormat="1" ht="24" customHeight="1" x14ac:dyDescent="0.15">
      <c r="A242" s="21">
        <v>224</v>
      </c>
      <c r="B242" s="36"/>
      <c r="C242" s="36"/>
      <c r="D242" s="21" t="s">
        <v>282</v>
      </c>
      <c r="E242" s="21">
        <v>200</v>
      </c>
      <c r="F242" s="21">
        <f>VLOOKUP(D242,[1]附件3!$D:$I,3,FALSE)</f>
        <v>200</v>
      </c>
      <c r="G242" s="21">
        <f t="shared" si="4"/>
        <v>0</v>
      </c>
      <c r="H242" s="16" t="s">
        <v>31</v>
      </c>
      <c r="I242" s="21" t="s">
        <v>281</v>
      </c>
    </row>
    <row r="243" spans="1:9" s="2" customFormat="1" ht="24" customHeight="1" x14ac:dyDescent="0.15">
      <c r="A243" s="21">
        <v>225</v>
      </c>
      <c r="B243" s="36"/>
      <c r="C243" s="36"/>
      <c r="D243" s="21" t="s">
        <v>283</v>
      </c>
      <c r="E243" s="21">
        <v>15</v>
      </c>
      <c r="F243" s="21"/>
      <c r="G243" s="21">
        <f t="shared" si="4"/>
        <v>15</v>
      </c>
      <c r="H243" s="16" t="s">
        <v>42</v>
      </c>
      <c r="I243" s="21" t="s">
        <v>284</v>
      </c>
    </row>
    <row r="244" spans="1:9" s="2" customFormat="1" ht="24" customHeight="1" x14ac:dyDescent="0.15">
      <c r="A244" s="21">
        <v>226</v>
      </c>
      <c r="B244" s="36"/>
      <c r="C244" s="36"/>
      <c r="D244" s="21" t="s">
        <v>285</v>
      </c>
      <c r="E244" s="21">
        <v>50</v>
      </c>
      <c r="F244" s="21"/>
      <c r="G244" s="21">
        <f t="shared" si="4"/>
        <v>50</v>
      </c>
      <c r="H244" s="16" t="s">
        <v>34</v>
      </c>
      <c r="I244" s="21" t="s">
        <v>286</v>
      </c>
    </row>
    <row r="245" spans="1:9" s="2" customFormat="1" ht="24" customHeight="1" x14ac:dyDescent="0.15">
      <c r="A245" s="21">
        <v>227</v>
      </c>
      <c r="B245" s="36"/>
      <c r="C245" s="36" t="s">
        <v>287</v>
      </c>
      <c r="D245" s="21" t="s">
        <v>288</v>
      </c>
      <c r="E245" s="21">
        <v>15</v>
      </c>
      <c r="F245" s="21">
        <f>VLOOKUP(D245,[1]附件3!$D:$I,3,FALSE)</f>
        <v>15</v>
      </c>
      <c r="G245" s="21">
        <f>E245-F245</f>
        <v>0</v>
      </c>
      <c r="H245" s="16" t="s">
        <v>42</v>
      </c>
      <c r="I245" s="21"/>
    </row>
    <row r="246" spans="1:9" s="2" customFormat="1" ht="24" customHeight="1" x14ac:dyDescent="0.15">
      <c r="A246" s="21">
        <v>228</v>
      </c>
      <c r="B246" s="36"/>
      <c r="C246" s="36"/>
      <c r="D246" s="21" t="s">
        <v>289</v>
      </c>
      <c r="E246" s="21">
        <v>15</v>
      </c>
      <c r="F246" s="21"/>
      <c r="G246" s="21">
        <f>E246-F246</f>
        <v>15</v>
      </c>
      <c r="H246" s="16" t="s">
        <v>42</v>
      </c>
      <c r="I246" s="21"/>
    </row>
    <row r="247" spans="1:9" s="2" customFormat="1" ht="24" customHeight="1" x14ac:dyDescent="0.15">
      <c r="A247" s="21">
        <v>229</v>
      </c>
      <c r="B247" s="36"/>
      <c r="C247" s="36" t="s">
        <v>290</v>
      </c>
      <c r="D247" s="21" t="s">
        <v>291</v>
      </c>
      <c r="E247" s="21">
        <v>50</v>
      </c>
      <c r="F247" s="21">
        <f>VLOOKUP(D247,[1]附件3!$D:$I,3,FALSE)</f>
        <v>50</v>
      </c>
      <c r="G247" s="21">
        <f t="shared" si="4"/>
        <v>0</v>
      </c>
      <c r="H247" s="16" t="s">
        <v>34</v>
      </c>
      <c r="I247" s="21"/>
    </row>
    <row r="248" spans="1:9" s="2" customFormat="1" ht="24" customHeight="1" x14ac:dyDescent="0.15">
      <c r="A248" s="21">
        <v>230</v>
      </c>
      <c r="B248" s="36"/>
      <c r="C248" s="36"/>
      <c r="D248" s="21" t="s">
        <v>292</v>
      </c>
      <c r="E248" s="21">
        <v>15</v>
      </c>
      <c r="F248" s="21">
        <f>VLOOKUP(D248,[1]附件3!$D:$I,3,FALSE)</f>
        <v>15</v>
      </c>
      <c r="G248" s="21">
        <f t="shared" si="4"/>
        <v>0</v>
      </c>
      <c r="H248" s="16" t="s">
        <v>473</v>
      </c>
      <c r="I248" s="21"/>
    </row>
    <row r="249" spans="1:9" s="2" customFormat="1" ht="24" customHeight="1" x14ac:dyDescent="0.15">
      <c r="A249" s="21">
        <v>231</v>
      </c>
      <c r="B249" s="36"/>
      <c r="C249" s="36" t="s">
        <v>293</v>
      </c>
      <c r="D249" s="18" t="s">
        <v>508</v>
      </c>
      <c r="E249" s="21">
        <v>15</v>
      </c>
      <c r="F249" s="21"/>
      <c r="G249" s="21">
        <f t="shared" si="4"/>
        <v>15</v>
      </c>
      <c r="H249" s="16" t="s">
        <v>474</v>
      </c>
      <c r="I249" s="21"/>
    </row>
    <row r="250" spans="1:9" s="23" customFormat="1" ht="24" customHeight="1" x14ac:dyDescent="0.15">
      <c r="A250" s="21">
        <v>232</v>
      </c>
      <c r="B250" s="36"/>
      <c r="C250" s="36"/>
      <c r="D250" s="29" t="s">
        <v>450</v>
      </c>
      <c r="E250" s="28">
        <v>0</v>
      </c>
      <c r="F250" s="16">
        <v>15</v>
      </c>
      <c r="G250" s="21">
        <f t="shared" si="4"/>
        <v>-15</v>
      </c>
      <c r="H250" s="29" t="s">
        <v>446</v>
      </c>
      <c r="I250" s="21"/>
    </row>
    <row r="251" spans="1:9" s="23" customFormat="1" ht="24" customHeight="1" x14ac:dyDescent="0.15">
      <c r="A251" s="21">
        <v>233</v>
      </c>
      <c r="B251" s="36"/>
      <c r="C251" s="36"/>
      <c r="D251" s="29" t="s">
        <v>451</v>
      </c>
      <c r="E251" s="28">
        <v>0</v>
      </c>
      <c r="F251" s="16">
        <v>15</v>
      </c>
      <c r="G251" s="21">
        <f t="shared" si="4"/>
        <v>-15</v>
      </c>
      <c r="H251" s="29" t="s">
        <v>446</v>
      </c>
      <c r="I251" s="21"/>
    </row>
    <row r="252" spans="1:9" s="23" customFormat="1" ht="24" customHeight="1" x14ac:dyDescent="0.15">
      <c r="A252" s="21">
        <v>234</v>
      </c>
      <c r="B252" s="36"/>
      <c r="C252" s="36"/>
      <c r="D252" s="29" t="s">
        <v>452</v>
      </c>
      <c r="E252" s="28">
        <v>0</v>
      </c>
      <c r="F252" s="16">
        <v>15</v>
      </c>
      <c r="G252" s="21">
        <f t="shared" si="4"/>
        <v>-15</v>
      </c>
      <c r="H252" s="29" t="s">
        <v>446</v>
      </c>
      <c r="I252" s="21"/>
    </row>
    <row r="253" spans="1:9" s="23" customFormat="1" ht="24" customHeight="1" x14ac:dyDescent="0.15">
      <c r="A253" s="21"/>
      <c r="B253" s="36" t="s">
        <v>294</v>
      </c>
      <c r="C253" s="29" t="s">
        <v>16</v>
      </c>
      <c r="D253" s="27"/>
      <c r="E253" s="28">
        <f>SUM(E255:E270)</f>
        <v>409.4</v>
      </c>
      <c r="F253" s="28">
        <f>SUM(F255:F270)</f>
        <v>355</v>
      </c>
      <c r="G253" s="28">
        <f>SUM(G255:G270)</f>
        <v>54.4</v>
      </c>
      <c r="H253" s="27"/>
      <c r="I253" s="21"/>
    </row>
    <row r="254" spans="1:9" s="23" customFormat="1" ht="24" customHeight="1" x14ac:dyDescent="0.15">
      <c r="A254" s="21"/>
      <c r="B254" s="36"/>
      <c r="C254" s="29" t="s">
        <v>15</v>
      </c>
      <c r="D254" s="27"/>
      <c r="E254" s="28">
        <f>SUM(E255:E262)</f>
        <v>275</v>
      </c>
      <c r="F254" s="28">
        <f>SUM(F255:F262)</f>
        <v>260</v>
      </c>
      <c r="G254" s="28">
        <f>SUM(G255:G262)</f>
        <v>15</v>
      </c>
      <c r="H254" s="27"/>
      <c r="I254" s="21"/>
    </row>
    <row r="255" spans="1:9" s="2" customFormat="1" ht="24" customHeight="1" x14ac:dyDescent="0.15">
      <c r="A255" s="21">
        <v>235</v>
      </c>
      <c r="B255" s="36"/>
      <c r="C255" s="36" t="s">
        <v>295</v>
      </c>
      <c r="D255" s="21" t="s">
        <v>296</v>
      </c>
      <c r="E255" s="21">
        <v>200</v>
      </c>
      <c r="F255" s="21">
        <f>VLOOKUP(D255,[1]附件3!$D:$I,3,FALSE)</f>
        <v>200</v>
      </c>
      <c r="G255" s="21">
        <f t="shared" si="4"/>
        <v>0</v>
      </c>
      <c r="H255" s="16" t="s">
        <v>31</v>
      </c>
      <c r="I255" s="21" t="s">
        <v>187</v>
      </c>
    </row>
    <row r="256" spans="1:9" s="2" customFormat="1" ht="24" customHeight="1" x14ac:dyDescent="0.15">
      <c r="A256" s="21">
        <v>236</v>
      </c>
      <c r="B256" s="36"/>
      <c r="C256" s="36"/>
      <c r="D256" s="21" t="s">
        <v>297</v>
      </c>
      <c r="E256" s="21">
        <v>15</v>
      </c>
      <c r="F256" s="21">
        <f>VLOOKUP(D256,[1]附件3!$D:$I,3,FALSE)</f>
        <v>15</v>
      </c>
      <c r="G256" s="21">
        <f t="shared" si="4"/>
        <v>0</v>
      </c>
      <c r="H256" s="16" t="s">
        <v>42</v>
      </c>
      <c r="I256" s="21" t="s">
        <v>187</v>
      </c>
    </row>
    <row r="257" spans="1:9" s="2" customFormat="1" ht="24" customHeight="1" x14ac:dyDescent="0.15">
      <c r="A257" s="21">
        <v>237</v>
      </c>
      <c r="B257" s="36"/>
      <c r="C257" s="36"/>
      <c r="D257" s="21" t="s">
        <v>298</v>
      </c>
      <c r="E257" s="21">
        <v>15</v>
      </c>
      <c r="F257" s="21"/>
      <c r="G257" s="21">
        <f t="shared" si="4"/>
        <v>15</v>
      </c>
      <c r="H257" s="16" t="s">
        <v>42</v>
      </c>
      <c r="I257" s="21" t="s">
        <v>187</v>
      </c>
    </row>
    <row r="258" spans="1:9" s="2" customFormat="1" ht="24" customHeight="1" x14ac:dyDescent="0.15">
      <c r="A258" s="21">
        <v>238</v>
      </c>
      <c r="B258" s="36"/>
      <c r="C258" s="36"/>
      <c r="D258" s="21" t="s">
        <v>299</v>
      </c>
      <c r="E258" s="21">
        <v>15</v>
      </c>
      <c r="F258" s="21"/>
      <c r="G258" s="21">
        <f t="shared" si="4"/>
        <v>15</v>
      </c>
      <c r="H258" s="16" t="s">
        <v>42</v>
      </c>
      <c r="I258" s="21" t="s">
        <v>187</v>
      </c>
    </row>
    <row r="259" spans="1:9" s="2" customFormat="1" ht="24" customHeight="1" x14ac:dyDescent="0.15">
      <c r="A259" s="21">
        <v>239</v>
      </c>
      <c r="B259" s="36"/>
      <c r="C259" s="36"/>
      <c r="D259" s="21" t="s">
        <v>300</v>
      </c>
      <c r="E259" s="21">
        <v>15</v>
      </c>
      <c r="F259" s="21"/>
      <c r="G259" s="21">
        <f t="shared" si="4"/>
        <v>15</v>
      </c>
      <c r="H259" s="16" t="s">
        <v>42</v>
      </c>
      <c r="I259" s="21" t="s">
        <v>224</v>
      </c>
    </row>
    <row r="260" spans="1:9" s="2" customFormat="1" ht="24" customHeight="1" x14ac:dyDescent="0.15">
      <c r="A260" s="21">
        <v>240</v>
      </c>
      <c r="B260" s="36"/>
      <c r="C260" s="36"/>
      <c r="D260" s="21" t="s">
        <v>301</v>
      </c>
      <c r="E260" s="21">
        <v>15</v>
      </c>
      <c r="F260" s="21">
        <f>VLOOKUP(D260,[1]附件3!$D:$I,3,FALSE)</f>
        <v>15</v>
      </c>
      <c r="G260" s="21">
        <f t="shared" si="4"/>
        <v>0</v>
      </c>
      <c r="H260" s="16" t="s">
        <v>42</v>
      </c>
      <c r="I260" s="21" t="s">
        <v>224</v>
      </c>
    </row>
    <row r="261" spans="1:9" s="23" customFormat="1" ht="24" customHeight="1" x14ac:dyDescent="0.15">
      <c r="A261" s="21">
        <v>241</v>
      </c>
      <c r="B261" s="36"/>
      <c r="C261" s="36"/>
      <c r="D261" s="27" t="s">
        <v>476</v>
      </c>
      <c r="E261" s="28">
        <v>0</v>
      </c>
      <c r="F261" s="16">
        <v>15</v>
      </c>
      <c r="G261" s="21">
        <f t="shared" si="4"/>
        <v>-15</v>
      </c>
      <c r="H261" s="27" t="s">
        <v>475</v>
      </c>
      <c r="I261" s="27" t="s">
        <v>468</v>
      </c>
    </row>
    <row r="262" spans="1:9" s="23" customFormat="1" ht="24" customHeight="1" x14ac:dyDescent="0.15">
      <c r="A262" s="21">
        <v>242</v>
      </c>
      <c r="B262" s="36"/>
      <c r="C262" s="36"/>
      <c r="D262" s="27" t="s">
        <v>477</v>
      </c>
      <c r="E262" s="28">
        <v>0</v>
      </c>
      <c r="F262" s="16">
        <v>15</v>
      </c>
      <c r="G262" s="21">
        <f t="shared" si="4"/>
        <v>-15</v>
      </c>
      <c r="H262" s="27" t="s">
        <v>478</v>
      </c>
      <c r="I262" s="29" t="s">
        <v>509</v>
      </c>
    </row>
    <row r="263" spans="1:9" s="2" customFormat="1" ht="24" customHeight="1" x14ac:dyDescent="0.15">
      <c r="A263" s="21">
        <v>243</v>
      </c>
      <c r="B263" s="36"/>
      <c r="C263" s="21" t="s">
        <v>302</v>
      </c>
      <c r="D263" s="21" t="s">
        <v>303</v>
      </c>
      <c r="E263" s="21">
        <v>15</v>
      </c>
      <c r="F263" s="21">
        <f>VLOOKUP(D263,[1]附件3!$D:$I,3,FALSE)</f>
        <v>15</v>
      </c>
      <c r="G263" s="21">
        <f t="shared" si="4"/>
        <v>0</v>
      </c>
      <c r="H263" s="16" t="s">
        <v>42</v>
      </c>
      <c r="I263" s="21"/>
    </row>
    <row r="264" spans="1:9" s="2" customFormat="1" ht="24" customHeight="1" x14ac:dyDescent="0.15">
      <c r="A264" s="21">
        <v>244</v>
      </c>
      <c r="B264" s="36"/>
      <c r="C264" s="21" t="s">
        <v>304</v>
      </c>
      <c r="D264" s="21" t="s">
        <v>305</v>
      </c>
      <c r="E264" s="21">
        <v>29.4</v>
      </c>
      <c r="F264" s="21">
        <f>VLOOKUP(D264,[1]附件3!$D:$I,3,FALSE)</f>
        <v>50</v>
      </c>
      <c r="G264" s="21">
        <f t="shared" si="4"/>
        <v>-20.6</v>
      </c>
      <c r="H264" s="16" t="s">
        <v>34</v>
      </c>
      <c r="I264" s="21"/>
    </row>
    <row r="265" spans="1:9" s="2" customFormat="1" ht="24" customHeight="1" x14ac:dyDescent="0.15">
      <c r="A265" s="21">
        <v>245</v>
      </c>
      <c r="B265" s="36"/>
      <c r="C265" s="36" t="s">
        <v>306</v>
      </c>
      <c r="D265" s="21" t="s">
        <v>307</v>
      </c>
      <c r="E265" s="21">
        <v>15</v>
      </c>
      <c r="F265" s="21"/>
      <c r="G265" s="21">
        <f t="shared" si="4"/>
        <v>15</v>
      </c>
      <c r="H265" s="16" t="s">
        <v>42</v>
      </c>
      <c r="I265" s="21"/>
    </row>
    <row r="266" spans="1:9" s="2" customFormat="1" ht="24" customHeight="1" x14ac:dyDescent="0.15">
      <c r="A266" s="21">
        <v>246</v>
      </c>
      <c r="B266" s="36"/>
      <c r="C266" s="36"/>
      <c r="D266" s="21" t="s">
        <v>308</v>
      </c>
      <c r="E266" s="21">
        <v>15</v>
      </c>
      <c r="F266" s="21"/>
      <c r="G266" s="21">
        <f t="shared" si="4"/>
        <v>15</v>
      </c>
      <c r="H266" s="16" t="s">
        <v>42</v>
      </c>
      <c r="I266" s="21"/>
    </row>
    <row r="267" spans="1:9" s="2" customFormat="1" ht="24" customHeight="1" x14ac:dyDescent="0.15">
      <c r="A267" s="21">
        <v>247</v>
      </c>
      <c r="B267" s="36"/>
      <c r="C267" s="36"/>
      <c r="D267" s="21" t="s">
        <v>309</v>
      </c>
      <c r="E267" s="21">
        <v>15</v>
      </c>
      <c r="F267" s="21"/>
      <c r="G267" s="21">
        <f t="shared" si="4"/>
        <v>15</v>
      </c>
      <c r="H267" s="16" t="s">
        <v>42</v>
      </c>
      <c r="I267" s="21"/>
    </row>
    <row r="268" spans="1:9" s="2" customFormat="1" ht="24" customHeight="1" x14ac:dyDescent="0.15">
      <c r="A268" s="21">
        <v>248</v>
      </c>
      <c r="B268" s="36"/>
      <c r="C268" s="21" t="s">
        <v>310</v>
      </c>
      <c r="D268" s="21" t="s">
        <v>311</v>
      </c>
      <c r="E268" s="21">
        <v>15</v>
      </c>
      <c r="F268" s="21"/>
      <c r="G268" s="21">
        <f t="shared" si="4"/>
        <v>15</v>
      </c>
      <c r="H268" s="16" t="s">
        <v>42</v>
      </c>
      <c r="I268" s="21"/>
    </row>
    <row r="269" spans="1:9" s="2" customFormat="1" ht="24" customHeight="1" x14ac:dyDescent="0.15">
      <c r="A269" s="21">
        <v>249</v>
      </c>
      <c r="B269" s="36"/>
      <c r="C269" s="36" t="s">
        <v>312</v>
      </c>
      <c r="D269" s="21" t="s">
        <v>313</v>
      </c>
      <c r="E269" s="21">
        <v>15</v>
      </c>
      <c r="F269" s="21">
        <f>VLOOKUP(D269,[1]附件3!$D:$I,3,FALSE)</f>
        <v>15</v>
      </c>
      <c r="G269" s="21">
        <f t="shared" si="4"/>
        <v>0</v>
      </c>
      <c r="H269" s="16" t="s">
        <v>42</v>
      </c>
      <c r="I269" s="21"/>
    </row>
    <row r="270" spans="1:9" s="2" customFormat="1" ht="24" customHeight="1" x14ac:dyDescent="0.15">
      <c r="A270" s="21">
        <v>250</v>
      </c>
      <c r="B270" s="36"/>
      <c r="C270" s="36"/>
      <c r="D270" s="21" t="s">
        <v>314</v>
      </c>
      <c r="E270" s="21">
        <v>15</v>
      </c>
      <c r="F270" s="21">
        <f>VLOOKUP(D270,[1]附件3!$D:$I,3,FALSE)</f>
        <v>15</v>
      </c>
      <c r="G270" s="21">
        <f t="shared" si="4"/>
        <v>0</v>
      </c>
      <c r="H270" s="16" t="s">
        <v>42</v>
      </c>
      <c r="I270" s="21"/>
    </row>
    <row r="271" spans="1:9" s="2" customFormat="1" ht="24" customHeight="1" x14ac:dyDescent="0.15">
      <c r="A271" s="21"/>
      <c r="B271" s="36" t="s">
        <v>315</v>
      </c>
      <c r="C271" s="21" t="s">
        <v>316</v>
      </c>
      <c r="D271" s="21"/>
      <c r="E271" s="21">
        <f>SUM(E273:E277)</f>
        <v>60</v>
      </c>
      <c r="F271" s="21">
        <f>SUM(F273:F277)</f>
        <v>30</v>
      </c>
      <c r="G271" s="21">
        <f>SUM(G273:G277)</f>
        <v>30</v>
      </c>
      <c r="H271" s="16"/>
      <c r="I271" s="21"/>
    </row>
    <row r="272" spans="1:9" s="2" customFormat="1" ht="24" customHeight="1" x14ac:dyDescent="0.15">
      <c r="A272" s="21"/>
      <c r="B272" s="36"/>
      <c r="C272" s="21" t="s">
        <v>317</v>
      </c>
      <c r="D272" s="21"/>
      <c r="E272" s="21">
        <f>SUM(E273:E274)</f>
        <v>15</v>
      </c>
      <c r="F272" s="21">
        <f>SUM(F273:F274)</f>
        <v>15</v>
      </c>
      <c r="G272" s="21">
        <f>SUM(G273:G274)</f>
        <v>0</v>
      </c>
      <c r="H272" s="16"/>
      <c r="I272" s="21"/>
    </row>
    <row r="273" spans="1:9" s="2" customFormat="1" ht="24" customHeight="1" x14ac:dyDescent="0.15">
      <c r="A273" s="21">
        <v>251</v>
      </c>
      <c r="B273" s="36"/>
      <c r="C273" s="36" t="s">
        <v>318</v>
      </c>
      <c r="D273" s="21" t="s">
        <v>319</v>
      </c>
      <c r="E273" s="21">
        <v>15</v>
      </c>
      <c r="F273" s="21"/>
      <c r="G273" s="21">
        <f t="shared" si="4"/>
        <v>15</v>
      </c>
      <c r="H273" s="16" t="s">
        <v>42</v>
      </c>
      <c r="I273" s="21" t="s">
        <v>320</v>
      </c>
    </row>
    <row r="274" spans="1:9" s="23" customFormat="1" ht="24" customHeight="1" x14ac:dyDescent="0.15">
      <c r="A274" s="21">
        <v>252</v>
      </c>
      <c r="B274" s="36"/>
      <c r="C274" s="36"/>
      <c r="D274" s="27" t="s">
        <v>479</v>
      </c>
      <c r="E274" s="28">
        <v>0</v>
      </c>
      <c r="F274" s="16">
        <v>15</v>
      </c>
      <c r="G274" s="21">
        <f t="shared" si="4"/>
        <v>-15</v>
      </c>
      <c r="H274" s="27" t="s">
        <v>475</v>
      </c>
      <c r="I274" s="29" t="s">
        <v>510</v>
      </c>
    </row>
    <row r="275" spans="1:9" s="2" customFormat="1" ht="24" customHeight="1" x14ac:dyDescent="0.15">
      <c r="A275" s="21">
        <v>253</v>
      </c>
      <c r="B275" s="36"/>
      <c r="C275" s="36" t="s">
        <v>321</v>
      </c>
      <c r="D275" s="21" t="s">
        <v>322</v>
      </c>
      <c r="E275" s="21">
        <v>15</v>
      </c>
      <c r="F275" s="21">
        <f>VLOOKUP(D275,[1]附件3!$D:$I,3,FALSE)</f>
        <v>15</v>
      </c>
      <c r="G275" s="21">
        <f t="shared" si="4"/>
        <v>0</v>
      </c>
      <c r="H275" s="16" t="s">
        <v>42</v>
      </c>
      <c r="I275" s="21"/>
    </row>
    <row r="276" spans="1:9" s="2" customFormat="1" ht="24" customHeight="1" x14ac:dyDescent="0.15">
      <c r="A276" s="21">
        <v>254</v>
      </c>
      <c r="B276" s="36"/>
      <c r="C276" s="36"/>
      <c r="D276" s="21" t="s">
        <v>323</v>
      </c>
      <c r="E276" s="21">
        <v>15</v>
      </c>
      <c r="F276" s="21"/>
      <c r="G276" s="21">
        <f t="shared" si="4"/>
        <v>15</v>
      </c>
      <c r="H276" s="16" t="s">
        <v>42</v>
      </c>
      <c r="I276" s="21"/>
    </row>
    <row r="277" spans="1:9" s="2" customFormat="1" ht="24" customHeight="1" x14ac:dyDescent="0.15">
      <c r="A277" s="21">
        <v>255</v>
      </c>
      <c r="B277" s="36"/>
      <c r="C277" s="21" t="s">
        <v>324</v>
      </c>
      <c r="D277" s="21" t="s">
        <v>325</v>
      </c>
      <c r="E277" s="21">
        <v>15</v>
      </c>
      <c r="F277" s="21"/>
      <c r="G277" s="21">
        <f t="shared" si="4"/>
        <v>15</v>
      </c>
      <c r="H277" s="16" t="s">
        <v>42</v>
      </c>
      <c r="I277" s="21"/>
    </row>
    <row r="278" spans="1:9" s="2" customFormat="1" ht="24" customHeight="1" x14ac:dyDescent="0.15">
      <c r="A278" s="21"/>
      <c r="B278" s="36" t="s">
        <v>326</v>
      </c>
      <c r="C278" s="21" t="s">
        <v>327</v>
      </c>
      <c r="D278" s="21"/>
      <c r="E278" s="21">
        <f>SUM(E280:E295)</f>
        <v>215</v>
      </c>
      <c r="F278" s="21">
        <f>SUM(F280:F295)</f>
        <v>195</v>
      </c>
      <c r="G278" s="21">
        <f>SUM(G280:G295)</f>
        <v>20</v>
      </c>
      <c r="H278" s="16"/>
      <c r="I278" s="21"/>
    </row>
    <row r="279" spans="1:9" s="2" customFormat="1" ht="24" customHeight="1" x14ac:dyDescent="0.15">
      <c r="A279" s="21"/>
      <c r="B279" s="36"/>
      <c r="C279" s="21" t="s">
        <v>328</v>
      </c>
      <c r="D279" s="21"/>
      <c r="E279" s="21">
        <f>SUM(E280:E288)</f>
        <v>140</v>
      </c>
      <c r="F279" s="21">
        <f>SUM(F280:F288)</f>
        <v>90</v>
      </c>
      <c r="G279" s="21">
        <f>SUM(G280:G288)</f>
        <v>50</v>
      </c>
      <c r="H279" s="16"/>
      <c r="I279" s="21"/>
    </row>
    <row r="280" spans="1:9" s="2" customFormat="1" ht="24" customHeight="1" x14ac:dyDescent="0.15">
      <c r="A280" s="21">
        <v>256</v>
      </c>
      <c r="B280" s="36"/>
      <c r="C280" s="36" t="s">
        <v>329</v>
      </c>
      <c r="D280" s="21" t="s">
        <v>330</v>
      </c>
      <c r="E280" s="21">
        <v>15</v>
      </c>
      <c r="F280" s="21"/>
      <c r="G280" s="21">
        <f t="shared" si="4"/>
        <v>15</v>
      </c>
      <c r="H280" s="16" t="s">
        <v>42</v>
      </c>
      <c r="I280" s="21" t="s">
        <v>331</v>
      </c>
    </row>
    <row r="281" spans="1:9" s="2" customFormat="1" ht="24" customHeight="1" x14ac:dyDescent="0.15">
      <c r="A281" s="21">
        <v>257</v>
      </c>
      <c r="B281" s="36"/>
      <c r="C281" s="36"/>
      <c r="D281" s="21" t="s">
        <v>332</v>
      </c>
      <c r="E281" s="21">
        <v>15</v>
      </c>
      <c r="F281" s="21"/>
      <c r="G281" s="21">
        <f t="shared" si="4"/>
        <v>15</v>
      </c>
      <c r="H281" s="16" t="s">
        <v>42</v>
      </c>
      <c r="I281" s="21" t="s">
        <v>331</v>
      </c>
    </row>
    <row r="282" spans="1:9" s="2" customFormat="1" ht="24" customHeight="1" x14ac:dyDescent="0.15">
      <c r="A282" s="21">
        <v>258</v>
      </c>
      <c r="B282" s="36"/>
      <c r="C282" s="36"/>
      <c r="D282" s="21" t="s">
        <v>333</v>
      </c>
      <c r="E282" s="21">
        <v>50</v>
      </c>
      <c r="F282" s="21"/>
      <c r="G282" s="21">
        <f t="shared" si="4"/>
        <v>50</v>
      </c>
      <c r="H282" s="16" t="s">
        <v>34</v>
      </c>
      <c r="I282" s="21" t="s">
        <v>334</v>
      </c>
    </row>
    <row r="283" spans="1:9" s="2" customFormat="1" ht="24" customHeight="1" x14ac:dyDescent="0.15">
      <c r="A283" s="21">
        <v>259</v>
      </c>
      <c r="B283" s="36"/>
      <c r="C283" s="36"/>
      <c r="D283" s="21" t="s">
        <v>335</v>
      </c>
      <c r="E283" s="21">
        <v>15</v>
      </c>
      <c r="F283" s="21">
        <f>VLOOKUP(D283,[1]附件3!$D:$I,3,FALSE)</f>
        <v>15</v>
      </c>
      <c r="G283" s="21">
        <f t="shared" si="4"/>
        <v>0</v>
      </c>
      <c r="H283" s="16" t="s">
        <v>42</v>
      </c>
      <c r="I283" s="21" t="s">
        <v>334</v>
      </c>
    </row>
    <row r="284" spans="1:9" s="2" customFormat="1" ht="24" customHeight="1" x14ac:dyDescent="0.15">
      <c r="A284" s="21">
        <v>260</v>
      </c>
      <c r="B284" s="36"/>
      <c r="C284" s="36"/>
      <c r="D284" s="21" t="s">
        <v>336</v>
      </c>
      <c r="E284" s="21">
        <v>15</v>
      </c>
      <c r="F284" s="21">
        <f>VLOOKUP(D284,[1]附件3!$D:$I,3,FALSE)</f>
        <v>15</v>
      </c>
      <c r="G284" s="21">
        <f t="shared" si="4"/>
        <v>0</v>
      </c>
      <c r="H284" s="16" t="s">
        <v>42</v>
      </c>
      <c r="I284" s="21" t="s">
        <v>334</v>
      </c>
    </row>
    <row r="285" spans="1:9" s="2" customFormat="1" ht="24" customHeight="1" x14ac:dyDescent="0.15">
      <c r="A285" s="21">
        <v>261</v>
      </c>
      <c r="B285" s="36"/>
      <c r="C285" s="36"/>
      <c r="D285" s="21" t="s">
        <v>337</v>
      </c>
      <c r="E285" s="21">
        <v>15</v>
      </c>
      <c r="F285" s="21">
        <f>VLOOKUP(D285,[1]附件3!$D:$I,3,FALSE)</f>
        <v>15</v>
      </c>
      <c r="G285" s="21">
        <f t="shared" si="4"/>
        <v>0</v>
      </c>
      <c r="H285" s="16" t="s">
        <v>42</v>
      </c>
      <c r="I285" s="21" t="s">
        <v>334</v>
      </c>
    </row>
    <row r="286" spans="1:9" s="2" customFormat="1" ht="24" customHeight="1" x14ac:dyDescent="0.15">
      <c r="A286" s="21">
        <v>262</v>
      </c>
      <c r="B286" s="36"/>
      <c r="C286" s="36"/>
      <c r="D286" s="21" t="s">
        <v>338</v>
      </c>
      <c r="E286" s="21">
        <v>15</v>
      </c>
      <c r="F286" s="21">
        <f>VLOOKUP(D286,[1]附件3!$D:$I,3,FALSE)</f>
        <v>15</v>
      </c>
      <c r="G286" s="21">
        <f t="shared" ref="G286:G359" si="5">E286-F286</f>
        <v>0</v>
      </c>
      <c r="H286" s="16" t="s">
        <v>473</v>
      </c>
      <c r="I286" s="21" t="s">
        <v>334</v>
      </c>
    </row>
    <row r="287" spans="1:9" s="2" customFormat="1" ht="24" customHeight="1" x14ac:dyDescent="0.15">
      <c r="A287" s="21">
        <v>263</v>
      </c>
      <c r="B287" s="36"/>
      <c r="C287" s="36"/>
      <c r="D287" s="27" t="s">
        <v>480</v>
      </c>
      <c r="E287" s="28">
        <v>0</v>
      </c>
      <c r="F287" s="16">
        <v>15</v>
      </c>
      <c r="G287" s="21">
        <f t="shared" si="5"/>
        <v>-15</v>
      </c>
      <c r="H287" s="27" t="s">
        <v>475</v>
      </c>
      <c r="I287" s="29" t="s">
        <v>511</v>
      </c>
    </row>
    <row r="288" spans="1:9" s="2" customFormat="1" ht="24" customHeight="1" x14ac:dyDescent="0.15">
      <c r="A288" s="21">
        <v>264</v>
      </c>
      <c r="B288" s="36"/>
      <c r="C288" s="36"/>
      <c r="D288" s="29" t="s">
        <v>449</v>
      </c>
      <c r="E288" s="28">
        <v>0</v>
      </c>
      <c r="F288" s="16">
        <v>15</v>
      </c>
      <c r="G288" s="21">
        <f t="shared" si="5"/>
        <v>-15</v>
      </c>
      <c r="H288" s="27" t="s">
        <v>478</v>
      </c>
      <c r="I288" s="29" t="s">
        <v>512</v>
      </c>
    </row>
    <row r="289" spans="1:9" s="2" customFormat="1" ht="24" customHeight="1" x14ac:dyDescent="0.15">
      <c r="A289" s="21">
        <v>265</v>
      </c>
      <c r="B289" s="36"/>
      <c r="C289" s="36" t="s">
        <v>339</v>
      </c>
      <c r="D289" s="21" t="s">
        <v>340</v>
      </c>
      <c r="E289" s="21">
        <v>15</v>
      </c>
      <c r="F289" s="21">
        <f>VLOOKUP(D289,[1]附件3!$D:$I,3,FALSE)</f>
        <v>15</v>
      </c>
      <c r="G289" s="21">
        <f t="shared" si="5"/>
        <v>0</v>
      </c>
      <c r="H289" s="16" t="s">
        <v>42</v>
      </c>
      <c r="I289" s="21"/>
    </row>
    <row r="290" spans="1:9" s="2" customFormat="1" ht="24" customHeight="1" x14ac:dyDescent="0.15">
      <c r="A290" s="21">
        <v>266</v>
      </c>
      <c r="B290" s="36"/>
      <c r="C290" s="36"/>
      <c r="D290" s="21" t="s">
        <v>341</v>
      </c>
      <c r="E290" s="21">
        <v>15</v>
      </c>
      <c r="F290" s="21">
        <f>VLOOKUP(D290,[1]附件3!$D:$I,3,FALSE)</f>
        <v>15</v>
      </c>
      <c r="G290" s="21">
        <f t="shared" si="5"/>
        <v>0</v>
      </c>
      <c r="H290" s="16" t="s">
        <v>42</v>
      </c>
      <c r="I290" s="21"/>
    </row>
    <row r="291" spans="1:9" s="2" customFormat="1" ht="24" customHeight="1" x14ac:dyDescent="0.15">
      <c r="A291" s="21">
        <v>267</v>
      </c>
      <c r="B291" s="36"/>
      <c r="C291" s="36"/>
      <c r="D291" s="21" t="s">
        <v>342</v>
      </c>
      <c r="E291" s="21">
        <v>15</v>
      </c>
      <c r="F291" s="21">
        <f>VLOOKUP(D291,[1]附件3!$D:$I,3,FALSE)</f>
        <v>15</v>
      </c>
      <c r="G291" s="21">
        <f t="shared" si="5"/>
        <v>0</v>
      </c>
      <c r="H291" s="16" t="s">
        <v>42</v>
      </c>
      <c r="I291" s="21"/>
    </row>
    <row r="292" spans="1:9" s="2" customFormat="1" ht="24" customHeight="1" x14ac:dyDescent="0.15">
      <c r="A292" s="21">
        <v>268</v>
      </c>
      <c r="B292" s="36"/>
      <c r="C292" s="36"/>
      <c r="D292" s="29" t="s">
        <v>448</v>
      </c>
      <c r="E292" s="28">
        <v>0</v>
      </c>
      <c r="F292" s="16">
        <v>15</v>
      </c>
      <c r="G292" s="21">
        <f t="shared" si="5"/>
        <v>-15</v>
      </c>
      <c r="H292" s="27" t="s">
        <v>475</v>
      </c>
      <c r="I292" s="21"/>
    </row>
    <row r="293" spans="1:9" s="2" customFormat="1" ht="24" customHeight="1" x14ac:dyDescent="0.15">
      <c r="A293" s="21">
        <v>269</v>
      </c>
      <c r="B293" s="36"/>
      <c r="C293" s="21" t="s">
        <v>343</v>
      </c>
      <c r="D293" s="21" t="s">
        <v>344</v>
      </c>
      <c r="E293" s="21">
        <v>15</v>
      </c>
      <c r="F293" s="21">
        <f>VLOOKUP(D293,[1]附件3!$D:$I,3,FALSE)</f>
        <v>15</v>
      </c>
      <c r="G293" s="21">
        <f t="shared" si="5"/>
        <v>0</v>
      </c>
      <c r="H293" s="16" t="s">
        <v>42</v>
      </c>
      <c r="I293" s="21"/>
    </row>
    <row r="294" spans="1:9" s="2" customFormat="1" ht="24" customHeight="1" x14ac:dyDescent="0.15">
      <c r="A294" s="21">
        <v>270</v>
      </c>
      <c r="B294" s="36"/>
      <c r="C294" s="36" t="s">
        <v>345</v>
      </c>
      <c r="D294" s="21" t="s">
        <v>346</v>
      </c>
      <c r="E294" s="21">
        <v>15</v>
      </c>
      <c r="F294" s="21">
        <f>VLOOKUP(D294,[1]附件3!$D:$I,3,FALSE)</f>
        <v>15</v>
      </c>
      <c r="G294" s="21">
        <f t="shared" si="5"/>
        <v>0</v>
      </c>
      <c r="H294" s="16" t="s">
        <v>42</v>
      </c>
      <c r="I294" s="21"/>
    </row>
    <row r="295" spans="1:9" s="2" customFormat="1" ht="24" customHeight="1" x14ac:dyDescent="0.15">
      <c r="A295" s="21">
        <v>271</v>
      </c>
      <c r="B295" s="36"/>
      <c r="C295" s="36"/>
      <c r="D295" s="29" t="s">
        <v>447</v>
      </c>
      <c r="E295" s="28">
        <v>0</v>
      </c>
      <c r="F295" s="16">
        <v>15</v>
      </c>
      <c r="G295" s="21">
        <f t="shared" si="5"/>
        <v>-15</v>
      </c>
      <c r="H295" s="27" t="s">
        <v>475</v>
      </c>
      <c r="I295" s="21"/>
    </row>
    <row r="296" spans="1:9" s="2" customFormat="1" ht="24" customHeight="1" x14ac:dyDescent="0.15">
      <c r="A296" s="21"/>
      <c r="B296" s="36" t="s">
        <v>347</v>
      </c>
      <c r="C296" s="21" t="s">
        <v>348</v>
      </c>
      <c r="D296" s="27"/>
      <c r="E296" s="28">
        <f>SUM(E297:E303)</f>
        <v>160</v>
      </c>
      <c r="F296" s="28">
        <f>SUM(F297:F303)</f>
        <v>115</v>
      </c>
      <c r="G296" s="28">
        <f>SUM(G297:G303)</f>
        <v>45</v>
      </c>
      <c r="H296" s="27"/>
      <c r="I296" s="21"/>
    </row>
    <row r="297" spans="1:9" s="2" customFormat="1" ht="24" customHeight="1" x14ac:dyDescent="0.15">
      <c r="A297" s="21">
        <v>272</v>
      </c>
      <c r="B297" s="36"/>
      <c r="C297" s="21" t="s">
        <v>349</v>
      </c>
      <c r="D297" s="21" t="s">
        <v>350</v>
      </c>
      <c r="E297" s="21">
        <v>50</v>
      </c>
      <c r="F297" s="21">
        <f>VLOOKUP(D297,[1]附件3!$D:$I,3,FALSE)</f>
        <v>50</v>
      </c>
      <c r="G297" s="21">
        <f t="shared" si="5"/>
        <v>0</v>
      </c>
      <c r="H297" s="16" t="s">
        <v>34</v>
      </c>
      <c r="I297" s="21"/>
    </row>
    <row r="298" spans="1:9" s="2" customFormat="1" ht="24" customHeight="1" x14ac:dyDescent="0.15">
      <c r="A298" s="21">
        <v>273</v>
      </c>
      <c r="B298" s="36"/>
      <c r="C298" s="36" t="s">
        <v>351</v>
      </c>
      <c r="D298" s="21" t="s">
        <v>352</v>
      </c>
      <c r="E298" s="21">
        <v>15</v>
      </c>
      <c r="F298" s="21"/>
      <c r="G298" s="21">
        <f t="shared" si="5"/>
        <v>15</v>
      </c>
      <c r="H298" s="16" t="s">
        <v>42</v>
      </c>
      <c r="I298" s="21"/>
    </row>
    <row r="299" spans="1:9" s="2" customFormat="1" ht="24" customHeight="1" x14ac:dyDescent="0.15">
      <c r="A299" s="21">
        <v>274</v>
      </c>
      <c r="B299" s="36"/>
      <c r="C299" s="36"/>
      <c r="D299" s="21" t="s">
        <v>353</v>
      </c>
      <c r="E299" s="21">
        <v>15</v>
      </c>
      <c r="F299" s="21"/>
      <c r="G299" s="21">
        <f t="shared" si="5"/>
        <v>15</v>
      </c>
      <c r="H299" s="16" t="s">
        <v>42</v>
      </c>
      <c r="I299" s="21"/>
    </row>
    <row r="300" spans="1:9" s="2" customFormat="1" ht="24" customHeight="1" x14ac:dyDescent="0.15">
      <c r="A300" s="21">
        <v>275</v>
      </c>
      <c r="B300" s="36"/>
      <c r="C300" s="36"/>
      <c r="D300" s="21" t="s">
        <v>354</v>
      </c>
      <c r="E300" s="21">
        <v>15</v>
      </c>
      <c r="F300" s="21"/>
      <c r="G300" s="21">
        <f t="shared" si="5"/>
        <v>15</v>
      </c>
      <c r="H300" s="16" t="s">
        <v>42</v>
      </c>
      <c r="I300" s="21"/>
    </row>
    <row r="301" spans="1:9" s="2" customFormat="1" ht="24" customHeight="1" x14ac:dyDescent="0.15">
      <c r="A301" s="21">
        <v>276</v>
      </c>
      <c r="B301" s="36"/>
      <c r="C301" s="21" t="s">
        <v>355</v>
      </c>
      <c r="D301" s="21" t="s">
        <v>356</v>
      </c>
      <c r="E301" s="21">
        <v>50</v>
      </c>
      <c r="F301" s="21">
        <f>VLOOKUP(D301,[1]附件3!$D:$I,3,FALSE)</f>
        <v>50</v>
      </c>
      <c r="G301" s="21">
        <f t="shared" si="5"/>
        <v>0</v>
      </c>
      <c r="H301" s="16" t="s">
        <v>34</v>
      </c>
      <c r="I301" s="21"/>
    </row>
    <row r="302" spans="1:9" s="2" customFormat="1" ht="24" customHeight="1" x14ac:dyDescent="0.15">
      <c r="A302" s="21">
        <v>277</v>
      </c>
      <c r="B302" s="36"/>
      <c r="C302" s="22" t="s">
        <v>357</v>
      </c>
      <c r="D302" s="22" t="s">
        <v>358</v>
      </c>
      <c r="E302" s="22">
        <v>0</v>
      </c>
      <c r="F302" s="22">
        <v>15</v>
      </c>
      <c r="G302" s="22">
        <f t="shared" si="5"/>
        <v>-15</v>
      </c>
      <c r="H302" s="22" t="s">
        <v>359</v>
      </c>
      <c r="I302" s="21"/>
    </row>
    <row r="303" spans="1:9" s="2" customFormat="1" ht="24" customHeight="1" x14ac:dyDescent="0.15">
      <c r="A303" s="21">
        <v>278</v>
      </c>
      <c r="B303" s="36"/>
      <c r="C303" s="22" t="s">
        <v>360</v>
      </c>
      <c r="D303" s="22" t="s">
        <v>361</v>
      </c>
      <c r="E303" s="22">
        <v>15</v>
      </c>
      <c r="F303" s="22">
        <v>0</v>
      </c>
      <c r="G303" s="22">
        <f t="shared" si="5"/>
        <v>15</v>
      </c>
      <c r="H303" s="22" t="s">
        <v>359</v>
      </c>
      <c r="I303" s="21"/>
    </row>
    <row r="304" spans="1:9" s="2" customFormat="1" ht="24" customHeight="1" x14ac:dyDescent="0.15">
      <c r="A304" s="21"/>
      <c r="B304" s="36" t="s">
        <v>362</v>
      </c>
      <c r="C304" s="21" t="s">
        <v>363</v>
      </c>
      <c r="D304" s="21"/>
      <c r="E304" s="21">
        <f>SUM(E306:E331)</f>
        <v>500</v>
      </c>
      <c r="F304" s="21">
        <f>SUM(F306:F331)</f>
        <v>745</v>
      </c>
      <c r="G304" s="21">
        <f>SUM(G306:G331)</f>
        <v>-245</v>
      </c>
      <c r="H304" s="16"/>
      <c r="I304" s="21"/>
    </row>
    <row r="305" spans="1:9" s="2" customFormat="1" ht="24" customHeight="1" x14ac:dyDescent="0.15">
      <c r="A305" s="21"/>
      <c r="B305" s="36"/>
      <c r="C305" s="21" t="s">
        <v>364</v>
      </c>
      <c r="D305" s="21"/>
      <c r="E305" s="21">
        <f>SUM(E306:E318)</f>
        <v>180</v>
      </c>
      <c r="F305" s="21">
        <f>SUM(F306:F318)</f>
        <v>365</v>
      </c>
      <c r="G305" s="21">
        <f>SUM(G306:G318)</f>
        <v>-185</v>
      </c>
      <c r="H305" s="16"/>
      <c r="I305" s="21"/>
    </row>
    <row r="306" spans="1:9" s="2" customFormat="1" ht="24" customHeight="1" x14ac:dyDescent="0.15">
      <c r="A306" s="21">
        <v>279</v>
      </c>
      <c r="B306" s="36"/>
      <c r="C306" s="36" t="s">
        <v>365</v>
      </c>
      <c r="D306" s="21" t="s">
        <v>366</v>
      </c>
      <c r="E306" s="21">
        <v>15</v>
      </c>
      <c r="F306" s="21">
        <f>VLOOKUP(D306,[1]附件3!$D:$I,3,FALSE)</f>
        <v>15</v>
      </c>
      <c r="G306" s="21">
        <f t="shared" si="5"/>
        <v>0</v>
      </c>
      <c r="H306" s="16" t="s">
        <v>42</v>
      </c>
      <c r="I306" s="21" t="s">
        <v>367</v>
      </c>
    </row>
    <row r="307" spans="1:9" s="2" customFormat="1" ht="24" customHeight="1" x14ac:dyDescent="0.15">
      <c r="A307" s="21">
        <v>280</v>
      </c>
      <c r="B307" s="36"/>
      <c r="C307" s="36"/>
      <c r="D307" s="21" t="s">
        <v>368</v>
      </c>
      <c r="E307" s="21">
        <v>15</v>
      </c>
      <c r="F307" s="21">
        <f>VLOOKUP(D307,[1]附件3!$D:$I,3,FALSE)</f>
        <v>15</v>
      </c>
      <c r="G307" s="21">
        <f t="shared" si="5"/>
        <v>0</v>
      </c>
      <c r="H307" s="16" t="s">
        <v>42</v>
      </c>
      <c r="I307" s="21" t="s">
        <v>367</v>
      </c>
    </row>
    <row r="308" spans="1:9" s="2" customFormat="1" ht="24" customHeight="1" x14ac:dyDescent="0.15">
      <c r="A308" s="21">
        <v>281</v>
      </c>
      <c r="B308" s="36"/>
      <c r="C308" s="36"/>
      <c r="D308" s="21" t="s">
        <v>369</v>
      </c>
      <c r="E308" s="21">
        <v>15</v>
      </c>
      <c r="F308" s="21">
        <f>VLOOKUP(D308,[1]附件3!$D:$I,3,FALSE)</f>
        <v>15</v>
      </c>
      <c r="G308" s="21">
        <f t="shared" si="5"/>
        <v>0</v>
      </c>
      <c r="H308" s="16" t="s">
        <v>42</v>
      </c>
      <c r="I308" s="21" t="s">
        <v>367</v>
      </c>
    </row>
    <row r="309" spans="1:9" s="2" customFormat="1" ht="24" customHeight="1" x14ac:dyDescent="0.15">
      <c r="A309" s="21">
        <v>282</v>
      </c>
      <c r="B309" s="36"/>
      <c r="C309" s="36"/>
      <c r="D309" s="21" t="s">
        <v>370</v>
      </c>
      <c r="E309" s="21">
        <v>15</v>
      </c>
      <c r="F309" s="21">
        <f>VLOOKUP(D309,[1]附件3!$D:$I,3,FALSE)</f>
        <v>15</v>
      </c>
      <c r="G309" s="21">
        <f t="shared" si="5"/>
        <v>0</v>
      </c>
      <c r="H309" s="16" t="s">
        <v>42</v>
      </c>
      <c r="I309" s="21" t="s">
        <v>224</v>
      </c>
    </row>
    <row r="310" spans="1:9" s="2" customFormat="1" ht="24" customHeight="1" x14ac:dyDescent="0.15">
      <c r="A310" s="21">
        <v>283</v>
      </c>
      <c r="B310" s="36"/>
      <c r="C310" s="36"/>
      <c r="D310" s="21" t="s">
        <v>371</v>
      </c>
      <c r="E310" s="21">
        <v>15</v>
      </c>
      <c r="F310" s="21">
        <f>VLOOKUP(D310,[1]附件3!$D:$I,3,FALSE)</f>
        <v>15</v>
      </c>
      <c r="G310" s="21">
        <f t="shared" si="5"/>
        <v>0</v>
      </c>
      <c r="H310" s="16" t="s">
        <v>42</v>
      </c>
      <c r="I310" s="21" t="s">
        <v>224</v>
      </c>
    </row>
    <row r="311" spans="1:9" s="2" customFormat="1" ht="24" customHeight="1" x14ac:dyDescent="0.15">
      <c r="A311" s="21">
        <v>284</v>
      </c>
      <c r="B311" s="36"/>
      <c r="C311" s="36"/>
      <c r="D311" s="21" t="s">
        <v>372</v>
      </c>
      <c r="E311" s="21">
        <v>15</v>
      </c>
      <c r="F311" s="21">
        <f>VLOOKUP(D311,[1]附件3!$D:$I,3,FALSE)</f>
        <v>15</v>
      </c>
      <c r="G311" s="21">
        <f t="shared" si="5"/>
        <v>0</v>
      </c>
      <c r="H311" s="16" t="s">
        <v>42</v>
      </c>
      <c r="I311" s="21" t="s">
        <v>224</v>
      </c>
    </row>
    <row r="312" spans="1:9" s="2" customFormat="1" ht="24" customHeight="1" x14ac:dyDescent="0.15">
      <c r="A312" s="21">
        <v>285</v>
      </c>
      <c r="B312" s="36"/>
      <c r="C312" s="36"/>
      <c r="D312" s="21" t="s">
        <v>373</v>
      </c>
      <c r="E312" s="21">
        <v>15</v>
      </c>
      <c r="F312" s="21">
        <f>VLOOKUP(D312,[1]附件3!$D:$I,3,FALSE)</f>
        <v>15</v>
      </c>
      <c r="G312" s="21">
        <f t="shared" si="5"/>
        <v>0</v>
      </c>
      <c r="H312" s="16" t="s">
        <v>42</v>
      </c>
      <c r="I312" s="21" t="s">
        <v>187</v>
      </c>
    </row>
    <row r="313" spans="1:9" s="2" customFormat="1" ht="24" customHeight="1" x14ac:dyDescent="0.15">
      <c r="A313" s="21">
        <v>286</v>
      </c>
      <c r="B313" s="36"/>
      <c r="C313" s="36"/>
      <c r="D313" s="21" t="s">
        <v>374</v>
      </c>
      <c r="E313" s="21">
        <v>15</v>
      </c>
      <c r="F313" s="21">
        <f>VLOOKUP(D313,[1]附件3!$D:$I,3,FALSE)</f>
        <v>15</v>
      </c>
      <c r="G313" s="21">
        <f t="shared" si="5"/>
        <v>0</v>
      </c>
      <c r="H313" s="16" t="s">
        <v>42</v>
      </c>
      <c r="I313" s="21" t="s">
        <v>187</v>
      </c>
    </row>
    <row r="314" spans="1:9" s="2" customFormat="1" ht="24" customHeight="1" x14ac:dyDescent="0.15">
      <c r="A314" s="21">
        <v>287</v>
      </c>
      <c r="B314" s="36"/>
      <c r="C314" s="36"/>
      <c r="D314" s="21" t="s">
        <v>375</v>
      </c>
      <c r="E314" s="21">
        <v>15</v>
      </c>
      <c r="F314" s="21"/>
      <c r="G314" s="21">
        <f t="shared" si="5"/>
        <v>15</v>
      </c>
      <c r="H314" s="16" t="s">
        <v>42</v>
      </c>
      <c r="I314" s="21" t="s">
        <v>187</v>
      </c>
    </row>
    <row r="315" spans="1:9" s="2" customFormat="1" ht="24" customHeight="1" x14ac:dyDescent="0.15">
      <c r="A315" s="21">
        <v>288</v>
      </c>
      <c r="B315" s="36"/>
      <c r="C315" s="36"/>
      <c r="D315" s="21" t="s">
        <v>376</v>
      </c>
      <c r="E315" s="21">
        <v>15</v>
      </c>
      <c r="F315" s="21">
        <f>VLOOKUP(D315,[1]附件3!$D:$I,3,FALSE)</f>
        <v>15</v>
      </c>
      <c r="G315" s="21">
        <f t="shared" si="5"/>
        <v>0</v>
      </c>
      <c r="H315" s="16" t="s">
        <v>42</v>
      </c>
      <c r="I315" s="21" t="s">
        <v>377</v>
      </c>
    </row>
    <row r="316" spans="1:9" s="2" customFormat="1" ht="24" customHeight="1" x14ac:dyDescent="0.15">
      <c r="A316" s="21">
        <v>289</v>
      </c>
      <c r="B316" s="36"/>
      <c r="C316" s="36"/>
      <c r="D316" s="21" t="s">
        <v>378</v>
      </c>
      <c r="E316" s="21">
        <v>15</v>
      </c>
      <c r="F316" s="21">
        <f>VLOOKUP(D316,[1]附件3!$D:$I,3,FALSE)</f>
        <v>15</v>
      </c>
      <c r="G316" s="21">
        <f t="shared" si="5"/>
        <v>0</v>
      </c>
      <c r="H316" s="16" t="s">
        <v>42</v>
      </c>
      <c r="I316" s="21" t="s">
        <v>377</v>
      </c>
    </row>
    <row r="317" spans="1:9" s="2" customFormat="1" ht="24" customHeight="1" x14ac:dyDescent="0.15">
      <c r="A317" s="21">
        <v>290</v>
      </c>
      <c r="B317" s="36"/>
      <c r="C317" s="36"/>
      <c r="D317" s="21" t="s">
        <v>379</v>
      </c>
      <c r="E317" s="21">
        <v>15</v>
      </c>
      <c r="F317" s="21">
        <f>VLOOKUP(D317,[1]附件3!$D:$I,3,FALSE)</f>
        <v>15</v>
      </c>
      <c r="G317" s="21">
        <f t="shared" si="5"/>
        <v>0</v>
      </c>
      <c r="H317" s="16" t="s">
        <v>42</v>
      </c>
      <c r="I317" s="21" t="s">
        <v>377</v>
      </c>
    </row>
    <row r="318" spans="1:9" s="2" customFormat="1" ht="24" customHeight="1" x14ac:dyDescent="0.15">
      <c r="A318" s="21">
        <v>291</v>
      </c>
      <c r="B318" s="36"/>
      <c r="C318" s="36"/>
      <c r="D318" s="29" t="s">
        <v>514</v>
      </c>
      <c r="E318" s="28">
        <v>0</v>
      </c>
      <c r="F318" s="16">
        <v>200</v>
      </c>
      <c r="G318" s="21">
        <f t="shared" si="5"/>
        <v>-200</v>
      </c>
      <c r="H318" s="27" t="s">
        <v>461</v>
      </c>
      <c r="I318" s="29" t="s">
        <v>513</v>
      </c>
    </row>
    <row r="319" spans="1:9" s="2" customFormat="1" ht="24" customHeight="1" x14ac:dyDescent="0.15">
      <c r="A319" s="21">
        <v>292</v>
      </c>
      <c r="B319" s="36"/>
      <c r="C319" s="21" t="s">
        <v>380</v>
      </c>
      <c r="D319" s="21" t="s">
        <v>381</v>
      </c>
      <c r="E319" s="21">
        <v>15</v>
      </c>
      <c r="F319" s="21">
        <f>VLOOKUP(D319,[1]附件3!$D:$I,3,FALSE)</f>
        <v>15</v>
      </c>
      <c r="G319" s="21">
        <f t="shared" si="5"/>
        <v>0</v>
      </c>
      <c r="H319" s="16" t="s">
        <v>42</v>
      </c>
      <c r="I319" s="21"/>
    </row>
    <row r="320" spans="1:9" s="2" customFormat="1" ht="24" customHeight="1" x14ac:dyDescent="0.15">
      <c r="A320" s="21">
        <v>293</v>
      </c>
      <c r="B320" s="36"/>
      <c r="C320" s="21" t="s">
        <v>382</v>
      </c>
      <c r="D320" s="21" t="s">
        <v>383</v>
      </c>
      <c r="E320" s="21">
        <v>15</v>
      </c>
      <c r="F320" s="21">
        <f>VLOOKUP(D320,[1]附件3!$D:$I,3,FALSE)</f>
        <v>15</v>
      </c>
      <c r="G320" s="21">
        <f t="shared" si="5"/>
        <v>0</v>
      </c>
      <c r="H320" s="16" t="s">
        <v>42</v>
      </c>
      <c r="I320" s="21"/>
    </row>
    <row r="321" spans="1:9" s="2" customFormat="1" ht="24" customHeight="1" x14ac:dyDescent="0.15">
      <c r="A321" s="21">
        <v>294</v>
      </c>
      <c r="B321" s="36"/>
      <c r="C321" s="36" t="s">
        <v>384</v>
      </c>
      <c r="D321" s="21" t="s">
        <v>385</v>
      </c>
      <c r="E321" s="21">
        <v>200</v>
      </c>
      <c r="F321" s="21">
        <f>VLOOKUP(D321,[1]附件3!$D:$I,3,FALSE)</f>
        <v>200</v>
      </c>
      <c r="G321" s="21">
        <f t="shared" si="5"/>
        <v>0</v>
      </c>
      <c r="H321" s="16" t="s">
        <v>31</v>
      </c>
      <c r="I321" s="21"/>
    </row>
    <row r="322" spans="1:9" s="2" customFormat="1" ht="24" customHeight="1" x14ac:dyDescent="0.15">
      <c r="A322" s="21">
        <v>295</v>
      </c>
      <c r="B322" s="36"/>
      <c r="C322" s="36"/>
      <c r="D322" s="21" t="s">
        <v>386</v>
      </c>
      <c r="E322" s="21">
        <v>15</v>
      </c>
      <c r="F322" s="21">
        <f>VLOOKUP(D322,[1]附件3!$D:$I,3,FALSE)</f>
        <v>15</v>
      </c>
      <c r="G322" s="21">
        <f t="shared" si="5"/>
        <v>0</v>
      </c>
      <c r="H322" s="16" t="s">
        <v>42</v>
      </c>
      <c r="I322" s="21"/>
    </row>
    <row r="323" spans="1:9" s="2" customFormat="1" ht="24" customHeight="1" x14ac:dyDescent="0.15">
      <c r="A323" s="21">
        <v>296</v>
      </c>
      <c r="B323" s="36"/>
      <c r="C323" s="36"/>
      <c r="D323" s="21" t="s">
        <v>387</v>
      </c>
      <c r="E323" s="21">
        <v>15</v>
      </c>
      <c r="F323" s="21">
        <f>VLOOKUP(D323,[1]附件3!$D:$I,3,FALSE)</f>
        <v>15</v>
      </c>
      <c r="G323" s="21">
        <f t="shared" si="5"/>
        <v>0</v>
      </c>
      <c r="H323" s="16" t="s">
        <v>42</v>
      </c>
      <c r="I323" s="21"/>
    </row>
    <row r="324" spans="1:9" s="2" customFormat="1" ht="24" customHeight="1" x14ac:dyDescent="0.15">
      <c r="A324" s="21">
        <v>297</v>
      </c>
      <c r="B324" s="36"/>
      <c r="C324" s="36" t="s">
        <v>388</v>
      </c>
      <c r="D324" s="21" t="s">
        <v>389</v>
      </c>
      <c r="E324" s="21">
        <v>15</v>
      </c>
      <c r="F324" s="21">
        <f>VLOOKUP(D324,[1]附件3!$D:$I,3,FALSE)</f>
        <v>15</v>
      </c>
      <c r="G324" s="21">
        <f t="shared" si="5"/>
        <v>0</v>
      </c>
      <c r="H324" s="16" t="s">
        <v>42</v>
      </c>
      <c r="I324" s="21"/>
    </row>
    <row r="325" spans="1:9" s="2" customFormat="1" ht="24" customHeight="1" x14ac:dyDescent="0.15">
      <c r="A325" s="21">
        <v>298</v>
      </c>
      <c r="B325" s="36"/>
      <c r="C325" s="36"/>
      <c r="D325" s="29" t="s">
        <v>492</v>
      </c>
      <c r="E325" s="28">
        <v>0</v>
      </c>
      <c r="F325" s="16">
        <v>15</v>
      </c>
      <c r="G325" s="21">
        <f t="shared" si="5"/>
        <v>-15</v>
      </c>
      <c r="H325" s="29" t="s">
        <v>446</v>
      </c>
      <c r="I325" s="21"/>
    </row>
    <row r="326" spans="1:9" s="2" customFormat="1" ht="24" customHeight="1" x14ac:dyDescent="0.15">
      <c r="A326" s="21">
        <v>299</v>
      </c>
      <c r="B326" s="36"/>
      <c r="C326" s="36" t="s">
        <v>390</v>
      </c>
      <c r="D326" s="21" t="s">
        <v>391</v>
      </c>
      <c r="E326" s="21">
        <v>15</v>
      </c>
      <c r="F326" s="21">
        <f>VLOOKUP(D326,[1]附件3!$D:$I,3,FALSE)</f>
        <v>15</v>
      </c>
      <c r="G326" s="21">
        <f t="shared" si="5"/>
        <v>0</v>
      </c>
      <c r="H326" s="16" t="s">
        <v>42</v>
      </c>
      <c r="I326" s="21"/>
    </row>
    <row r="327" spans="1:9" s="2" customFormat="1" ht="24" customHeight="1" x14ac:dyDescent="0.15">
      <c r="A327" s="21">
        <v>300</v>
      </c>
      <c r="B327" s="36"/>
      <c r="C327" s="36"/>
      <c r="D327" s="21" t="s">
        <v>392</v>
      </c>
      <c r="E327" s="21">
        <v>15</v>
      </c>
      <c r="F327" s="21">
        <f>VLOOKUP(D327,[1]附件3!$D:$I,3,FALSE)</f>
        <v>15</v>
      </c>
      <c r="G327" s="21">
        <f t="shared" si="5"/>
        <v>0</v>
      </c>
      <c r="H327" s="16" t="s">
        <v>42</v>
      </c>
      <c r="I327" s="21"/>
    </row>
    <row r="328" spans="1:9" s="2" customFormat="1" ht="24" customHeight="1" x14ac:dyDescent="0.15">
      <c r="A328" s="21">
        <v>301</v>
      </c>
      <c r="B328" s="36"/>
      <c r="C328" s="36" t="s">
        <v>393</v>
      </c>
      <c r="D328" s="21" t="s">
        <v>394</v>
      </c>
      <c r="E328" s="21">
        <v>15</v>
      </c>
      <c r="F328" s="21">
        <f>VLOOKUP(D328,[1]附件3!$D:$I,3,FALSE)</f>
        <v>15</v>
      </c>
      <c r="G328" s="21">
        <f t="shared" si="5"/>
        <v>0</v>
      </c>
      <c r="H328" s="16" t="s">
        <v>42</v>
      </c>
      <c r="I328" s="21"/>
    </row>
    <row r="329" spans="1:9" s="2" customFormat="1" ht="24" customHeight="1" x14ac:dyDescent="0.15">
      <c r="A329" s="21">
        <v>302</v>
      </c>
      <c r="B329" s="36"/>
      <c r="C329" s="36"/>
      <c r="D329" s="29" t="s">
        <v>490</v>
      </c>
      <c r="E329" s="28">
        <v>0</v>
      </c>
      <c r="F329" s="16">
        <v>15</v>
      </c>
      <c r="G329" s="21">
        <f t="shared" si="5"/>
        <v>-15</v>
      </c>
      <c r="H329" s="29" t="s">
        <v>446</v>
      </c>
      <c r="I329" s="21"/>
    </row>
    <row r="330" spans="1:9" s="2" customFormat="1" ht="24" customHeight="1" x14ac:dyDescent="0.15">
      <c r="A330" s="21">
        <v>303</v>
      </c>
      <c r="B330" s="36"/>
      <c r="C330" s="36"/>
      <c r="D330" s="29" t="s">
        <v>489</v>
      </c>
      <c r="E330" s="28">
        <v>0</v>
      </c>
      <c r="F330" s="16">
        <v>15</v>
      </c>
      <c r="G330" s="21">
        <f t="shared" si="5"/>
        <v>-15</v>
      </c>
      <c r="H330" s="29" t="s">
        <v>446</v>
      </c>
      <c r="I330" s="21"/>
    </row>
    <row r="331" spans="1:9" s="2" customFormat="1" ht="24" customHeight="1" x14ac:dyDescent="0.15">
      <c r="A331" s="21">
        <v>304</v>
      </c>
      <c r="B331" s="36"/>
      <c r="C331" s="36"/>
      <c r="D331" s="29" t="s">
        <v>491</v>
      </c>
      <c r="E331" s="28">
        <v>0</v>
      </c>
      <c r="F331" s="16">
        <v>15</v>
      </c>
      <c r="G331" s="21">
        <f t="shared" si="5"/>
        <v>-15</v>
      </c>
      <c r="H331" s="29" t="s">
        <v>446</v>
      </c>
      <c r="I331" s="21"/>
    </row>
    <row r="332" spans="1:9" s="2" customFormat="1" ht="24" customHeight="1" x14ac:dyDescent="0.15">
      <c r="A332" s="21"/>
      <c r="B332" s="36" t="s">
        <v>395</v>
      </c>
      <c r="C332" s="29" t="s">
        <v>17</v>
      </c>
      <c r="D332" s="27"/>
      <c r="E332" s="28">
        <f>SUM(E334:E338)</f>
        <v>260</v>
      </c>
      <c r="F332" s="28">
        <f>SUM(F334:F338)</f>
        <v>230</v>
      </c>
      <c r="G332" s="28">
        <f>SUM(G334:G338)</f>
        <v>30</v>
      </c>
      <c r="H332" s="27"/>
      <c r="I332" s="21"/>
    </row>
    <row r="333" spans="1:9" s="2" customFormat="1" ht="24" customHeight="1" x14ac:dyDescent="0.15">
      <c r="A333" s="21"/>
      <c r="B333" s="36"/>
      <c r="C333" s="29" t="s">
        <v>18</v>
      </c>
      <c r="D333" s="27"/>
      <c r="E333" s="28">
        <f>SUM(E334:E336)</f>
        <v>230</v>
      </c>
      <c r="F333" s="28">
        <f>SUM(F334:F336)</f>
        <v>215</v>
      </c>
      <c r="G333" s="28">
        <f>SUM(G334:G336)</f>
        <v>15</v>
      </c>
      <c r="H333" s="27"/>
      <c r="I333" s="21"/>
    </row>
    <row r="334" spans="1:9" s="2" customFormat="1" ht="24" customHeight="1" x14ac:dyDescent="0.15">
      <c r="A334" s="21">
        <v>305</v>
      </c>
      <c r="B334" s="36"/>
      <c r="C334" s="36" t="s">
        <v>396</v>
      </c>
      <c r="D334" s="21" t="s">
        <v>397</v>
      </c>
      <c r="E334" s="21">
        <v>200</v>
      </c>
      <c r="F334" s="21">
        <f>VLOOKUP(D334,[1]附件3!$D:$I,3,FALSE)</f>
        <v>200</v>
      </c>
      <c r="G334" s="21">
        <f t="shared" si="5"/>
        <v>0</v>
      </c>
      <c r="H334" s="16" t="s">
        <v>31</v>
      </c>
      <c r="I334" s="21" t="s">
        <v>398</v>
      </c>
    </row>
    <row r="335" spans="1:9" s="2" customFormat="1" ht="24" customHeight="1" x14ac:dyDescent="0.15">
      <c r="A335" s="21">
        <v>306</v>
      </c>
      <c r="B335" s="36"/>
      <c r="C335" s="36"/>
      <c r="D335" s="21" t="s">
        <v>399</v>
      </c>
      <c r="E335" s="21">
        <v>15</v>
      </c>
      <c r="F335" s="21">
        <f>VLOOKUP(D335,[1]附件3!$D:$I,3,FALSE)</f>
        <v>15</v>
      </c>
      <c r="G335" s="21">
        <f t="shared" si="5"/>
        <v>0</v>
      </c>
      <c r="H335" s="16" t="s">
        <v>42</v>
      </c>
      <c r="I335" s="21" t="s">
        <v>398</v>
      </c>
    </row>
    <row r="336" spans="1:9" s="2" customFormat="1" ht="24" customHeight="1" x14ac:dyDescent="0.15">
      <c r="A336" s="21">
        <v>307</v>
      </c>
      <c r="B336" s="36"/>
      <c r="C336" s="36"/>
      <c r="D336" s="21" t="s">
        <v>400</v>
      </c>
      <c r="E336" s="21">
        <v>15</v>
      </c>
      <c r="F336" s="21"/>
      <c r="G336" s="21">
        <f t="shared" si="5"/>
        <v>15</v>
      </c>
      <c r="H336" s="16" t="s">
        <v>42</v>
      </c>
      <c r="I336" s="21" t="s">
        <v>398</v>
      </c>
    </row>
    <row r="337" spans="1:9" s="2" customFormat="1" ht="24" customHeight="1" x14ac:dyDescent="0.15">
      <c r="A337" s="21">
        <v>308</v>
      </c>
      <c r="B337" s="36"/>
      <c r="C337" s="21" t="s">
        <v>401</v>
      </c>
      <c r="D337" s="21" t="s">
        <v>402</v>
      </c>
      <c r="E337" s="21">
        <v>15</v>
      </c>
      <c r="F337" s="21"/>
      <c r="G337" s="21">
        <f t="shared" si="5"/>
        <v>15</v>
      </c>
      <c r="H337" s="16" t="s">
        <v>42</v>
      </c>
      <c r="I337" s="21"/>
    </row>
    <row r="338" spans="1:9" s="2" customFormat="1" ht="24" customHeight="1" x14ac:dyDescent="0.15">
      <c r="A338" s="21">
        <v>309</v>
      </c>
      <c r="B338" s="36"/>
      <c r="C338" s="21" t="s">
        <v>403</v>
      </c>
      <c r="D338" s="21" t="s">
        <v>404</v>
      </c>
      <c r="E338" s="21">
        <v>15</v>
      </c>
      <c r="F338" s="21">
        <f>VLOOKUP(D338,[1]附件3!$D:$I,3,FALSE)</f>
        <v>15</v>
      </c>
      <c r="G338" s="21">
        <f t="shared" si="5"/>
        <v>0</v>
      </c>
      <c r="H338" s="16" t="s">
        <v>42</v>
      </c>
      <c r="I338" s="21"/>
    </row>
    <row r="339" spans="1:9" s="2" customFormat="1" ht="24" customHeight="1" x14ac:dyDescent="0.15">
      <c r="A339" s="21"/>
      <c r="B339" s="36" t="s">
        <v>405</v>
      </c>
      <c r="C339" s="21" t="s">
        <v>406</v>
      </c>
      <c r="D339" s="21"/>
      <c r="E339" s="21">
        <f>SUM(E341:E356)</f>
        <v>380</v>
      </c>
      <c r="F339" s="21">
        <f>SUM(F341:F356)</f>
        <v>350</v>
      </c>
      <c r="G339" s="21">
        <f>SUM(G341:G356)</f>
        <v>30</v>
      </c>
      <c r="H339" s="16"/>
      <c r="I339" s="21"/>
    </row>
    <row r="340" spans="1:9" s="2" customFormat="1" ht="24" customHeight="1" x14ac:dyDescent="0.15">
      <c r="A340" s="21"/>
      <c r="B340" s="36"/>
      <c r="C340" s="21" t="s">
        <v>407</v>
      </c>
      <c r="D340" s="21"/>
      <c r="E340" s="21">
        <f>SUM(E341:E343)</f>
        <v>30</v>
      </c>
      <c r="F340" s="21">
        <f>SUM(F341:F343)</f>
        <v>30</v>
      </c>
      <c r="G340" s="21">
        <f>SUM(G341:G343)</f>
        <v>0</v>
      </c>
      <c r="H340" s="16"/>
      <c r="I340" s="21"/>
    </row>
    <row r="341" spans="1:9" s="2" customFormat="1" ht="24" customHeight="1" x14ac:dyDescent="0.15">
      <c r="A341" s="21">
        <v>310</v>
      </c>
      <c r="B341" s="36"/>
      <c r="C341" s="36" t="s">
        <v>408</v>
      </c>
      <c r="D341" s="21" t="s">
        <v>409</v>
      </c>
      <c r="E341" s="21">
        <v>15</v>
      </c>
      <c r="F341" s="21"/>
      <c r="G341" s="21">
        <f t="shared" si="5"/>
        <v>15</v>
      </c>
      <c r="H341" s="16" t="s">
        <v>42</v>
      </c>
      <c r="I341" s="21" t="s">
        <v>410</v>
      </c>
    </row>
    <row r="342" spans="1:9" s="2" customFormat="1" ht="24" customHeight="1" x14ac:dyDescent="0.15">
      <c r="A342" s="21">
        <v>311</v>
      </c>
      <c r="B342" s="36"/>
      <c r="C342" s="36"/>
      <c r="D342" s="21" t="s">
        <v>411</v>
      </c>
      <c r="E342" s="21">
        <v>15</v>
      </c>
      <c r="F342" s="21">
        <f>VLOOKUP(D342,[1]附件3!$D:$I,3,FALSE)</f>
        <v>15</v>
      </c>
      <c r="G342" s="21">
        <f t="shared" si="5"/>
        <v>0</v>
      </c>
      <c r="H342" s="16" t="s">
        <v>42</v>
      </c>
      <c r="I342" s="21" t="s">
        <v>412</v>
      </c>
    </row>
    <row r="343" spans="1:9" s="2" customFormat="1" ht="24" customHeight="1" x14ac:dyDescent="0.15">
      <c r="A343" s="21">
        <v>312</v>
      </c>
      <c r="B343" s="36"/>
      <c r="C343" s="36"/>
      <c r="D343" s="27" t="s">
        <v>481</v>
      </c>
      <c r="E343" s="28">
        <v>0</v>
      </c>
      <c r="F343" s="16">
        <v>15</v>
      </c>
      <c r="G343" s="21">
        <f t="shared" si="5"/>
        <v>-15</v>
      </c>
      <c r="H343" s="27" t="s">
        <v>475</v>
      </c>
      <c r="I343" s="29" t="s">
        <v>515</v>
      </c>
    </row>
    <row r="344" spans="1:9" s="2" customFormat="1" ht="24" customHeight="1" x14ac:dyDescent="0.15">
      <c r="A344" s="21">
        <v>313</v>
      </c>
      <c r="B344" s="36"/>
      <c r="C344" s="21" t="s">
        <v>413</v>
      </c>
      <c r="D344" s="21" t="s">
        <v>414</v>
      </c>
      <c r="E344" s="21">
        <v>15</v>
      </c>
      <c r="F344" s="21"/>
      <c r="G344" s="21">
        <f t="shared" si="5"/>
        <v>15</v>
      </c>
      <c r="H344" s="16" t="s">
        <v>42</v>
      </c>
      <c r="I344" s="21"/>
    </row>
    <row r="345" spans="1:9" s="2" customFormat="1" ht="24" customHeight="1" x14ac:dyDescent="0.15">
      <c r="A345" s="21">
        <v>314</v>
      </c>
      <c r="B345" s="36"/>
      <c r="C345" s="21" t="s">
        <v>415</v>
      </c>
      <c r="D345" s="21" t="s">
        <v>416</v>
      </c>
      <c r="E345" s="21">
        <v>15</v>
      </c>
      <c r="F345" s="21"/>
      <c r="G345" s="21">
        <f t="shared" si="5"/>
        <v>15</v>
      </c>
      <c r="H345" s="16" t="s">
        <v>42</v>
      </c>
      <c r="I345" s="21"/>
    </row>
    <row r="346" spans="1:9" s="2" customFormat="1" ht="24" customHeight="1" x14ac:dyDescent="0.15">
      <c r="A346" s="21">
        <v>315</v>
      </c>
      <c r="B346" s="36"/>
      <c r="C346" s="21" t="s">
        <v>417</v>
      </c>
      <c r="D346" s="21" t="s">
        <v>418</v>
      </c>
      <c r="E346" s="21">
        <v>15</v>
      </c>
      <c r="F346" s="21"/>
      <c r="G346" s="21">
        <f t="shared" si="5"/>
        <v>15</v>
      </c>
      <c r="H346" s="16" t="s">
        <v>42</v>
      </c>
      <c r="I346" s="21"/>
    </row>
    <row r="347" spans="1:9" s="2" customFormat="1" ht="24" customHeight="1" x14ac:dyDescent="0.15">
      <c r="A347" s="21">
        <v>316</v>
      </c>
      <c r="B347" s="36"/>
      <c r="C347" s="36" t="s">
        <v>419</v>
      </c>
      <c r="D347" s="21" t="s">
        <v>420</v>
      </c>
      <c r="E347" s="21">
        <v>15</v>
      </c>
      <c r="F347" s="21">
        <f>VLOOKUP(D347,[1]附件3!$D:$I,3,FALSE)</f>
        <v>15</v>
      </c>
      <c r="G347" s="21">
        <f t="shared" si="5"/>
        <v>0</v>
      </c>
      <c r="H347" s="16" t="s">
        <v>42</v>
      </c>
      <c r="I347" s="21"/>
    </row>
    <row r="348" spans="1:9" s="2" customFormat="1" ht="24" customHeight="1" x14ac:dyDescent="0.15">
      <c r="A348" s="21">
        <v>317</v>
      </c>
      <c r="B348" s="36"/>
      <c r="C348" s="36"/>
      <c r="D348" s="21" t="s">
        <v>421</v>
      </c>
      <c r="E348" s="21">
        <v>15</v>
      </c>
      <c r="F348" s="21">
        <f>VLOOKUP(D348,[1]附件3!$D:$I,3,FALSE)</f>
        <v>15</v>
      </c>
      <c r="G348" s="21">
        <f t="shared" si="5"/>
        <v>0</v>
      </c>
      <c r="H348" s="16" t="s">
        <v>42</v>
      </c>
      <c r="I348" s="21"/>
    </row>
    <row r="349" spans="1:9" s="2" customFormat="1" ht="24" customHeight="1" x14ac:dyDescent="0.15">
      <c r="A349" s="21">
        <v>318</v>
      </c>
      <c r="B349" s="36"/>
      <c r="C349" s="36" t="s">
        <v>422</v>
      </c>
      <c r="D349" s="21" t="s">
        <v>423</v>
      </c>
      <c r="E349" s="21">
        <v>200</v>
      </c>
      <c r="F349" s="21">
        <f>VLOOKUP(D349,[1]附件3!$D:$I,3,FALSE)</f>
        <v>200</v>
      </c>
      <c r="G349" s="21">
        <f t="shared" si="5"/>
        <v>0</v>
      </c>
      <c r="H349" s="16" t="s">
        <v>31</v>
      </c>
      <c r="I349" s="21"/>
    </row>
    <row r="350" spans="1:9" s="2" customFormat="1" ht="24" customHeight="1" x14ac:dyDescent="0.15">
      <c r="A350" s="21">
        <v>319</v>
      </c>
      <c r="B350" s="36"/>
      <c r="C350" s="36"/>
      <c r="D350" s="21" t="s">
        <v>424</v>
      </c>
      <c r="E350" s="21">
        <v>15</v>
      </c>
      <c r="F350" s="21">
        <f>VLOOKUP(D350,[1]附件3!$D:$I,3,FALSE)</f>
        <v>15</v>
      </c>
      <c r="G350" s="21">
        <f t="shared" si="5"/>
        <v>0</v>
      </c>
      <c r="H350" s="16" t="s">
        <v>42</v>
      </c>
      <c r="I350" s="21"/>
    </row>
    <row r="351" spans="1:9" s="2" customFormat="1" ht="24" customHeight="1" x14ac:dyDescent="0.15">
      <c r="A351" s="21">
        <v>320</v>
      </c>
      <c r="B351" s="36"/>
      <c r="C351" s="36"/>
      <c r="D351" s="27" t="s">
        <v>482</v>
      </c>
      <c r="E351" s="28">
        <v>0</v>
      </c>
      <c r="F351" s="16">
        <v>15</v>
      </c>
      <c r="G351" s="21">
        <f t="shared" si="5"/>
        <v>-15</v>
      </c>
      <c r="H351" s="29" t="s">
        <v>446</v>
      </c>
      <c r="I351" s="21"/>
    </row>
    <row r="352" spans="1:9" s="2" customFormat="1" ht="24" customHeight="1" x14ac:dyDescent="0.15">
      <c r="A352" s="21">
        <v>321</v>
      </c>
      <c r="B352" s="36"/>
      <c r="C352" s="36" t="s">
        <v>425</v>
      </c>
      <c r="D352" s="21" t="s">
        <v>426</v>
      </c>
      <c r="E352" s="21">
        <v>15</v>
      </c>
      <c r="F352" s="21">
        <f>VLOOKUP(D352,[1]附件3!$D:$I,3,FALSE)</f>
        <v>15</v>
      </c>
      <c r="G352" s="21">
        <f t="shared" si="5"/>
        <v>0</v>
      </c>
      <c r="H352" s="16" t="s">
        <v>42</v>
      </c>
      <c r="I352" s="21"/>
    </row>
    <row r="353" spans="1:9" s="2" customFormat="1" ht="24" customHeight="1" x14ac:dyDescent="0.15">
      <c r="A353" s="21">
        <v>322</v>
      </c>
      <c r="B353" s="36"/>
      <c r="C353" s="36"/>
      <c r="D353" s="21" t="s">
        <v>427</v>
      </c>
      <c r="E353" s="21">
        <v>15</v>
      </c>
      <c r="F353" s="21">
        <f>VLOOKUP(D353,[1]附件3!$D:$I,3,FALSE)</f>
        <v>15</v>
      </c>
      <c r="G353" s="21">
        <f t="shared" si="5"/>
        <v>0</v>
      </c>
      <c r="H353" s="16" t="s">
        <v>42</v>
      </c>
      <c r="I353" s="21"/>
    </row>
    <row r="354" spans="1:9" s="2" customFormat="1" ht="24" customHeight="1" x14ac:dyDescent="0.15">
      <c r="A354" s="21">
        <v>323</v>
      </c>
      <c r="B354" s="36"/>
      <c r="C354" s="36"/>
      <c r="D354" s="27" t="s">
        <v>483</v>
      </c>
      <c r="E354" s="28">
        <v>0</v>
      </c>
      <c r="F354" s="16">
        <v>15</v>
      </c>
      <c r="G354" s="21">
        <f t="shared" si="5"/>
        <v>-15</v>
      </c>
      <c r="H354" s="29" t="s">
        <v>446</v>
      </c>
      <c r="I354" s="21"/>
    </row>
    <row r="355" spans="1:9" s="2" customFormat="1" ht="24" customHeight="1" x14ac:dyDescent="0.15">
      <c r="A355" s="21">
        <v>324</v>
      </c>
      <c r="B355" s="36"/>
      <c r="C355" s="21" t="s">
        <v>428</v>
      </c>
      <c r="D355" s="21" t="s">
        <v>429</v>
      </c>
      <c r="E355" s="21">
        <v>15</v>
      </c>
      <c r="F355" s="21"/>
      <c r="G355" s="21">
        <f t="shared" si="5"/>
        <v>15</v>
      </c>
      <c r="H355" s="16" t="s">
        <v>42</v>
      </c>
      <c r="I355" s="21"/>
    </row>
    <row r="356" spans="1:9" s="2" customFormat="1" ht="24" customHeight="1" x14ac:dyDescent="0.15">
      <c r="A356" s="21">
        <v>325</v>
      </c>
      <c r="B356" s="36"/>
      <c r="C356" s="21" t="s">
        <v>430</v>
      </c>
      <c r="D356" s="21" t="s">
        <v>431</v>
      </c>
      <c r="E356" s="21">
        <v>15</v>
      </c>
      <c r="F356" s="21">
        <f>VLOOKUP(D356,[1]附件3!$D:$I,3,FALSE)</f>
        <v>15</v>
      </c>
      <c r="G356" s="21">
        <f t="shared" si="5"/>
        <v>0</v>
      </c>
      <c r="H356" s="16" t="s">
        <v>42</v>
      </c>
      <c r="I356" s="21"/>
    </row>
    <row r="357" spans="1:9" s="2" customFormat="1" ht="24" customHeight="1" x14ac:dyDescent="0.15">
      <c r="A357" s="21"/>
      <c r="B357" s="36" t="s">
        <v>432</v>
      </c>
      <c r="C357" s="21" t="s">
        <v>433</v>
      </c>
      <c r="D357" s="21"/>
      <c r="E357" s="21">
        <f>SUM(E358:E364)</f>
        <v>45</v>
      </c>
      <c r="F357" s="21">
        <f>SUM(F358:F364)</f>
        <v>90</v>
      </c>
      <c r="G357" s="21">
        <f>SUM(G358:G364)</f>
        <v>-45</v>
      </c>
      <c r="H357" s="16"/>
      <c r="I357" s="21"/>
    </row>
    <row r="358" spans="1:9" s="2" customFormat="1" ht="24" customHeight="1" x14ac:dyDescent="0.15">
      <c r="A358" s="21">
        <v>326</v>
      </c>
      <c r="B358" s="36"/>
      <c r="C358" s="37" t="s">
        <v>517</v>
      </c>
      <c r="D358" s="21" t="s">
        <v>434</v>
      </c>
      <c r="E358" s="21">
        <v>15</v>
      </c>
      <c r="F358" s="21">
        <f>VLOOKUP(D358,[1]附件3!$D:$I,3,FALSE)</f>
        <v>15</v>
      </c>
      <c r="G358" s="21">
        <f t="shared" si="5"/>
        <v>0</v>
      </c>
      <c r="H358" s="16" t="s">
        <v>484</v>
      </c>
      <c r="I358" s="21" t="s">
        <v>435</v>
      </c>
    </row>
    <row r="359" spans="1:9" s="2" customFormat="1" ht="24" customHeight="1" x14ac:dyDescent="0.15">
      <c r="A359" s="21">
        <v>327</v>
      </c>
      <c r="B359" s="36"/>
      <c r="C359" s="36"/>
      <c r="D359" s="21" t="s">
        <v>436</v>
      </c>
      <c r="E359" s="21">
        <v>15</v>
      </c>
      <c r="F359" s="21">
        <f>VLOOKUP(D359,[1]附件3!$D:$I,3,FALSE)</f>
        <v>15</v>
      </c>
      <c r="G359" s="21">
        <f t="shared" si="5"/>
        <v>0</v>
      </c>
      <c r="H359" s="16" t="s">
        <v>473</v>
      </c>
      <c r="I359" s="21" t="s">
        <v>437</v>
      </c>
    </row>
    <row r="360" spans="1:9" s="2" customFormat="1" ht="24" customHeight="1" x14ac:dyDescent="0.15">
      <c r="A360" s="21">
        <v>328</v>
      </c>
      <c r="B360" s="36"/>
      <c r="C360" s="36"/>
      <c r="D360" s="21" t="s">
        <v>438</v>
      </c>
      <c r="E360" s="21">
        <v>15</v>
      </c>
      <c r="F360" s="21"/>
      <c r="G360" s="21">
        <f t="shared" ref="G360:G364" si="6">E360-F360</f>
        <v>15</v>
      </c>
      <c r="H360" s="16" t="s">
        <v>473</v>
      </c>
      <c r="I360" s="21" t="s">
        <v>439</v>
      </c>
    </row>
    <row r="361" spans="1:9" s="2" customFormat="1" ht="24" customHeight="1" x14ac:dyDescent="0.15">
      <c r="A361" s="21">
        <v>329</v>
      </c>
      <c r="B361" s="36"/>
      <c r="C361" s="36"/>
      <c r="D361" s="29" t="s">
        <v>442</v>
      </c>
      <c r="E361" s="28">
        <v>0</v>
      </c>
      <c r="F361" s="16">
        <v>15</v>
      </c>
      <c r="G361" s="21">
        <f t="shared" si="6"/>
        <v>-15</v>
      </c>
      <c r="H361" s="29" t="s">
        <v>446</v>
      </c>
      <c r="I361" s="29" t="s">
        <v>516</v>
      </c>
    </row>
    <row r="362" spans="1:9" s="2" customFormat="1" ht="24" customHeight="1" x14ac:dyDescent="0.15">
      <c r="A362" s="21">
        <v>330</v>
      </c>
      <c r="B362" s="36"/>
      <c r="C362" s="36"/>
      <c r="D362" s="29" t="s">
        <v>443</v>
      </c>
      <c r="E362" s="28">
        <v>0</v>
      </c>
      <c r="F362" s="16">
        <v>15</v>
      </c>
      <c r="G362" s="21">
        <f t="shared" si="6"/>
        <v>-15</v>
      </c>
      <c r="H362" s="29" t="s">
        <v>446</v>
      </c>
      <c r="I362" s="27" t="s">
        <v>469</v>
      </c>
    </row>
    <row r="363" spans="1:9" ht="24" customHeight="1" x14ac:dyDescent="0.15">
      <c r="A363" s="21">
        <v>331</v>
      </c>
      <c r="B363" s="36"/>
      <c r="C363" s="36"/>
      <c r="D363" s="29" t="s">
        <v>444</v>
      </c>
      <c r="E363" s="28">
        <v>0</v>
      </c>
      <c r="F363" s="16">
        <v>15</v>
      </c>
      <c r="G363" s="21">
        <f t="shared" si="6"/>
        <v>-15</v>
      </c>
      <c r="H363" s="29" t="s">
        <v>446</v>
      </c>
      <c r="I363" s="27" t="s">
        <v>470</v>
      </c>
    </row>
    <row r="364" spans="1:9" ht="24" customHeight="1" x14ac:dyDescent="0.15">
      <c r="A364" s="21">
        <v>332</v>
      </c>
      <c r="B364" s="36"/>
      <c r="C364" s="36"/>
      <c r="D364" s="29" t="s">
        <v>445</v>
      </c>
      <c r="E364" s="28">
        <v>0</v>
      </c>
      <c r="F364" s="16">
        <v>15</v>
      </c>
      <c r="G364" s="21">
        <f t="shared" si="6"/>
        <v>-15</v>
      </c>
      <c r="H364" s="29" t="s">
        <v>446</v>
      </c>
      <c r="I364" s="27" t="s">
        <v>471</v>
      </c>
    </row>
  </sheetData>
  <autoFilter ref="A7:R364"/>
  <mergeCells count="54">
    <mergeCell ref="B7:B10"/>
    <mergeCell ref="C188:C189"/>
    <mergeCell ref="A6:D6"/>
    <mergeCell ref="C334:C336"/>
    <mergeCell ref="B332:B338"/>
    <mergeCell ref="C294:C295"/>
    <mergeCell ref="B278:B295"/>
    <mergeCell ref="B296:B303"/>
    <mergeCell ref="C298:C300"/>
    <mergeCell ref="C273:C274"/>
    <mergeCell ref="C275:C276"/>
    <mergeCell ref="B271:B277"/>
    <mergeCell ref="C280:C288"/>
    <mergeCell ref="C289:C292"/>
    <mergeCell ref="B239:B252"/>
    <mergeCell ref="C255:C262"/>
    <mergeCell ref="C321:C323"/>
    <mergeCell ref="C324:C325"/>
    <mergeCell ref="C326:C327"/>
    <mergeCell ref="C328:C331"/>
    <mergeCell ref="B304:B331"/>
    <mergeCell ref="C306:C318"/>
    <mergeCell ref="B357:B364"/>
    <mergeCell ref="C358:C364"/>
    <mergeCell ref="C208:C209"/>
    <mergeCell ref="C213:C220"/>
    <mergeCell ref="B222:B238"/>
    <mergeCell ref="C226:C227"/>
    <mergeCell ref="C228:C232"/>
    <mergeCell ref="C234:C235"/>
    <mergeCell ref="C265:C267"/>
    <mergeCell ref="C269:C270"/>
    <mergeCell ref="B253:B270"/>
    <mergeCell ref="C241:C244"/>
    <mergeCell ref="C245:C246"/>
    <mergeCell ref="C247:C248"/>
    <mergeCell ref="C249:C252"/>
    <mergeCell ref="C341:C343"/>
    <mergeCell ref="A3:I3"/>
    <mergeCell ref="B191:B210"/>
    <mergeCell ref="B211:B221"/>
    <mergeCell ref="C203:C207"/>
    <mergeCell ref="C352:C354"/>
    <mergeCell ref="C13:C156"/>
    <mergeCell ref="B11:B161"/>
    <mergeCell ref="C157:C160"/>
    <mergeCell ref="B162:B190"/>
    <mergeCell ref="C164:C174"/>
    <mergeCell ref="C175:C176"/>
    <mergeCell ref="C177:C183"/>
    <mergeCell ref="C184:C187"/>
    <mergeCell ref="C347:C348"/>
    <mergeCell ref="C349:C351"/>
    <mergeCell ref="B339:B356"/>
  </mergeCells>
  <phoneticPr fontId="11" type="noConversion"/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E2" sqref="E2:F2"/>
    </sheetView>
  </sheetViews>
  <sheetFormatPr defaultColWidth="9" defaultRowHeight="13.5" x14ac:dyDescent="0.15"/>
  <sheetData>
    <row r="1" spans="1:10" s="1" customFormat="1" ht="38.25" customHeight="1" x14ac:dyDescent="0.15">
      <c r="A1" s="11" t="s">
        <v>0</v>
      </c>
      <c r="B1" s="11" t="s">
        <v>2</v>
      </c>
      <c r="C1" s="11" t="s">
        <v>3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J1" s="11" t="s">
        <v>3</v>
      </c>
    </row>
    <row r="2" spans="1:10" s="2" customFormat="1" ht="24.95" customHeight="1" x14ac:dyDescent="0.15">
      <c r="A2" s="12">
        <v>186</v>
      </c>
      <c r="B2" s="12"/>
      <c r="C2" s="12"/>
      <c r="D2" s="13" t="s">
        <v>6</v>
      </c>
      <c r="E2" s="42" t="s">
        <v>7</v>
      </c>
      <c r="F2" s="43"/>
      <c r="G2" s="14" t="s">
        <v>7</v>
      </c>
      <c r="H2" s="12">
        <v>50</v>
      </c>
      <c r="I2" s="2" t="s">
        <v>9</v>
      </c>
    </row>
    <row r="3" spans="1:10" s="2" customFormat="1" ht="24.95" customHeight="1" x14ac:dyDescent="0.15">
      <c r="A3" s="12">
        <v>210</v>
      </c>
      <c r="B3" s="12"/>
      <c r="C3" s="12"/>
      <c r="D3" s="13" t="s">
        <v>6</v>
      </c>
      <c r="E3" s="42" t="s">
        <v>7</v>
      </c>
      <c r="F3" s="43"/>
      <c r="G3" s="14" t="s">
        <v>7</v>
      </c>
      <c r="H3" s="12">
        <v>397</v>
      </c>
      <c r="I3" s="2" t="s">
        <v>10</v>
      </c>
    </row>
    <row r="4" spans="1:10" s="2" customFormat="1" ht="24.95" customHeight="1" x14ac:dyDescent="0.15">
      <c r="A4" s="12">
        <v>293</v>
      </c>
      <c r="B4" s="12"/>
      <c r="C4" s="12"/>
      <c r="D4" s="13" t="s">
        <v>8</v>
      </c>
      <c r="E4" s="44" t="s">
        <v>7</v>
      </c>
      <c r="F4" s="44"/>
      <c r="G4" s="12" t="s">
        <v>7</v>
      </c>
      <c r="H4" s="12">
        <v>646</v>
      </c>
    </row>
  </sheetData>
  <mergeCells count="3">
    <mergeCell ref="E2:F2"/>
    <mergeCell ref="E3:F3"/>
    <mergeCell ref="E4:F4"/>
  </mergeCells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9" sqref="N39"/>
    </sheetView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邓慎峰 null</cp:lastModifiedBy>
  <cp:lastPrinted>2024-06-27T17:22:15Z</cp:lastPrinted>
  <dcterms:created xsi:type="dcterms:W3CDTF">2006-09-17T19:21:00Z</dcterms:created>
  <dcterms:modified xsi:type="dcterms:W3CDTF">2024-06-28T02:26:28Z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D3A1586601DE40B78A1421E43357D948</vt:lpwstr>
  </property>
  <property fmtid="{D5CDD505-2E9C-101B-9397-08002B2CF9AE}" pid="3" name="KSOProductBuildVer">
    <vt:lpwstr>2052-12.1.0.16929</vt:lpwstr>
  </property>
</Properties>
</file>