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5" r:id="rId1"/>
  </sheets>
  <definedNames>
    <definedName name="_xlnm._FilterDatabase" localSheetId="0" hidden="1">分配表!$A$6:$N$136</definedName>
    <definedName name="_xlnm.Print_Area">#N/A</definedName>
    <definedName name="_xlnm.Print_Titles" localSheetId="0">分配表!$4:$5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<sst xmlns="http://schemas.openxmlformats.org/spreadsheetml/2006/main" count="175" uniqueCount="160">
  <si>
    <t>附件</t>
  </si>
  <si>
    <t>提前下达2025年“三区”教师专项计划选派工作（含“银龄计划”）中央和省级补助资金预算分配表</t>
  </si>
  <si>
    <t>单位：万元</t>
  </si>
  <si>
    <t>市州</t>
  </si>
  <si>
    <t>县市区/单位</t>
  </si>
  <si>
    <t xml:space="preserve">预安排2024-2025学年“三区”义务教育学段支教教师补助资金  </t>
  </si>
  <si>
    <t>预安排2024-2025学年“银龄讲学计划”教师补助资金</t>
  </si>
  <si>
    <t>此次提前下达金额</t>
  </si>
  <si>
    <t>备注</t>
  </si>
  <si>
    <t>选派
人数（人）</t>
  </si>
  <si>
    <t>小计</t>
  </si>
  <si>
    <t>中央</t>
  </si>
  <si>
    <t>省级</t>
  </si>
  <si>
    <t>招聘
人数（人）</t>
  </si>
  <si>
    <t>合计</t>
  </si>
  <si>
    <t>市州小计</t>
  </si>
  <si>
    <t>长沙市</t>
  </si>
  <si>
    <t>长沙市小计</t>
  </si>
  <si>
    <t>市本级</t>
  </si>
  <si>
    <t>芙蓉区</t>
  </si>
  <si>
    <t>天心区</t>
  </si>
  <si>
    <t>岳麓区</t>
  </si>
  <si>
    <t>湘江新区</t>
  </si>
  <si>
    <t>开福区</t>
  </si>
  <si>
    <t>雨花区</t>
  </si>
  <si>
    <t>望城区</t>
  </si>
  <si>
    <t>长沙县</t>
  </si>
  <si>
    <t>浏阳市</t>
  </si>
  <si>
    <t>宁乡市</t>
  </si>
  <si>
    <t>衡阳市</t>
  </si>
  <si>
    <t>衡阳市小计</t>
  </si>
  <si>
    <t>雁峰区</t>
  </si>
  <si>
    <t>石鼓区</t>
  </si>
  <si>
    <t>珠晖区</t>
  </si>
  <si>
    <t>蒸湘区</t>
  </si>
  <si>
    <t>南岳区</t>
  </si>
  <si>
    <t>高新区</t>
  </si>
  <si>
    <t>衡阳县</t>
  </si>
  <si>
    <t>衡南县</t>
  </si>
  <si>
    <t>衡山县</t>
  </si>
  <si>
    <t>衡东县</t>
  </si>
  <si>
    <t>祁东县</t>
  </si>
  <si>
    <t>常宁市</t>
  </si>
  <si>
    <t>耒阳市</t>
  </si>
  <si>
    <t>株洲市</t>
  </si>
  <si>
    <t>株洲市小计</t>
  </si>
  <si>
    <t>醴陵市</t>
  </si>
  <si>
    <t>攸县</t>
  </si>
  <si>
    <t>渌口区</t>
  </si>
  <si>
    <t>芦淞区</t>
  </si>
  <si>
    <t>荷塘区</t>
  </si>
  <si>
    <t>石峰区</t>
  </si>
  <si>
    <t>天元区</t>
  </si>
  <si>
    <t>茶陵县</t>
  </si>
  <si>
    <t>湘潭市</t>
  </si>
  <si>
    <t>湘潭市小计</t>
  </si>
  <si>
    <t>湘潭县</t>
  </si>
  <si>
    <t>湘乡市</t>
  </si>
  <si>
    <t>韶山市</t>
  </si>
  <si>
    <t>雨湖区</t>
  </si>
  <si>
    <t>岳塘区</t>
  </si>
  <si>
    <t>邵阳市</t>
  </si>
  <si>
    <t>邵阳市小计</t>
  </si>
  <si>
    <t>大祥区</t>
  </si>
  <si>
    <t>城步苗族自治县</t>
  </si>
  <si>
    <t>隆回县</t>
  </si>
  <si>
    <t>邵阳县</t>
  </si>
  <si>
    <t>双清区</t>
  </si>
  <si>
    <t>绥宁县</t>
  </si>
  <si>
    <t>洞口县</t>
  </si>
  <si>
    <t>武冈市</t>
  </si>
  <si>
    <t>岳阳市</t>
  </si>
  <si>
    <t>岳阳市小计</t>
  </si>
  <si>
    <t>平江县</t>
  </si>
  <si>
    <t>岳阳县</t>
  </si>
  <si>
    <t>华容县</t>
  </si>
  <si>
    <t>湘阴县</t>
  </si>
  <si>
    <t>临湘市</t>
  </si>
  <si>
    <t>汨罗市</t>
  </si>
  <si>
    <t>岳阳楼区</t>
  </si>
  <si>
    <t>云溪区</t>
  </si>
  <si>
    <t>君山区</t>
  </si>
  <si>
    <t>南湖新区</t>
  </si>
  <si>
    <t>常德市</t>
  </si>
  <si>
    <t>常德市小计</t>
  </si>
  <si>
    <t>武陵区</t>
  </si>
  <si>
    <t>鼎城区</t>
  </si>
  <si>
    <t>汉寿县</t>
  </si>
  <si>
    <t>桃源县</t>
  </si>
  <si>
    <t>临澧县</t>
  </si>
  <si>
    <t>澧县</t>
  </si>
  <si>
    <t>津市</t>
  </si>
  <si>
    <t>安乡县</t>
  </si>
  <si>
    <t>石门县</t>
  </si>
  <si>
    <t>张家界市</t>
  </si>
  <si>
    <t>张家界市小计</t>
  </si>
  <si>
    <t>永定区</t>
  </si>
  <si>
    <t>慈利县</t>
  </si>
  <si>
    <t>桑植县</t>
  </si>
  <si>
    <t>益阳市</t>
  </si>
  <si>
    <t>益阳市小计</t>
  </si>
  <si>
    <t>沅江市</t>
  </si>
  <si>
    <t>桃江县</t>
  </si>
  <si>
    <t>大通湖</t>
  </si>
  <si>
    <t>赫山区</t>
  </si>
  <si>
    <t>南县</t>
  </si>
  <si>
    <t>资阳区</t>
  </si>
  <si>
    <t>安化县</t>
  </si>
  <si>
    <t>郴州市</t>
  </si>
  <si>
    <t>郴州市小计</t>
  </si>
  <si>
    <t>北湖区</t>
  </si>
  <si>
    <t>苏仙区</t>
  </si>
  <si>
    <t>桂阳县</t>
  </si>
  <si>
    <t>资兴市</t>
  </si>
  <si>
    <t>永兴县</t>
  </si>
  <si>
    <t>嘉禾县</t>
  </si>
  <si>
    <t>临武县</t>
  </si>
  <si>
    <t>安仁县</t>
  </si>
  <si>
    <t>汝城县</t>
  </si>
  <si>
    <t>永州市</t>
  </si>
  <si>
    <t>永州市小计</t>
  </si>
  <si>
    <t>宁远县</t>
  </si>
  <si>
    <t>新田县</t>
  </si>
  <si>
    <t>怀化市</t>
  </si>
  <si>
    <t>怀化市小计</t>
  </si>
  <si>
    <t>鹤城区</t>
  </si>
  <si>
    <t>洪江市</t>
  </si>
  <si>
    <t>洪江区</t>
  </si>
  <si>
    <t>会同县</t>
  </si>
  <si>
    <t>余27万第二次拨付</t>
  </si>
  <si>
    <t>靖州苗族侗族自治县</t>
  </si>
  <si>
    <t>余25万第二次拨付</t>
  </si>
  <si>
    <t>麻阳苗族自治县</t>
  </si>
  <si>
    <t>余11万第二次拨付</t>
  </si>
  <si>
    <t>新晃侗族自治县</t>
  </si>
  <si>
    <t>余20万第二次拨付</t>
  </si>
  <si>
    <t>溆浦县</t>
  </si>
  <si>
    <t>余26万第二次拨付</t>
  </si>
  <si>
    <t>沅陵县</t>
  </si>
  <si>
    <t>余15万第二次拨付</t>
  </si>
  <si>
    <t>芷江侗族自治县</t>
  </si>
  <si>
    <t>中方县</t>
  </si>
  <si>
    <t>娄底市</t>
  </si>
  <si>
    <t>娄底市小计</t>
  </si>
  <si>
    <t>冷水江市</t>
  </si>
  <si>
    <t>涟源市</t>
  </si>
  <si>
    <t>双峰县</t>
  </si>
  <si>
    <t>湘西土家族苗族自治州</t>
  </si>
  <si>
    <t>湘西州小计</t>
  </si>
  <si>
    <t>州直</t>
  </si>
  <si>
    <t>吉首市</t>
  </si>
  <si>
    <t>余16万第二次拨付</t>
  </si>
  <si>
    <t>泸溪县</t>
  </si>
  <si>
    <t>凤凰县</t>
  </si>
  <si>
    <t>余4万第二次拨付</t>
  </si>
  <si>
    <t>古丈县</t>
  </si>
  <si>
    <t>花垣县</t>
  </si>
  <si>
    <t>保靖县</t>
  </si>
  <si>
    <t>永顺县</t>
  </si>
  <si>
    <t>龙山县</t>
  </si>
</sst>
</file>

<file path=xl/styles.xml><?xml version="1.0" encoding="utf-8"?>
<styleSheet xmlns="http://schemas.openxmlformats.org/spreadsheetml/2006/main">
  <numFmts count="40">
    <numFmt numFmtId="176" formatCode="&quot;綅&quot;\t#,##0_);[Red]\(&quot;綅&quot;\t#,##0\)"/>
    <numFmt numFmtId="177" formatCode="_-&quot;$&quot;* #,##0.00_-;\-&quot;$&quot;* #,##0.00_-;_-&quot;$&quot;* &quot;-&quot;??_-;_-@_-"/>
    <numFmt numFmtId="178" formatCode="* #,##0;* \-#,##0;* &quot;-&quot;;@"/>
    <numFmt numFmtId="179" formatCode="\$#,##0;\(\$#,##0\)"/>
    <numFmt numFmtId="180" formatCode="_(* #,##0_);_(* \(#,##0\);_(* &quot;-&quot;_);_(@_)"/>
    <numFmt numFmtId="41" formatCode="_ * #,##0_ ;_ * \-#,##0_ ;_ * &quot;-&quot;_ ;_ @_ "/>
    <numFmt numFmtId="181" formatCode="#,##0.0_);\(#,##0.0\)"/>
    <numFmt numFmtId="182" formatCode="_-&quot;$&quot;\ * #,##0.00_-;_-&quot;$&quot;\ * #,##0.00\-;_-&quot;$&quot;\ * &quot;-&quot;??_-;_-@_-"/>
    <numFmt numFmtId="183" formatCode="0.0"/>
    <numFmt numFmtId="184" formatCode="_-* #,##0_$_-;\-* #,##0_$_-;_-* &quot;-&quot;_$_-;_-@_-"/>
    <numFmt numFmtId="185" formatCode="#\ ??/??"/>
    <numFmt numFmtId="186" formatCode="_-&quot;$&quot;* #,##0_-;\-&quot;$&quot;* #,##0_-;_-&quot;$&quot;* &quot;-&quot;_-;_-@_-"/>
    <numFmt numFmtId="187" formatCode="_(&quot;$&quot;* #,##0_);_(&quot;$&quot;* \(#,##0\);_(&quot;$&quot;* &quot;-&quot;_);_(@_)"/>
    <numFmt numFmtId="188" formatCode="#,##0;\-#,##0;&quot;-&quot;"/>
    <numFmt numFmtId="189" formatCode="0_ "/>
    <numFmt numFmtId="190" formatCode="&quot;$&quot;#,##0.00_);[Red]\(&quot;$&quot;#,##0.00\)"/>
    <numFmt numFmtId="191" formatCode="yy\.mm\.dd"/>
    <numFmt numFmtId="192" formatCode="_-&quot;$&quot;\ * #,##0_-;_-&quot;$&quot;\ * #,##0\-;_-&quot;$&quot;\ * &quot;-&quot;_-;_-@_-"/>
    <numFmt numFmtId="193" formatCode="&quot;?\t#,##0_);[Red]\(&quot;&quot;?&quot;\t#,##0\)"/>
    <numFmt numFmtId="194" formatCode="_-* #,##0.00_$_-;\-* #,##0.00_$_-;_-* &quot;-&quot;??_$_-;_-@_-"/>
    <numFmt numFmtId="195" formatCode="_ \¥* #,##0.00_ ;_ \¥* \-#,##0.00_ ;_ \¥* &quot;-&quot;??_ ;_ @_ "/>
    <numFmt numFmtId="196" formatCode="_-* #,##0.00&quot;$&quot;_-;\-* #,##0.00&quot;$&quot;_-;_-* &quot;-&quot;??&quot;$&quot;_-;_-@_-"/>
    <numFmt numFmtId="197" formatCode="_-* #,##0.00_-;\-* #,##0.00_-;_-* &quot;-&quot;??_-;_-@_-"/>
    <numFmt numFmtId="198" formatCode="#,##0;[Red]\(#,##0\)"/>
    <numFmt numFmtId="199" formatCode="&quot;$&quot;#,##0_);\(&quot;$&quot;#,##0\)"/>
    <numFmt numFmtId="200" formatCode="&quot;$&quot;#,##0_);[Red]\(&quot;$&quot;#,##0\)"/>
    <numFmt numFmtId="201" formatCode="_(\¥* #,##0.00_);_(\¥* \(#,##0.00\);_(\¥* &quot;-&quot;??_);_(@_)"/>
    <numFmt numFmtId="44" formatCode="_ &quot;￥&quot;* #,##0.00_ ;_ &quot;￥&quot;* \-#,##0.00_ ;_ &quot;￥&quot;* &quot;-&quot;??_ ;_ @_ "/>
    <numFmt numFmtId="202" formatCode="0;_琀"/>
    <numFmt numFmtId="203" formatCode="#,##0;\(#,##0\)"/>
    <numFmt numFmtId="204" formatCode="0.00_)"/>
    <numFmt numFmtId="205" formatCode="\$#,##0.00;\(\$#,##0.00\)"/>
    <numFmt numFmtId="206" formatCode="_-* #,##0\ _k_r_-;\-* #,##0\ _k_r_-;_-* &quot;-&quot;\ _k_r_-;_-@_-"/>
    <numFmt numFmtId="207" formatCode="_(&quot;$&quot;* #,##0.00_);_(&quot;$&quot;* \(#,##0.00\);_(&quot;$&quot;* &quot;-&quot;??_);_(@_)"/>
    <numFmt numFmtId="208" formatCode="_(* #,##0.00_);_(* \(#,##0.00\);_(* &quot;-&quot;??_);_(@_)"/>
    <numFmt numFmtId="209" formatCode="&quot;$&quot;\ #,##0.00_-;[Red]&quot;$&quot;\ #,##0.00\-"/>
    <numFmt numFmtId="43" formatCode="_ * #,##0.00_ ;_ * \-#,##0.00_ ;_ * &quot;-&quot;??_ ;_ @_ "/>
    <numFmt numFmtId="210" formatCode="_-* #,##0&quot;$&quot;_-;\-* #,##0&quot;$&quot;_-;_-* &quot;-&quot;&quot;$&quot;_-;_-@_-"/>
    <numFmt numFmtId="42" formatCode="_ &quot;￥&quot;* #,##0_ ;_ &quot;￥&quot;* \-#,##0_ ;_ &quot;￥&quot;* &quot;-&quot;_ ;_ @_ "/>
    <numFmt numFmtId="211" formatCode="_-* #,##0.00\ _k_r_-;\-* #,##0.00\ _k_r_-;_-* &quot;-&quot;??\ _k_r_-;_-@_-"/>
  </numFmts>
  <fonts count="112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0"/>
      <name val="Arial"/>
      <charset val="134"/>
    </font>
    <font>
      <u/>
      <sz val="12"/>
      <color indexed="36"/>
      <name val="宋体"/>
      <charset val="134"/>
    </font>
    <font>
      <sz val="12"/>
      <color indexed="9"/>
      <name val="楷体_GB2312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8"/>
      <name val="Times New Roman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楷体_GB2312"/>
      <charset val="134"/>
    </font>
    <font>
      <b/>
      <sz val="11"/>
      <color indexed="63"/>
      <name val="宋体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0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12"/>
      <color indexed="62"/>
      <name val="楷体_GB2312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楷体_GB2312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b/>
      <sz val="14"/>
      <name val="楷体"/>
      <charset val="134"/>
    </font>
    <font>
      <b/>
      <sz val="10"/>
      <name val="Tms Rmn"/>
      <charset val="134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i/>
      <sz val="12"/>
      <color indexed="23"/>
      <name val="楷体_GB2312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0"/>
      <name val="MS Sans Serif"/>
      <charset val="134"/>
    </font>
    <font>
      <sz val="11"/>
      <color rgb="FF9C6500"/>
      <name val="宋体"/>
      <charset val="0"/>
      <scheme val="minor"/>
    </font>
    <font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楷体_GB2312"/>
      <charset val="134"/>
    </font>
    <font>
      <sz val="10"/>
      <name val="Helv"/>
      <charset val="134"/>
    </font>
    <font>
      <sz val="12"/>
      <color indexed="60"/>
      <name val="楷体_GB2312"/>
      <charset val="134"/>
    </font>
    <font>
      <sz val="10"/>
      <name val="Geneva"/>
      <charset val="134"/>
    </font>
    <font>
      <sz val="10"/>
      <color indexed="17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楷体_GB2312"/>
      <charset val="134"/>
    </font>
    <font>
      <b/>
      <sz val="12"/>
      <color indexed="9"/>
      <name val="楷体_GB2312"/>
      <charset val="134"/>
    </font>
    <font>
      <b/>
      <sz val="11"/>
      <color rgb="FFFFFFFF"/>
      <name val="宋体"/>
      <charset val="0"/>
      <scheme val="minor"/>
    </font>
    <font>
      <sz val="12"/>
      <color indexed="10"/>
      <name val="楷体_GB2312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b/>
      <sz val="12"/>
      <color indexed="8"/>
      <name val="楷体_GB2312"/>
      <charset val="134"/>
    </font>
    <font>
      <sz val="11"/>
      <name val="ＭＳ Ｐゴシック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2"/>
      <color indexed="63"/>
      <name val="楷体_GB2312"/>
      <charset val="134"/>
    </font>
    <font>
      <sz val="11"/>
      <color rgb="FFFF0000"/>
      <name val="宋体"/>
      <charset val="0"/>
      <scheme val="minor"/>
    </font>
    <font>
      <sz val="12"/>
      <name val="바탕체"/>
      <charset val="134"/>
    </font>
    <font>
      <sz val="7"/>
      <name val="Helv"/>
      <charset val="134"/>
    </font>
    <font>
      <sz val="12"/>
      <name val="Courier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0"/>
      <color indexed="8"/>
      <name val="MS Sans Serif"/>
      <charset val="134"/>
    </font>
    <font>
      <b/>
      <i/>
      <sz val="16"/>
      <name val="Helv"/>
      <charset val="134"/>
    </font>
    <font>
      <b/>
      <sz val="9"/>
      <name val="Arial"/>
      <charset val="134"/>
    </font>
    <font>
      <sz val="7"/>
      <color indexed="10"/>
      <name val="Helv"/>
      <charset val="134"/>
    </font>
    <font>
      <u/>
      <sz val="11"/>
      <color rgb="FF0000FF"/>
      <name val="宋体"/>
      <charset val="0"/>
      <scheme val="minor"/>
    </font>
    <font>
      <sz val="7"/>
      <name val="Small Fonts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ourier"/>
      <charset val="134"/>
    </font>
    <font>
      <u/>
      <sz val="7.5"/>
      <color indexed="12"/>
      <name val="Arial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Helv"/>
      <charset val="134"/>
    </font>
    <font>
      <b/>
      <sz val="11"/>
      <color rgb="FF3F3F3F"/>
      <name val="宋体"/>
      <charset val="0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58">
    <xf numFmtId="0" fontId="0" fillId="0" borderId="0">
      <alignment vertical="center"/>
    </xf>
    <xf numFmtId="0" fontId="92" fillId="0" borderId="0"/>
    <xf numFmtId="0" fontId="87" fillId="0" borderId="0" applyFont="false" applyFill="false" applyBorder="false" applyAlignment="false" applyProtection="false"/>
    <xf numFmtId="40" fontId="87" fillId="0" borderId="0" applyFont="false" applyFill="false" applyBorder="false" applyAlignment="false" applyProtection="false"/>
    <xf numFmtId="0" fontId="47" fillId="38" borderId="17" applyNumberFormat="false" applyFont="false" applyAlignment="false" applyProtection="false">
      <alignment vertical="center"/>
    </xf>
    <xf numFmtId="0" fontId="23" fillId="38" borderId="17" applyNumberFormat="false" applyFont="false" applyAlignment="false" applyProtection="false">
      <alignment vertical="center"/>
    </xf>
    <xf numFmtId="0" fontId="23" fillId="38" borderId="17" applyNumberFormat="false" applyFont="false" applyAlignment="false" applyProtection="false">
      <alignment vertical="center"/>
    </xf>
    <xf numFmtId="0" fontId="23" fillId="38" borderId="17" applyNumberFormat="false" applyFont="false" applyAlignment="false" applyProtection="false">
      <alignment vertical="center"/>
    </xf>
    <xf numFmtId="0" fontId="23" fillId="38" borderId="17" applyNumberFormat="false" applyFont="false" applyAlignment="false" applyProtection="false">
      <alignment vertical="center"/>
    </xf>
    <xf numFmtId="0" fontId="23" fillId="38" borderId="17" applyNumberFormat="false" applyFont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64" fillId="0" borderId="0"/>
    <xf numFmtId="0" fontId="56" fillId="0" borderId="0"/>
    <xf numFmtId="183" fontId="7" fillId="0" borderId="1">
      <alignment vertical="center"/>
      <protection locked="false"/>
    </xf>
    <xf numFmtId="183" fontId="7" fillId="0" borderId="1">
      <alignment vertical="center"/>
      <protection locked="false"/>
    </xf>
    <xf numFmtId="0" fontId="9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" fontId="7" fillId="0" borderId="1">
      <alignment vertical="center"/>
      <protection locked="false"/>
    </xf>
    <xf numFmtId="1" fontId="7" fillId="0" borderId="1">
      <alignment vertical="center"/>
      <protection locked="false"/>
    </xf>
    <xf numFmtId="1" fontId="19" fillId="0" borderId="16" applyFill="false" applyProtection="false">
      <alignment horizontal="center"/>
    </xf>
    <xf numFmtId="0" fontId="22" fillId="12" borderId="8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43" fillId="12" borderId="8" applyNumberFormat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0" fontId="32" fillId="18" borderId="9" applyNumberFormat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90" fillId="18" borderId="9" applyNumberFormat="false" applyAlignment="false" applyProtection="false">
      <alignment vertical="center"/>
    </xf>
    <xf numFmtId="0" fontId="90" fillId="18" borderId="9" applyNumberFormat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70" fillId="2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/>
    <xf numFmtId="0" fontId="17" fillId="8" borderId="0" applyNumberFormat="false" applyBorder="false" applyAlignment="false" applyProtection="false"/>
    <xf numFmtId="0" fontId="17" fillId="8" borderId="0" applyNumberFormat="false" applyBorder="false" applyAlignment="false" applyProtection="false"/>
    <xf numFmtId="0" fontId="17" fillId="35" borderId="0" applyNumberFormat="false" applyBorder="false" applyAlignment="false" applyProtection="false"/>
    <xf numFmtId="180" fontId="29" fillId="0" borderId="0" applyFont="false" applyFill="false" applyBorder="false" applyAlignment="false" applyProtection="false">
      <alignment vertical="center"/>
    </xf>
    <xf numFmtId="180" fontId="29" fillId="0" borderId="0" applyFont="false" applyFill="false" applyBorder="false" applyAlignment="false" applyProtection="false">
      <alignment vertical="center"/>
    </xf>
    <xf numFmtId="180" fontId="29" fillId="0" borderId="0" applyFont="false" applyFill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208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208" fontId="12" fillId="0" borderId="0" applyFont="false" applyFill="false" applyBorder="false" applyAlignment="false" applyProtection="false">
      <alignment vertical="center"/>
    </xf>
    <xf numFmtId="208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208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43" fontId="85" fillId="0" borderId="0" applyFont="false" applyFill="false" applyBorder="false" applyAlignment="false" applyProtection="false"/>
    <xf numFmtId="41" fontId="85" fillId="0" borderId="0" applyFont="false" applyFill="false" applyBorder="false" applyAlignment="false" applyProtection="false"/>
    <xf numFmtId="0" fontId="85" fillId="0" borderId="0"/>
    <xf numFmtId="194" fontId="41" fillId="0" borderId="0" applyFont="false" applyFill="false" applyBorder="false" applyAlignment="false" applyProtection="false"/>
    <xf numFmtId="0" fontId="44" fillId="0" borderId="13" applyNumberFormat="false" applyFill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66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89" fillId="0" borderId="16" applyNumberFormat="false" applyFill="false" applyProtection="false">
      <alignment horizontal="left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81" fillId="26" borderId="12" applyNumberFormat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77" fillId="18" borderId="8" applyNumberFormat="false" applyAlignment="false" applyProtection="false">
      <alignment vertical="center"/>
    </xf>
    <xf numFmtId="0" fontId="77" fillId="18" borderId="8" applyNumberFormat="false" applyAlignment="false" applyProtection="false">
      <alignment vertical="center"/>
    </xf>
    <xf numFmtId="186" fontId="56" fillId="0" borderId="0" applyFont="false" applyFill="false" applyBorder="false" applyAlignment="false" applyProtection="false"/>
    <xf numFmtId="195" fontId="23" fillId="0" borderId="0" applyFont="false" applyFill="false" applyBorder="false" applyAlignment="false" applyProtection="false"/>
    <xf numFmtId="201" fontId="23" fillId="0" borderId="0" applyFont="false" applyFill="false" applyBorder="false" applyAlignment="false" applyProtection="false"/>
    <xf numFmtId="195" fontId="23" fillId="0" borderId="0" applyFont="false" applyFill="false" applyBorder="false" applyAlignment="false" applyProtection="false"/>
    <xf numFmtId="201" fontId="23" fillId="0" borderId="0" applyFont="false" applyFill="false" applyBorder="false" applyAlignment="false" applyProtection="false"/>
    <xf numFmtId="195" fontId="23" fillId="0" borderId="0" applyFont="false" applyFill="false" applyBorder="false" applyAlignment="false" applyProtection="false"/>
    <xf numFmtId="201" fontId="23" fillId="0" borderId="0" applyFont="false" applyFill="false" applyBorder="false" applyAlignment="false" applyProtection="false"/>
    <xf numFmtId="201" fontId="23" fillId="0" borderId="0" applyFont="false" applyFill="false" applyBorder="false" applyAlignment="false" applyProtection="false"/>
    <xf numFmtId="195" fontId="23" fillId="0" borderId="0" applyFont="false" applyFill="false" applyBorder="false" applyAlignment="false" applyProtection="false"/>
    <xf numFmtId="201" fontId="23" fillId="0" borderId="0" applyFont="false" applyFill="false" applyBorder="false" applyAlignment="false" applyProtection="false"/>
    <xf numFmtId="195" fontId="23" fillId="0" borderId="0" applyFont="false" applyFill="false" applyBorder="false" applyAlignment="false" applyProtection="false"/>
    <xf numFmtId="0" fontId="38" fillId="0" borderId="11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86" fillId="0" borderId="11" applyNumberFormat="false" applyFill="false" applyAlignment="false" applyProtection="false">
      <alignment vertical="center"/>
    </xf>
    <xf numFmtId="0" fontId="86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10" fontId="41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8" fontId="87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7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7" fillId="0" borderId="0" applyFont="false" applyFill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6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4" fontId="41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7" fillId="52" borderId="0" applyNumberFormat="false" applyBorder="false" applyAlignment="false" applyProtection="false"/>
    <xf numFmtId="0" fontId="28" fillId="17" borderId="0" applyNumberFormat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9" fontId="69" fillId="0" borderId="0" applyFont="false" applyFill="false" applyBorder="false" applyAlignment="false" applyProtection="false"/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protection locked="false"/>
    </xf>
    <xf numFmtId="0" fontId="25" fillId="10" borderId="0" applyNumberFormat="false" applyBorder="false" applyAlignment="false" applyProtection="false">
      <alignment vertical="center"/>
    </xf>
    <xf numFmtId="0" fontId="23" fillId="0" borderId="0"/>
    <xf numFmtId="0" fontId="15" fillId="5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/>
    <xf numFmtId="0" fontId="12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207" fontId="1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193" fontId="41" fillId="0" borderId="0" applyFont="false" applyFill="false" applyBorder="false" applyAlignment="false" applyProtection="false"/>
    <xf numFmtId="0" fontId="12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3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38" fillId="0" borderId="11" applyNumberFormat="false" applyFill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38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5" fillId="4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54" fillId="33" borderId="6">
      <protection locked="false"/>
    </xf>
    <xf numFmtId="0" fontId="16" fillId="5" borderId="0" applyNumberFormat="false" applyBorder="false" applyAlignment="false" applyProtection="false">
      <alignment vertical="center"/>
    </xf>
    <xf numFmtId="15" fontId="64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top"/>
      <protection locked="false"/>
    </xf>
    <xf numFmtId="0" fontId="32" fillId="18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8" borderId="17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2" fillId="38" borderId="17" applyNumberFormat="false" applyFont="false" applyAlignment="false" applyProtection="false">
      <alignment vertical="center"/>
    </xf>
    <xf numFmtId="0" fontId="23" fillId="0" borderId="0"/>
    <xf numFmtId="0" fontId="12" fillId="10" borderId="0" applyNumberFormat="false" applyBorder="false" applyAlignment="false" applyProtection="false">
      <alignment vertical="center"/>
    </xf>
    <xf numFmtId="0" fontId="69" fillId="0" borderId="0"/>
    <xf numFmtId="0" fontId="17" fillId="52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39" fillId="24" borderId="0" applyNumberFormat="false" applyBorder="false" applyAlignment="false" applyProtection="false">
      <alignment vertical="center"/>
    </xf>
    <xf numFmtId="0" fontId="23" fillId="0" borderId="0"/>
    <xf numFmtId="192" fontId="1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2" fillId="38" borderId="17" applyNumberFormat="false" applyFont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209" fontId="19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200" fontId="64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202" fontId="88" fillId="0" borderId="0" applyFont="false" applyFill="false" applyBorder="false" applyAlignment="false" applyProtection="false"/>
    <xf numFmtId="0" fontId="44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1" fontId="62" fillId="40" borderId="0"/>
    <xf numFmtId="0" fontId="22" fillId="12" borderId="8" applyNumberFormat="false" applyAlignment="false" applyProtection="false">
      <alignment vertical="center"/>
    </xf>
    <xf numFmtId="38" fontId="64" fillId="0" borderId="0" applyFont="false" applyFill="false" applyBorder="false" applyAlignment="false" applyProtection="false"/>
    <xf numFmtId="0" fontId="25" fillId="10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72" fillId="5" borderId="0" applyNumberFormat="false" applyBorder="false" applyAlignment="false" applyProtection="false">
      <alignment vertical="center"/>
    </xf>
    <xf numFmtId="0" fontId="23" fillId="0" borderId="0"/>
    <xf numFmtId="0" fontId="22" fillId="12" borderId="8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1" fillId="0" borderId="0" applyProtection="false"/>
    <xf numFmtId="0" fontId="29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60" fillId="0" borderId="0" applyProtection="false"/>
    <xf numFmtId="0" fontId="78" fillId="0" borderId="2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51" fillId="38" borderId="1" applyNumberFormat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0" fillId="3" borderId="0" applyNumberFormat="false" applyBorder="false" applyAlignment="false" applyProtection="false">
      <alignment vertical="center"/>
    </xf>
    <xf numFmtId="208" fontId="23" fillId="0" borderId="0" applyFont="false" applyFill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9" fontId="49" fillId="0" borderId="0" applyFont="false" applyFill="false" applyBorder="false" applyAlignment="false" applyProtection="false"/>
    <xf numFmtId="0" fontId="52" fillId="0" borderId="19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top"/>
      <protection locked="false"/>
    </xf>
    <xf numFmtId="0" fontId="23" fillId="0" borderId="0">
      <alignment vertical="center"/>
    </xf>
    <xf numFmtId="2" fontId="58" fillId="0" borderId="0" applyProtection="false"/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2" fillId="0" borderId="0"/>
    <xf numFmtId="0" fontId="10" fillId="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8" fillId="0" borderId="0" applyProtection="false"/>
    <xf numFmtId="0" fontId="11" fillId="4" borderId="0" applyNumberFormat="false" applyBorder="false" applyAlignment="false" applyProtection="false">
      <alignment vertical="center"/>
    </xf>
    <xf numFmtId="198" fontId="19" fillId="0" borderId="0"/>
    <xf numFmtId="0" fontId="11" fillId="4" borderId="0" applyNumberFormat="false" applyBorder="false" applyAlignment="false" applyProtection="false">
      <alignment vertical="center"/>
    </xf>
    <xf numFmtId="0" fontId="55" fillId="36" borderId="0" applyNumberFormat="false" applyBorder="false" applyAlignment="false" applyProtection="false">
      <alignment vertical="center"/>
    </xf>
    <xf numFmtId="197" fontId="1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195" fontId="23" fillId="0" borderId="0" applyFont="false" applyFill="false" applyBorder="false" applyAlignment="false" applyProtection="false"/>
    <xf numFmtId="0" fontId="14" fillId="45" borderId="0" applyNumberFormat="false" applyBorder="false" applyAlignment="false" applyProtection="false">
      <alignment vertical="center"/>
    </xf>
    <xf numFmtId="180" fontId="19" fillId="0" borderId="0" applyFont="false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35" fillId="10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/>
    <xf numFmtId="0" fontId="23" fillId="0" borderId="0"/>
    <xf numFmtId="0" fontId="37" fillId="0" borderId="0" applyNumberFormat="false" applyFill="false" applyBorder="false" applyAlignment="false" applyProtection="false"/>
    <xf numFmtId="195" fontId="23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66" fillId="0" borderId="13" applyNumberFormat="false" applyFill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21" fillId="45" borderId="0" applyNumberFormat="false" applyBorder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63" fillId="18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4" fillId="33" borderId="6">
      <protection locked="false"/>
    </xf>
    <xf numFmtId="188" fontId="47" fillId="0" borderId="0" applyFill="false" applyBorder="false" applyAlignment="false"/>
    <xf numFmtId="3" fontId="93" fillId="0" borderId="0"/>
    <xf numFmtId="0" fontId="10" fillId="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3" fillId="0" borderId="7" applyNumberFormat="false" applyFill="false" applyProtection="false">
      <alignment horizontal="center"/>
    </xf>
    <xf numFmtId="0" fontId="11" fillId="4" borderId="0" applyNumberFormat="false" applyBorder="false" applyAlignment="false" applyProtection="false">
      <alignment vertical="center"/>
    </xf>
    <xf numFmtId="0" fontId="28" fillId="4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10" fontId="19" fillId="0" borderId="0" applyFont="false" applyFill="false" applyBorder="false" applyAlignment="false" applyProtection="false"/>
    <xf numFmtId="0" fontId="28" fillId="31" borderId="0" applyNumberFormat="false" applyBorder="false" applyAlignment="false" applyProtection="false"/>
    <xf numFmtId="0" fontId="28" fillId="31" borderId="0" applyNumberFormat="false" applyBorder="false" applyAlignment="false" applyProtection="false"/>
    <xf numFmtId="0" fontId="31" fillId="2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3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29" fillId="29" borderId="0" applyNumberFormat="false" applyBorder="false" applyAlignment="false" applyProtection="false"/>
    <xf numFmtId="0" fontId="29" fillId="2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204" fontId="100" fillId="0" borderId="0"/>
    <xf numFmtId="0" fontId="14" fillId="14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28" fillId="15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206" fontId="19" fillId="0" borderId="0" applyFont="false" applyFill="false" applyBorder="false" applyAlignment="false" applyProtection="false"/>
    <xf numFmtId="0" fontId="80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/>
    <xf numFmtId="0" fontId="29" fillId="34" borderId="0" applyNumberFormat="false" applyBorder="false" applyAlignment="false" applyProtection="false"/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69" fillId="0" borderId="0"/>
    <xf numFmtId="0" fontId="14" fillId="1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23" fillId="0" borderId="0"/>
    <xf numFmtId="0" fontId="25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28" fillId="17" borderId="0" applyNumberFormat="false" applyBorder="false" applyAlignment="false" applyProtection="false"/>
    <xf numFmtId="0" fontId="28" fillId="17" borderId="0" applyNumberFormat="false" applyBorder="false" applyAlignment="false" applyProtection="false"/>
    <xf numFmtId="0" fontId="28" fillId="31" borderId="0" applyNumberFormat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29" fillId="17" borderId="0" applyNumberFormat="false" applyBorder="false" applyAlignment="false" applyProtection="false"/>
    <xf numFmtId="0" fontId="4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7" fillId="35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29" fillId="17" borderId="0" applyNumberFormat="false" applyBorder="false" applyAlignment="false" applyProtection="false"/>
    <xf numFmtId="0" fontId="35" fillId="10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29" fillId="17" borderId="0" applyNumberFormat="false" applyBorder="false" applyAlignment="false" applyProtection="false"/>
    <xf numFmtId="0" fontId="16" fillId="5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68" fillId="0" borderId="1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3" fillId="0" borderId="0"/>
    <xf numFmtId="0" fontId="14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2" fillId="44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7" applyNumberFormat="false" applyFill="false" applyProtection="false">
      <alignment horizontal="left"/>
    </xf>
    <xf numFmtId="43" fontId="23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0" borderId="0"/>
    <xf numFmtId="0" fontId="73" fillId="0" borderId="0" applyNumberFormat="false" applyFill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29" fillId="7" borderId="0" applyNumberFormat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201" fontId="23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201" fontId="23" fillId="0" borderId="0" applyFont="false" applyFill="false" applyBorder="false" applyAlignment="false" applyProtection="false"/>
    <xf numFmtId="0" fontId="22" fillId="12" borderId="8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95" fontId="23" fillId="0" borderId="0" applyFont="false" applyFill="false" applyBorder="false" applyAlignment="false" applyProtection="false"/>
    <xf numFmtId="0" fontId="98" fillId="0" borderId="0" applyNumberFormat="false" applyFill="false" applyBorder="false" applyAlignment="false" applyProtection="false">
      <alignment vertical="top"/>
      <protection locked="false"/>
    </xf>
    <xf numFmtId="0" fontId="22" fillId="12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29" fillId="17" borderId="0" applyNumberFormat="false" applyBorder="false" applyAlignment="false" applyProtection="false"/>
    <xf numFmtId="0" fontId="14" fillId="14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2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8" fillId="29" borderId="0" applyNumberFormat="false" applyBorder="false" applyAlignment="false" applyProtection="false"/>
    <xf numFmtId="195" fontId="23" fillId="0" borderId="0" applyFont="false" applyFill="false" applyBorder="false" applyAlignment="false" applyProtection="false"/>
    <xf numFmtId="0" fontId="31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192" fontId="19" fillId="0" borderId="0" applyFont="false" applyFill="false" applyBorder="false" applyAlignment="false" applyProtection="false"/>
    <xf numFmtId="0" fontId="14" fillId="39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/>
    <xf numFmtId="0" fontId="12" fillId="4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6" fillId="0" borderId="15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/>
    <xf numFmtId="0" fontId="29" fillId="3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208" fontId="23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1" fillId="4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4" fontId="24" fillId="0" borderId="0">
      <alignment horizontal="center" wrapText="true"/>
      <protection locked="false"/>
    </xf>
    <xf numFmtId="0" fontId="14" fillId="32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9" fontId="19" fillId="0" borderId="0" applyFont="false" applyFill="false" applyBorder="false" applyAlignment="false" applyProtection="false"/>
    <xf numFmtId="0" fontId="25" fillId="10" borderId="0" applyNumberFormat="false" applyBorder="false" applyAlignment="false" applyProtection="false">
      <alignment vertical="center"/>
    </xf>
    <xf numFmtId="0" fontId="31" fillId="4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9" fillId="4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71" fillId="0" borderId="0"/>
    <xf numFmtId="0" fontId="12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190" fontId="64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/>
    <xf numFmtId="0" fontId="15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195" fontId="23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3" fontId="64" fillId="0" borderId="0" applyFont="false" applyFill="false" applyBorder="false" applyAlignment="false" applyProtection="false"/>
    <xf numFmtId="0" fontId="29" fillId="16" borderId="0" applyNumberFormat="false" applyBorder="false" applyAlignment="false" applyProtection="false"/>
    <xf numFmtId="0" fontId="68" fillId="0" borderId="1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5" fillId="5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3" fillId="0" borderId="0"/>
    <xf numFmtId="0" fontId="41" fillId="0" borderId="0"/>
    <xf numFmtId="0" fontId="73" fillId="0" borderId="0" applyNumberFormat="false" applyFill="false" applyBorder="false" applyAlignment="false" applyProtection="false"/>
    <xf numFmtId="0" fontId="64" fillId="0" borderId="0" applyNumberFormat="false" applyFont="false" applyFill="false" applyBorder="false" applyAlignment="false" applyProtection="false">
      <alignment horizontal="left"/>
    </xf>
    <xf numFmtId="0" fontId="15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9" fillId="0" borderId="16" applyNumberFormat="false" applyFill="false" applyProtection="false">
      <alignment horizontal="center"/>
    </xf>
    <xf numFmtId="0" fontId="12" fillId="3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55" fillId="5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36" fillId="60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61" fillId="0" borderId="3">
      <alignment horizontal="left" vertical="center"/>
    </xf>
    <xf numFmtId="0" fontId="12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0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6" fillId="6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/>
    <xf numFmtId="0" fontId="28" fillId="17" borderId="0" applyNumberFormat="false" applyBorder="false" applyAlignment="false" applyProtection="false"/>
    <xf numFmtId="9" fontId="97" fillId="0" borderId="0" applyFont="false" applyFill="false" applyBorder="false" applyAlignment="false" applyProtection="false">
      <alignment vertical="center"/>
    </xf>
    <xf numFmtId="37" fontId="104" fillId="0" borderId="0"/>
    <xf numFmtId="0" fontId="105" fillId="62" borderId="18" applyNumberFormat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7" fillId="42" borderId="18" applyNumberFormat="false" applyAlignment="false" applyProtection="false">
      <alignment vertical="center"/>
    </xf>
    <xf numFmtId="0" fontId="106" fillId="6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2" fillId="50" borderId="23" applyNumberFormat="false" applyAlignment="false" applyProtection="false">
      <alignment vertical="center"/>
    </xf>
    <xf numFmtId="0" fontId="61" fillId="0" borderId="20" applyNumberFormat="false" applyAlignment="false" applyProtection="false">
      <alignment horizontal="left" vertical="center"/>
    </xf>
    <xf numFmtId="0" fontId="31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23" fillId="0" borderId="0">
      <protection locked="false"/>
    </xf>
    <xf numFmtId="0" fontId="14" fillId="4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40" fontId="64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0" borderId="0"/>
    <xf numFmtId="0" fontId="30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5" fillId="4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55" fillId="6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97" fillId="0" borderId="0" applyFont="false" applyFill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7" fillId="0" borderId="0"/>
    <xf numFmtId="0" fontId="10" fillId="3" borderId="0" applyNumberFormat="false" applyBorder="false" applyAlignment="false" applyProtection="false">
      <alignment vertical="center"/>
    </xf>
    <xf numFmtId="0" fontId="55" fillId="65" borderId="0" applyNumberFormat="false" applyBorder="false" applyAlignment="false" applyProtection="false">
      <alignment vertical="center"/>
    </xf>
    <xf numFmtId="0" fontId="23" fillId="0" borderId="0"/>
    <xf numFmtId="0" fontId="96" fillId="0" borderId="26" applyNumberFormat="false" applyFill="false" applyAlignment="false" applyProtection="false">
      <alignment vertical="center"/>
    </xf>
    <xf numFmtId="0" fontId="29" fillId="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71" fillId="0" borderId="0"/>
    <xf numFmtId="0" fontId="14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/>
    <xf numFmtId="0" fontId="14" fillId="14" borderId="0" applyNumberFormat="false" applyBorder="false" applyAlignment="false" applyProtection="false">
      <alignment vertical="center"/>
    </xf>
    <xf numFmtId="0" fontId="97" fillId="66" borderId="2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2" fillId="3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2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48" fillId="0" borderId="0" applyNumberFormat="false" applyFill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99" fillId="0" borderId="0"/>
    <xf numFmtId="0" fontId="52" fillId="0" borderId="19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44" fontId="97" fillId="0" borderId="0" applyFont="false" applyFill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4" fillId="39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/>
    <xf numFmtId="0" fontId="41" fillId="0" borderId="0"/>
    <xf numFmtId="0" fontId="14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205" fontId="85" fillId="0" borderId="0"/>
    <xf numFmtId="0" fontId="18" fillId="9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5" fillId="5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6" fillId="51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4" fillId="10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23" fillId="0" borderId="0">
      <alignment vertical="center"/>
    </xf>
    <xf numFmtId="0" fontId="19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55" fillId="5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4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/>
    <xf numFmtId="0" fontId="12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/>
    <xf numFmtId="0" fontId="14" fillId="19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36" fillId="6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top"/>
      <protection locked="fals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55" fillId="68" borderId="0" applyNumberFormat="false" applyBorder="false" applyAlignment="false" applyProtection="false">
      <alignment vertical="center"/>
    </xf>
    <xf numFmtId="0" fontId="23" fillId="0" borderId="0"/>
    <xf numFmtId="0" fontId="31" fillId="10" borderId="0" applyNumberFormat="false" applyBorder="false" applyAlignment="false" applyProtection="false">
      <alignment vertical="center"/>
    </xf>
    <xf numFmtId="0" fontId="54" fillId="33" borderId="6">
      <protection locked="false"/>
    </xf>
    <xf numFmtId="0" fontId="32" fillId="18" borderId="9" applyNumberFormat="false" applyAlignment="false" applyProtection="false">
      <alignment vertical="center"/>
    </xf>
    <xf numFmtId="0" fontId="28" fillId="22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22" fillId="12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/>
    <xf numFmtId="0" fontId="12" fillId="20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201" fontId="23" fillId="0" borderId="0" applyFont="false" applyFill="false" applyBorder="false" applyAlignment="false" applyProtection="false"/>
    <xf numFmtId="0" fontId="31" fillId="5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0" borderId="0"/>
    <xf numFmtId="0" fontId="19" fillId="0" borderId="0"/>
    <xf numFmtId="0" fontId="25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5" fillId="5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>
      <protection locked="false"/>
    </xf>
    <xf numFmtId="0" fontId="69" fillId="0" borderId="0"/>
    <xf numFmtId="178" fontId="88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9" fillId="0" borderId="25" applyNumberFormat="false" applyFill="false" applyAlignment="false" applyProtection="false">
      <alignment vertical="center"/>
    </xf>
    <xf numFmtId="0" fontId="55" fillId="6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6" fillId="5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41" fillId="0" borderId="0"/>
    <xf numFmtId="0" fontId="73" fillId="0" borderId="0" applyNumberFormat="false" applyFill="false" applyBorder="false" applyAlignment="false" applyProtection="false"/>
    <xf numFmtId="0" fontId="23" fillId="38" borderId="17" applyNumberFormat="false" applyFon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2" fillId="20" borderId="0" applyNumberFormat="false" applyBorder="false" applyAlignment="false" applyProtection="false">
      <alignment vertical="center"/>
    </xf>
    <xf numFmtId="181" fontId="110" fillId="70" borderId="0"/>
    <xf numFmtId="0" fontId="23" fillId="0" borderId="0">
      <alignment vertical="center"/>
    </xf>
    <xf numFmtId="0" fontId="23" fillId="0" borderId="0"/>
    <xf numFmtId="0" fontId="55" fillId="71" borderId="0" applyNumberFormat="false" applyBorder="false" applyAlignment="false" applyProtection="false">
      <alignment vertical="center"/>
    </xf>
    <xf numFmtId="0" fontId="69" fillId="0" borderId="0"/>
    <xf numFmtId="0" fontId="12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1" fillId="62" borderId="2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2" fillId="20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1" fillId="0" borderId="0"/>
    <xf numFmtId="0" fontId="1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0" borderId="0"/>
    <xf numFmtId="0" fontId="12" fillId="44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7" fontId="19" fillId="0" borderId="0" applyFont="false" applyFill="false" applyBorder="false" applyAlignment="false" applyProtection="false"/>
    <xf numFmtId="0" fontId="48" fillId="0" borderId="0" applyNumberFormat="false" applyFill="false" applyBorder="false" applyAlignment="false" applyProtection="false">
      <alignment vertical="center"/>
    </xf>
    <xf numFmtId="0" fontId="84" fillId="0" borderId="24" applyNumberFormat="false" applyFill="false" applyAlignment="false" applyProtection="false">
      <alignment vertical="center"/>
    </xf>
    <xf numFmtId="0" fontId="41" fillId="0" borderId="0"/>
    <xf numFmtId="0" fontId="29" fillId="34" borderId="0" applyNumberFormat="false" applyBorder="false" applyAlignment="false" applyProtection="false"/>
    <xf numFmtId="9" fontId="12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41" fillId="0" borderId="0"/>
    <xf numFmtId="0" fontId="14" fillId="14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73" fillId="0" borderId="0" applyNumberFormat="false" applyFill="false" applyBorder="false" applyAlignment="false" applyProtection="false"/>
    <xf numFmtId="0" fontId="23" fillId="0" borderId="0"/>
    <xf numFmtId="0" fontId="21" fillId="1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1" fontId="97" fillId="0" borderId="0" applyFont="false" applyFill="false" applyBorder="false" applyAlignment="false" applyProtection="false">
      <alignment vertical="center"/>
    </xf>
    <xf numFmtId="0" fontId="36" fillId="4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4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28" fillId="1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/>
    <xf numFmtId="0" fontId="16" fillId="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4" fillId="4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/>
    <xf numFmtId="0" fontId="12" fillId="4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6" fillId="7" borderId="0" applyNumberFormat="false" applyBorder="false" applyAlignment="false" applyProtection="false"/>
    <xf numFmtId="0" fontId="12" fillId="25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4" fontId="64" fillId="0" borderId="0" applyFont="false" applyFill="false" applyBorder="false" applyAlignment="false" applyProtection="false"/>
    <xf numFmtId="0" fontId="12" fillId="44" borderId="0" applyNumberFormat="false" applyBorder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70" fillId="24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23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39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/>
    <xf numFmtId="0" fontId="63" fillId="18" borderId="8" applyNumberFormat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2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205" fontId="23" fillId="0" borderId="0">
      <alignment vertical="center"/>
    </xf>
    <xf numFmtId="0" fontId="59" fillId="0" borderId="15" applyNumberFormat="false" applyFill="false" applyAlignment="false" applyProtection="false">
      <alignment vertical="center"/>
    </xf>
    <xf numFmtId="0" fontId="23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9" fillId="0" borderId="0"/>
    <xf numFmtId="0" fontId="11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76" fontId="41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211" fontId="19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69" fillId="0" borderId="0"/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/>
    <xf numFmtId="0" fontId="25" fillId="10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/>
    <xf numFmtId="0" fontId="4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21" fillId="45" borderId="0" applyNumberFormat="false" applyBorder="false" applyAlignment="false" applyProtection="false">
      <alignment vertical="center"/>
    </xf>
    <xf numFmtId="0" fontId="63" fillId="18" borderId="8" applyNumberFormat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21" fillId="3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94" fontId="23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95" fillId="0" borderId="25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3" fontId="102" fillId="0" borderId="0"/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80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8" borderId="17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4" fillId="45" borderId="0" applyNumberFormat="false" applyBorder="false" applyAlignment="false" applyProtection="false">
      <alignment vertical="center"/>
    </xf>
    <xf numFmtId="203" fontId="85" fillId="0" borderId="0"/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48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0" borderId="0"/>
    <xf numFmtId="0" fontId="23" fillId="0" borderId="0">
      <alignment vertical="center"/>
    </xf>
    <xf numFmtId="0" fontId="14" fillId="4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6" fontId="19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1" fillId="26" borderId="12" applyNumberFormat="false" applyAlignment="false" applyProtection="false">
      <alignment vertical="center"/>
    </xf>
    <xf numFmtId="0" fontId="37" fillId="0" borderId="22">
      <alignment horizont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29" fillId="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177" fontId="56" fillId="0" borderId="0" applyFont="false" applyFill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54" borderId="0" applyNumberFormat="false" applyBorder="false" applyAlignment="false" applyProtection="false"/>
    <xf numFmtId="0" fontId="64" fillId="73" borderId="0" applyNumberFormat="false" applyFont="false" applyBorder="false" applyAlignment="false" applyProtection="false"/>
    <xf numFmtId="0" fontId="29" fillId="2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9" fillId="0" borderId="0" applyFont="false" applyFill="false" applyBorder="false" applyAlignment="false" applyProtection="false"/>
    <xf numFmtId="0" fontId="69" fillId="0" borderId="0"/>
    <xf numFmtId="0" fontId="11" fillId="4" borderId="0" applyNumberFormat="false" applyBorder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28" fillId="22" borderId="0" applyNumberFormat="false" applyBorder="false" applyAlignment="false" applyProtection="false"/>
    <xf numFmtId="0" fontId="28" fillId="22" borderId="0" applyNumberFormat="false" applyBorder="false" applyAlignment="false" applyProtection="false"/>
    <xf numFmtId="185" fontId="19" fillId="0" borderId="0" applyFont="false" applyFill="false" applyProtection="false"/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2" fontId="97" fillId="0" borderId="0" applyFont="false" applyFill="false" applyBorder="false" applyAlignment="false" applyProtection="false">
      <alignment vertical="center"/>
    </xf>
    <xf numFmtId="0" fontId="28" fillId="74" borderId="0" applyNumberFormat="false" applyBorder="false" applyAlignment="false" applyProtection="false"/>
    <xf numFmtId="0" fontId="29" fillId="7" borderId="0" applyNumberFormat="false" applyBorder="false" applyAlignment="false" applyProtection="false"/>
    <xf numFmtId="0" fontId="45" fillId="0" borderId="14" applyNumberFormat="false" applyFill="false" applyAlignment="false" applyProtection="false">
      <alignment vertical="center"/>
    </xf>
    <xf numFmtId="0" fontId="85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2" fillId="44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69" fillId="0" borderId="0">
      <protection locked="false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202" fontId="23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9" fillId="0" borderId="7" applyNumberFormat="false" applyFill="false" applyProtection="false">
      <alignment horizontal="right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38" fontId="51" fillId="1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91" fontId="19" fillId="0" borderId="16" applyFill="false" applyProtection="false">
      <alignment horizontal="right"/>
    </xf>
    <xf numFmtId="0" fontId="11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6" fillId="0" borderId="1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8" fillId="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23" fillId="0" borderId="0">
      <alignment vertical="center"/>
    </xf>
    <xf numFmtId="0" fontId="18" fillId="9" borderId="0" applyNumberFormat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201" fontId="23" fillId="0" borderId="0" applyFont="false" applyFill="false" applyBorder="false" applyAlignment="false" applyProtection="false"/>
    <xf numFmtId="0" fontId="18" fillId="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34" fillId="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35" fillId="10" borderId="0" applyNumberFormat="false" applyBorder="false" applyAlignment="false" applyProtection="false">
      <alignment vertical="center"/>
    </xf>
    <xf numFmtId="0" fontId="43" fillId="12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31" fillId="4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34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2" fillId="26" borderId="1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1" fillId="0" borderId="0"/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/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179" fontId="85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5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6" fillId="7" borderId="0" applyNumberFormat="false" applyBorder="false" applyAlignment="false" applyProtection="false"/>
    <xf numFmtId="0" fontId="29" fillId="17" borderId="0" applyNumberFormat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96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39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38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3" fillId="0" borderId="0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6" fillId="4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189" fontId="23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99" fontId="37" fillId="0" borderId="10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/>
    <xf numFmtId="0" fontId="28" fillId="22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183" fontId="7" fillId="0" borderId="1">
      <alignment vertical="center"/>
      <protection locked="false"/>
    </xf>
    <xf numFmtId="0" fontId="28" fillId="15" borderId="0" applyNumberFormat="false" applyBorder="false" applyAlignment="false" applyProtection="false"/>
    <xf numFmtId="0" fontId="3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195" fontId="23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52" fillId="0" borderId="1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18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8" fillId="17" borderId="0" applyNumberFormat="false" applyBorder="false" applyAlignment="false" applyProtection="false"/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23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/>
    <xf numFmtId="186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96" fontId="41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/>
    <xf numFmtId="0" fontId="12" fillId="0" borderId="0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11" fillId="10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2" fillId="0" borderId="0">
      <alignment vertical="center"/>
    </xf>
    <xf numFmtId="0" fontId="28" fillId="15" borderId="0" applyNumberFormat="false" applyBorder="false" applyAlignment="false" applyProtection="false"/>
    <xf numFmtId="0" fontId="27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1" fillId="1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23" fillId="0" borderId="0"/>
    <xf numFmtId="194" fontId="23" fillId="0" borderId="0">
      <alignment vertical="center"/>
    </xf>
    <xf numFmtId="202" fontId="23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207" fontId="23" fillId="0" borderId="0">
      <alignment vertical="center"/>
    </xf>
    <xf numFmtId="0" fontId="12" fillId="0" borderId="0">
      <alignment vertical="center"/>
    </xf>
    <xf numFmtId="186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89" fontId="23" fillId="0" borderId="0">
      <alignment vertical="center"/>
    </xf>
    <xf numFmtId="0" fontId="23" fillId="0" borderId="0"/>
    <xf numFmtId="0" fontId="12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/>
    <xf numFmtId="0" fontId="11" fillId="4" borderId="0" applyNumberFormat="false" applyBorder="false" applyAlignment="false" applyProtection="false">
      <alignment vertical="center"/>
    </xf>
    <xf numFmtId="0" fontId="23" fillId="0" borderId="0"/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5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8" fillId="9" borderId="0" applyNumberFormat="false" applyBorder="false" applyAlignment="false" applyProtection="false"/>
    <xf numFmtId="0" fontId="2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0" borderId="0">
      <alignment horizontal="center" wrapText="true"/>
      <protection locked="false"/>
    </xf>
    <xf numFmtId="0" fontId="10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59" fillId="0" borderId="1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/>
    <xf numFmtId="0" fontId="10" fillId="5" borderId="0" applyNumberFormat="false" applyBorder="false" applyAlignment="false" applyProtection="false">
      <alignment vertical="center"/>
    </xf>
    <xf numFmtId="0" fontId="23" fillId="0" borderId="0"/>
    <xf numFmtId="0" fontId="11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23" fillId="0" borderId="0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/>
    <xf numFmtId="0" fontId="10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2" fillId="5" borderId="0" applyNumberFormat="false" applyBorder="false" applyAlignment="false" applyProtection="false">
      <alignment vertical="center"/>
    </xf>
    <xf numFmtId="0" fontId="36" fillId="7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182" fontId="19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37"/>
  <sheetViews>
    <sheetView tabSelected="1" workbookViewId="0">
      <selection activeCell="P5" sqref="P5"/>
    </sheetView>
  </sheetViews>
  <sheetFormatPr defaultColWidth="9" defaultRowHeight="14.25"/>
  <cols>
    <col min="1" max="1" width="10.875" customWidth="true"/>
    <col min="2" max="2" width="18.375" customWidth="true"/>
    <col min="3" max="13" width="6.875" customWidth="true"/>
    <col min="14" max="14" width="17.5" customWidth="true"/>
  </cols>
  <sheetData>
    <row r="1" ht="24.75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1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" t="s">
        <v>2</v>
      </c>
    </row>
    <row r="4" ht="38.25" customHeight="true" spans="1:14">
      <c r="A4" s="6" t="s">
        <v>3</v>
      </c>
      <c r="B4" s="6" t="s">
        <v>4</v>
      </c>
      <c r="C4" s="7" t="s">
        <v>5</v>
      </c>
      <c r="D4" s="8"/>
      <c r="E4" s="8"/>
      <c r="F4" s="21"/>
      <c r="G4" s="8" t="s">
        <v>6</v>
      </c>
      <c r="H4" s="8"/>
      <c r="I4" s="8"/>
      <c r="J4" s="21"/>
      <c r="K4" s="6" t="s">
        <v>7</v>
      </c>
      <c r="L4" s="6"/>
      <c r="M4" s="6"/>
      <c r="N4" s="23" t="s">
        <v>8</v>
      </c>
    </row>
    <row r="5" ht="38.25" customHeight="true" spans="1:14">
      <c r="A5" s="6"/>
      <c r="B5" s="6"/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6" t="s">
        <v>14</v>
      </c>
      <c r="L5" s="6" t="s">
        <v>11</v>
      </c>
      <c r="M5" s="6" t="s">
        <v>12</v>
      </c>
      <c r="N5" s="23"/>
    </row>
    <row r="6" s="1" customFormat="true" ht="22.5" customHeight="true" spans="1:14">
      <c r="A6" s="9" t="s">
        <v>15</v>
      </c>
      <c r="B6" s="10"/>
      <c r="C6" s="11">
        <f t="shared" ref="C6:M6" si="0">C7+C18+C33+C43+C50+C60+C71+C82+C87+C96+C107+C110+C123+C128</f>
        <v>1340</v>
      </c>
      <c r="D6" s="11">
        <f t="shared" si="0"/>
        <v>2680</v>
      </c>
      <c r="E6" s="11">
        <f t="shared" si="0"/>
        <v>1340</v>
      </c>
      <c r="F6" s="11">
        <f t="shared" si="0"/>
        <v>1340</v>
      </c>
      <c r="G6" s="11">
        <f t="shared" si="0"/>
        <v>357</v>
      </c>
      <c r="H6" s="11">
        <f t="shared" si="0"/>
        <v>570</v>
      </c>
      <c r="I6" s="11">
        <f t="shared" si="0"/>
        <v>285</v>
      </c>
      <c r="J6" s="11">
        <f t="shared" si="0"/>
        <v>285</v>
      </c>
      <c r="K6" s="11">
        <f t="shared" si="0"/>
        <v>3250</v>
      </c>
      <c r="L6" s="11">
        <f t="shared" si="0"/>
        <v>1625</v>
      </c>
      <c r="M6" s="11">
        <f t="shared" si="0"/>
        <v>1625</v>
      </c>
      <c r="N6" s="24"/>
    </row>
    <row r="7" s="1" customFormat="true" ht="26.25" customHeight="true" spans="1:14">
      <c r="A7" s="12" t="s">
        <v>16</v>
      </c>
      <c r="B7" s="13" t="s">
        <v>17</v>
      </c>
      <c r="C7" s="14">
        <f>SUM(C8:C17)</f>
        <v>388</v>
      </c>
      <c r="D7" s="14">
        <f>SUM(D8:D17)</f>
        <v>776</v>
      </c>
      <c r="E7" s="14">
        <f>SUM(E8:E17)</f>
        <v>388</v>
      </c>
      <c r="F7" s="14">
        <f>SUM(F8:F17)</f>
        <v>388</v>
      </c>
      <c r="G7" s="14">
        <f>SUM(G8:G17)</f>
        <v>0</v>
      </c>
      <c r="H7" s="14">
        <f>SUM(H8:H16)</f>
        <v>0</v>
      </c>
      <c r="I7" s="14">
        <f>SUM(I8:I16)</f>
        <v>0</v>
      </c>
      <c r="J7" s="14">
        <f>SUM(J8:J16)</f>
        <v>0</v>
      </c>
      <c r="K7" s="14">
        <f>SUM(K8:K17)</f>
        <v>776</v>
      </c>
      <c r="L7" s="14">
        <f>SUM(L8:L17)</f>
        <v>388</v>
      </c>
      <c r="M7" s="14">
        <f>SUM(M8:M17)</f>
        <v>388</v>
      </c>
      <c r="N7" s="25"/>
    </row>
    <row r="8" s="1" customFormat="true" ht="26.25" customHeight="true" spans="1:14">
      <c r="A8" s="15"/>
      <c r="B8" s="16" t="s">
        <v>18</v>
      </c>
      <c r="C8" s="17">
        <v>123</v>
      </c>
      <c r="D8" s="18">
        <f t="shared" ref="D8:D17" si="1">E8+F8</f>
        <v>246</v>
      </c>
      <c r="E8" s="17">
        <v>123</v>
      </c>
      <c r="F8" s="17">
        <v>123</v>
      </c>
      <c r="G8" s="18">
        <v>0</v>
      </c>
      <c r="H8" s="18"/>
      <c r="I8" s="18"/>
      <c r="J8" s="18"/>
      <c r="K8" s="18">
        <f t="shared" ref="K8:K17" si="2">L8+M8</f>
        <v>246</v>
      </c>
      <c r="L8" s="18">
        <f t="shared" ref="L8:L17" si="3">E8+I8</f>
        <v>123</v>
      </c>
      <c r="M8" s="18">
        <f t="shared" ref="M8:M17" si="4">F8+J8</f>
        <v>123</v>
      </c>
      <c r="N8" s="25"/>
    </row>
    <row r="9" s="1" customFormat="true" ht="26.25" customHeight="true" spans="1:14">
      <c r="A9" s="15"/>
      <c r="B9" s="16" t="s">
        <v>19</v>
      </c>
      <c r="C9" s="17">
        <v>36</v>
      </c>
      <c r="D9" s="18">
        <f t="shared" si="1"/>
        <v>72</v>
      </c>
      <c r="E9" s="17">
        <v>36</v>
      </c>
      <c r="F9" s="17">
        <v>36</v>
      </c>
      <c r="G9" s="18">
        <v>0</v>
      </c>
      <c r="H9" s="18"/>
      <c r="I9" s="18"/>
      <c r="J9" s="18"/>
      <c r="K9" s="18">
        <f t="shared" si="2"/>
        <v>72</v>
      </c>
      <c r="L9" s="18">
        <f t="shared" si="3"/>
        <v>36</v>
      </c>
      <c r="M9" s="18">
        <f t="shared" si="4"/>
        <v>36</v>
      </c>
      <c r="N9" s="25"/>
    </row>
    <row r="10" s="1" customFormat="true" ht="26.25" customHeight="true" spans="1:14">
      <c r="A10" s="15"/>
      <c r="B10" s="16" t="s">
        <v>20</v>
      </c>
      <c r="C10" s="17">
        <v>34</v>
      </c>
      <c r="D10" s="18">
        <f t="shared" si="1"/>
        <v>68</v>
      </c>
      <c r="E10" s="17">
        <v>34</v>
      </c>
      <c r="F10" s="17">
        <v>34</v>
      </c>
      <c r="G10" s="18">
        <v>0</v>
      </c>
      <c r="H10" s="18"/>
      <c r="I10" s="18"/>
      <c r="J10" s="18"/>
      <c r="K10" s="18">
        <f t="shared" si="2"/>
        <v>68</v>
      </c>
      <c r="L10" s="18">
        <f t="shared" si="3"/>
        <v>34</v>
      </c>
      <c r="M10" s="18">
        <f t="shared" si="4"/>
        <v>34</v>
      </c>
      <c r="N10" s="25"/>
    </row>
    <row r="11" s="1" customFormat="true" ht="26.25" customHeight="true" spans="1:14">
      <c r="A11" s="15"/>
      <c r="B11" s="16" t="s">
        <v>21</v>
      </c>
      <c r="C11" s="17">
        <v>50</v>
      </c>
      <c r="D11" s="18">
        <f t="shared" si="1"/>
        <v>100</v>
      </c>
      <c r="E11" s="17">
        <v>50</v>
      </c>
      <c r="F11" s="17">
        <v>50</v>
      </c>
      <c r="G11" s="18">
        <v>0</v>
      </c>
      <c r="H11" s="18"/>
      <c r="I11" s="18"/>
      <c r="J11" s="18"/>
      <c r="K11" s="18">
        <f t="shared" si="2"/>
        <v>100</v>
      </c>
      <c r="L11" s="18">
        <f t="shared" si="3"/>
        <v>50</v>
      </c>
      <c r="M11" s="18">
        <f t="shared" si="4"/>
        <v>50</v>
      </c>
      <c r="N11" s="25" t="s">
        <v>22</v>
      </c>
    </row>
    <row r="12" s="1" customFormat="true" ht="26.25" customHeight="true" spans="1:14">
      <c r="A12" s="15"/>
      <c r="B12" s="16" t="s">
        <v>23</v>
      </c>
      <c r="C12" s="17">
        <v>30</v>
      </c>
      <c r="D12" s="18">
        <f t="shared" si="1"/>
        <v>60</v>
      </c>
      <c r="E12" s="17">
        <v>30</v>
      </c>
      <c r="F12" s="17">
        <v>30</v>
      </c>
      <c r="G12" s="18">
        <v>0</v>
      </c>
      <c r="H12" s="18"/>
      <c r="I12" s="18"/>
      <c r="J12" s="18"/>
      <c r="K12" s="18">
        <f t="shared" si="2"/>
        <v>60</v>
      </c>
      <c r="L12" s="18">
        <f t="shared" si="3"/>
        <v>30</v>
      </c>
      <c r="M12" s="18">
        <f t="shared" si="4"/>
        <v>30</v>
      </c>
      <c r="N12" s="25"/>
    </row>
    <row r="13" s="1" customFormat="true" ht="26.25" customHeight="true" spans="1:14">
      <c r="A13" s="15"/>
      <c r="B13" s="16" t="s">
        <v>24</v>
      </c>
      <c r="C13" s="17">
        <v>28</v>
      </c>
      <c r="D13" s="18">
        <f t="shared" si="1"/>
        <v>56</v>
      </c>
      <c r="E13" s="17">
        <v>28</v>
      </c>
      <c r="F13" s="17">
        <v>28</v>
      </c>
      <c r="G13" s="18">
        <v>0</v>
      </c>
      <c r="H13" s="18"/>
      <c r="I13" s="18"/>
      <c r="J13" s="18"/>
      <c r="K13" s="18">
        <f t="shared" si="2"/>
        <v>56</v>
      </c>
      <c r="L13" s="18">
        <f t="shared" si="3"/>
        <v>28</v>
      </c>
      <c r="M13" s="18">
        <f t="shared" si="4"/>
        <v>28</v>
      </c>
      <c r="N13" s="25"/>
    </row>
    <row r="14" s="1" customFormat="true" ht="26.25" customHeight="true" spans="1:14">
      <c r="A14" s="15"/>
      <c r="B14" s="16" t="s">
        <v>25</v>
      </c>
      <c r="C14" s="17">
        <v>20</v>
      </c>
      <c r="D14" s="18">
        <f t="shared" si="1"/>
        <v>40</v>
      </c>
      <c r="E14" s="17">
        <v>20</v>
      </c>
      <c r="F14" s="17">
        <v>20</v>
      </c>
      <c r="G14" s="18">
        <v>0</v>
      </c>
      <c r="H14" s="18"/>
      <c r="I14" s="18"/>
      <c r="J14" s="18"/>
      <c r="K14" s="18">
        <f t="shared" si="2"/>
        <v>40</v>
      </c>
      <c r="L14" s="18">
        <f t="shared" si="3"/>
        <v>20</v>
      </c>
      <c r="M14" s="18">
        <f t="shared" si="4"/>
        <v>20</v>
      </c>
      <c r="N14" s="25"/>
    </row>
    <row r="15" s="1" customFormat="true" ht="26.25" customHeight="true" spans="1:14">
      <c r="A15" s="15"/>
      <c r="B15" s="16" t="s">
        <v>26</v>
      </c>
      <c r="C15" s="17">
        <v>24</v>
      </c>
      <c r="D15" s="18">
        <f t="shared" si="1"/>
        <v>48</v>
      </c>
      <c r="E15" s="17">
        <v>24</v>
      </c>
      <c r="F15" s="17">
        <v>24</v>
      </c>
      <c r="G15" s="18">
        <v>0</v>
      </c>
      <c r="H15" s="18"/>
      <c r="I15" s="18"/>
      <c r="J15" s="18"/>
      <c r="K15" s="18">
        <f t="shared" si="2"/>
        <v>48</v>
      </c>
      <c r="L15" s="18">
        <f t="shared" si="3"/>
        <v>24</v>
      </c>
      <c r="M15" s="18">
        <f t="shared" si="4"/>
        <v>24</v>
      </c>
      <c r="N15" s="25"/>
    </row>
    <row r="16" s="1" customFormat="true" ht="26.25" customHeight="true" spans="1:14">
      <c r="A16" s="15"/>
      <c r="B16" s="16" t="s">
        <v>27</v>
      </c>
      <c r="C16" s="17">
        <v>29</v>
      </c>
      <c r="D16" s="18">
        <f t="shared" si="1"/>
        <v>58</v>
      </c>
      <c r="E16" s="17">
        <v>29</v>
      </c>
      <c r="F16" s="17">
        <v>29</v>
      </c>
      <c r="G16" s="18">
        <v>0</v>
      </c>
      <c r="H16" s="18"/>
      <c r="I16" s="18"/>
      <c r="J16" s="18"/>
      <c r="K16" s="18">
        <f t="shared" si="2"/>
        <v>58</v>
      </c>
      <c r="L16" s="18">
        <f t="shared" si="3"/>
        <v>29</v>
      </c>
      <c r="M16" s="18">
        <f t="shared" si="4"/>
        <v>29</v>
      </c>
      <c r="N16" s="25"/>
    </row>
    <row r="17" s="1" customFormat="true" ht="26.25" customHeight="true" spans="1:14">
      <c r="A17" s="19"/>
      <c r="B17" s="16" t="s">
        <v>28</v>
      </c>
      <c r="C17" s="17">
        <v>14</v>
      </c>
      <c r="D17" s="18">
        <f t="shared" si="1"/>
        <v>28</v>
      </c>
      <c r="E17" s="17">
        <v>14</v>
      </c>
      <c r="F17" s="17">
        <v>14</v>
      </c>
      <c r="G17" s="18">
        <v>0</v>
      </c>
      <c r="H17" s="18"/>
      <c r="I17" s="18"/>
      <c r="J17" s="18"/>
      <c r="K17" s="18">
        <f t="shared" si="2"/>
        <v>28</v>
      </c>
      <c r="L17" s="18">
        <f t="shared" si="3"/>
        <v>14</v>
      </c>
      <c r="M17" s="18">
        <f t="shared" si="4"/>
        <v>14</v>
      </c>
      <c r="N17" s="25"/>
    </row>
    <row r="18" s="1" customFormat="true" ht="26.25" customHeight="true" spans="1:14">
      <c r="A18" s="12" t="s">
        <v>29</v>
      </c>
      <c r="B18" s="13" t="s">
        <v>30</v>
      </c>
      <c r="C18" s="14">
        <f>SUM(C19:C32)</f>
        <v>105</v>
      </c>
      <c r="D18" s="14">
        <f>SUM(D19:D32)</f>
        <v>210</v>
      </c>
      <c r="E18" s="14">
        <f>SUM(E19:E32)</f>
        <v>105</v>
      </c>
      <c r="F18" s="14">
        <f>SUM(F19:F32)</f>
        <v>105</v>
      </c>
      <c r="G18" s="14">
        <f>SUM(G19:G32)</f>
        <v>0</v>
      </c>
      <c r="H18" s="14">
        <f>SUM(H19:H24)</f>
        <v>0</v>
      </c>
      <c r="I18" s="14">
        <f>SUM(I19:I24)</f>
        <v>0</v>
      </c>
      <c r="J18" s="14">
        <f>SUM(J19:J24)</f>
        <v>0</v>
      </c>
      <c r="K18" s="14">
        <f>SUM(K19:K32)</f>
        <v>210</v>
      </c>
      <c r="L18" s="14">
        <f>SUM(L19:L32)</f>
        <v>105</v>
      </c>
      <c r="M18" s="14">
        <f>SUM(M19:M32)</f>
        <v>105</v>
      </c>
      <c r="N18" s="25"/>
    </row>
    <row r="19" s="1" customFormat="true" ht="26.25" customHeight="true" spans="1:14">
      <c r="A19" s="15"/>
      <c r="B19" s="16" t="s">
        <v>18</v>
      </c>
      <c r="C19" s="17">
        <v>15</v>
      </c>
      <c r="D19" s="18">
        <f>E19+F19</f>
        <v>30</v>
      </c>
      <c r="E19" s="17">
        <v>15</v>
      </c>
      <c r="F19" s="17">
        <v>15</v>
      </c>
      <c r="G19" s="18">
        <v>0</v>
      </c>
      <c r="H19" s="18"/>
      <c r="I19" s="18"/>
      <c r="J19" s="18"/>
      <c r="K19" s="18">
        <f>L19+M19</f>
        <v>30</v>
      </c>
      <c r="L19" s="18">
        <f>E19+I19</f>
        <v>15</v>
      </c>
      <c r="M19" s="18">
        <f>F19+J19</f>
        <v>15</v>
      </c>
      <c r="N19" s="25"/>
    </row>
    <row r="20" s="1" customFormat="true" ht="26.25" customHeight="true" spans="1:14">
      <c r="A20" s="15"/>
      <c r="B20" s="16" t="s">
        <v>31</v>
      </c>
      <c r="C20" s="17">
        <v>4</v>
      </c>
      <c r="D20" s="18">
        <f t="shared" ref="D20:D32" si="5">E20+F20</f>
        <v>8</v>
      </c>
      <c r="E20" s="17">
        <v>4</v>
      </c>
      <c r="F20" s="17">
        <v>4</v>
      </c>
      <c r="G20" s="18">
        <v>0</v>
      </c>
      <c r="H20" s="18"/>
      <c r="I20" s="18"/>
      <c r="J20" s="18"/>
      <c r="K20" s="18">
        <f t="shared" ref="K20:K32" si="6">L20+M20</f>
        <v>8</v>
      </c>
      <c r="L20" s="18">
        <f t="shared" ref="L20:L32" si="7">E20+I20</f>
        <v>4</v>
      </c>
      <c r="M20" s="18">
        <f t="shared" ref="M20:M32" si="8">F20+J20</f>
        <v>4</v>
      </c>
      <c r="N20" s="25"/>
    </row>
    <row r="21" s="1" customFormat="true" ht="26.25" customHeight="true" spans="1:14">
      <c r="A21" s="15"/>
      <c r="B21" s="16" t="s">
        <v>32</v>
      </c>
      <c r="C21" s="17">
        <v>10</v>
      </c>
      <c r="D21" s="18">
        <f t="shared" si="5"/>
        <v>20</v>
      </c>
      <c r="E21" s="17">
        <v>10</v>
      </c>
      <c r="F21" s="17">
        <v>10</v>
      </c>
      <c r="G21" s="18">
        <v>0</v>
      </c>
      <c r="H21" s="18"/>
      <c r="I21" s="18"/>
      <c r="J21" s="18"/>
      <c r="K21" s="18">
        <f t="shared" si="6"/>
        <v>20</v>
      </c>
      <c r="L21" s="18">
        <f t="shared" si="7"/>
        <v>10</v>
      </c>
      <c r="M21" s="18">
        <f t="shared" si="8"/>
        <v>10</v>
      </c>
      <c r="N21" s="25"/>
    </row>
    <row r="22" s="1" customFormat="true" ht="26.25" customHeight="true" spans="1:14">
      <c r="A22" s="15"/>
      <c r="B22" s="16" t="s">
        <v>33</v>
      </c>
      <c r="C22" s="17">
        <v>4</v>
      </c>
      <c r="D22" s="18">
        <f t="shared" si="5"/>
        <v>8</v>
      </c>
      <c r="E22" s="17">
        <v>4</v>
      </c>
      <c r="F22" s="17">
        <v>4</v>
      </c>
      <c r="G22" s="18">
        <v>0</v>
      </c>
      <c r="H22" s="18"/>
      <c r="I22" s="18"/>
      <c r="J22" s="18"/>
      <c r="K22" s="18">
        <f t="shared" si="6"/>
        <v>8</v>
      </c>
      <c r="L22" s="18">
        <f t="shared" si="7"/>
        <v>4</v>
      </c>
      <c r="M22" s="18">
        <f t="shared" si="8"/>
        <v>4</v>
      </c>
      <c r="N22" s="25"/>
    </row>
    <row r="23" s="1" customFormat="true" ht="26.25" customHeight="true" spans="1:14">
      <c r="A23" s="15"/>
      <c r="B23" s="16" t="s">
        <v>34</v>
      </c>
      <c r="C23" s="17">
        <v>12</v>
      </c>
      <c r="D23" s="18">
        <f t="shared" si="5"/>
        <v>24</v>
      </c>
      <c r="E23" s="17">
        <v>12</v>
      </c>
      <c r="F23" s="17">
        <v>12</v>
      </c>
      <c r="G23" s="18">
        <v>0</v>
      </c>
      <c r="H23" s="18"/>
      <c r="I23" s="18"/>
      <c r="J23" s="18"/>
      <c r="K23" s="18">
        <f t="shared" si="6"/>
        <v>24</v>
      </c>
      <c r="L23" s="18">
        <f t="shared" si="7"/>
        <v>12</v>
      </c>
      <c r="M23" s="18">
        <f t="shared" si="8"/>
        <v>12</v>
      </c>
      <c r="N23" s="25"/>
    </row>
    <row r="24" s="1" customFormat="true" ht="26.25" customHeight="true" spans="1:14">
      <c r="A24" s="15"/>
      <c r="B24" s="16" t="s">
        <v>35</v>
      </c>
      <c r="C24" s="17">
        <v>2</v>
      </c>
      <c r="D24" s="18">
        <f t="shared" si="5"/>
        <v>4</v>
      </c>
      <c r="E24" s="17">
        <v>2</v>
      </c>
      <c r="F24" s="17">
        <v>2</v>
      </c>
      <c r="G24" s="18">
        <v>0</v>
      </c>
      <c r="H24" s="18"/>
      <c r="I24" s="18"/>
      <c r="J24" s="18"/>
      <c r="K24" s="18">
        <f t="shared" si="6"/>
        <v>4</v>
      </c>
      <c r="L24" s="18">
        <f t="shared" si="7"/>
        <v>2</v>
      </c>
      <c r="M24" s="18">
        <f t="shared" si="8"/>
        <v>2</v>
      </c>
      <c r="N24" s="25"/>
    </row>
    <row r="25" s="1" customFormat="true" ht="26.25" customHeight="true" spans="1:14">
      <c r="A25" s="15"/>
      <c r="B25" s="16" t="s">
        <v>36</v>
      </c>
      <c r="C25" s="17">
        <v>11</v>
      </c>
      <c r="D25" s="18">
        <f t="shared" si="5"/>
        <v>22</v>
      </c>
      <c r="E25" s="17">
        <v>11</v>
      </c>
      <c r="F25" s="17">
        <v>11</v>
      </c>
      <c r="G25" s="18">
        <v>0</v>
      </c>
      <c r="H25" s="18"/>
      <c r="I25" s="18"/>
      <c r="J25" s="18"/>
      <c r="K25" s="18">
        <f t="shared" si="6"/>
        <v>22</v>
      </c>
      <c r="L25" s="18">
        <f t="shared" si="7"/>
        <v>11</v>
      </c>
      <c r="M25" s="18">
        <f t="shared" si="8"/>
        <v>11</v>
      </c>
      <c r="N25" s="25"/>
    </row>
    <row r="26" s="1" customFormat="true" ht="26.25" customHeight="true" spans="1:14">
      <c r="A26" s="15"/>
      <c r="B26" s="16" t="s">
        <v>37</v>
      </c>
      <c r="C26" s="17">
        <v>10</v>
      </c>
      <c r="D26" s="18">
        <f t="shared" si="5"/>
        <v>20</v>
      </c>
      <c r="E26" s="17">
        <v>10</v>
      </c>
      <c r="F26" s="17">
        <v>10</v>
      </c>
      <c r="G26" s="18">
        <v>0</v>
      </c>
      <c r="H26" s="18"/>
      <c r="I26" s="18"/>
      <c r="J26" s="18"/>
      <c r="K26" s="18">
        <f t="shared" si="6"/>
        <v>20</v>
      </c>
      <c r="L26" s="18">
        <f t="shared" si="7"/>
        <v>10</v>
      </c>
      <c r="M26" s="18">
        <f t="shared" si="8"/>
        <v>10</v>
      </c>
      <c r="N26" s="25"/>
    </row>
    <row r="27" s="1" customFormat="true" ht="26.25" customHeight="true" spans="1:14">
      <c r="A27" s="15"/>
      <c r="B27" s="16" t="s">
        <v>38</v>
      </c>
      <c r="C27" s="17">
        <v>10</v>
      </c>
      <c r="D27" s="18">
        <f t="shared" si="5"/>
        <v>20</v>
      </c>
      <c r="E27" s="17">
        <v>10</v>
      </c>
      <c r="F27" s="17">
        <v>10</v>
      </c>
      <c r="G27" s="18">
        <v>0</v>
      </c>
      <c r="H27" s="18"/>
      <c r="I27" s="18"/>
      <c r="J27" s="18"/>
      <c r="K27" s="18">
        <f t="shared" si="6"/>
        <v>20</v>
      </c>
      <c r="L27" s="18">
        <f t="shared" si="7"/>
        <v>10</v>
      </c>
      <c r="M27" s="18">
        <f t="shared" si="8"/>
        <v>10</v>
      </c>
      <c r="N27" s="25"/>
    </row>
    <row r="28" s="1" customFormat="true" ht="26.25" customHeight="true" spans="1:14">
      <c r="A28" s="15"/>
      <c r="B28" s="16" t="s">
        <v>39</v>
      </c>
      <c r="C28" s="17">
        <v>3</v>
      </c>
      <c r="D28" s="18">
        <f t="shared" si="5"/>
        <v>6</v>
      </c>
      <c r="E28" s="17">
        <v>3</v>
      </c>
      <c r="F28" s="17">
        <v>3</v>
      </c>
      <c r="G28" s="18">
        <v>0</v>
      </c>
      <c r="H28" s="18"/>
      <c r="I28" s="18"/>
      <c r="J28" s="18"/>
      <c r="K28" s="18">
        <f t="shared" si="6"/>
        <v>6</v>
      </c>
      <c r="L28" s="18">
        <f t="shared" si="7"/>
        <v>3</v>
      </c>
      <c r="M28" s="18">
        <f t="shared" si="8"/>
        <v>3</v>
      </c>
      <c r="N28" s="25"/>
    </row>
    <row r="29" s="1" customFormat="true" ht="26.25" customHeight="true" spans="1:14">
      <c r="A29" s="15"/>
      <c r="B29" s="16" t="s">
        <v>40</v>
      </c>
      <c r="C29" s="17">
        <v>5</v>
      </c>
      <c r="D29" s="18">
        <f t="shared" si="5"/>
        <v>10</v>
      </c>
      <c r="E29" s="17">
        <v>5</v>
      </c>
      <c r="F29" s="17">
        <v>5</v>
      </c>
      <c r="G29" s="18">
        <v>0</v>
      </c>
      <c r="H29" s="18"/>
      <c r="I29" s="18"/>
      <c r="J29" s="18"/>
      <c r="K29" s="18">
        <f t="shared" si="6"/>
        <v>10</v>
      </c>
      <c r="L29" s="18">
        <f t="shared" si="7"/>
        <v>5</v>
      </c>
      <c r="M29" s="18">
        <f t="shared" si="8"/>
        <v>5</v>
      </c>
      <c r="N29" s="25"/>
    </row>
    <row r="30" s="1" customFormat="true" ht="26.25" customHeight="true" spans="1:14">
      <c r="A30" s="15"/>
      <c r="B30" s="16" t="s">
        <v>41</v>
      </c>
      <c r="C30" s="17">
        <v>8</v>
      </c>
      <c r="D30" s="18">
        <f t="shared" si="5"/>
        <v>16</v>
      </c>
      <c r="E30" s="17">
        <v>8</v>
      </c>
      <c r="F30" s="17">
        <v>8</v>
      </c>
      <c r="G30" s="18">
        <v>0</v>
      </c>
      <c r="H30" s="18"/>
      <c r="I30" s="18"/>
      <c r="J30" s="18"/>
      <c r="K30" s="18">
        <f t="shared" si="6"/>
        <v>16</v>
      </c>
      <c r="L30" s="18">
        <f t="shared" si="7"/>
        <v>8</v>
      </c>
      <c r="M30" s="18">
        <f t="shared" si="8"/>
        <v>8</v>
      </c>
      <c r="N30" s="25"/>
    </row>
    <row r="31" s="1" customFormat="true" ht="26.25" customHeight="true" spans="1:14">
      <c r="A31" s="15"/>
      <c r="B31" s="16" t="s">
        <v>42</v>
      </c>
      <c r="C31" s="17">
        <v>5</v>
      </c>
      <c r="D31" s="18">
        <f t="shared" si="5"/>
        <v>10</v>
      </c>
      <c r="E31" s="17">
        <v>5</v>
      </c>
      <c r="F31" s="17">
        <v>5</v>
      </c>
      <c r="G31" s="18">
        <v>0</v>
      </c>
      <c r="H31" s="18"/>
      <c r="I31" s="18"/>
      <c r="J31" s="18"/>
      <c r="K31" s="18">
        <f t="shared" si="6"/>
        <v>10</v>
      </c>
      <c r="L31" s="18">
        <f t="shared" si="7"/>
        <v>5</v>
      </c>
      <c r="M31" s="18">
        <f t="shared" si="8"/>
        <v>5</v>
      </c>
      <c r="N31" s="25"/>
    </row>
    <row r="32" s="1" customFormat="true" ht="26.25" customHeight="true" spans="1:14">
      <c r="A32" s="19"/>
      <c r="B32" s="16" t="s">
        <v>43</v>
      </c>
      <c r="C32" s="17">
        <v>6</v>
      </c>
      <c r="D32" s="18">
        <f t="shared" si="5"/>
        <v>12</v>
      </c>
      <c r="E32" s="17">
        <v>6</v>
      </c>
      <c r="F32" s="17">
        <v>6</v>
      </c>
      <c r="G32" s="18">
        <v>0</v>
      </c>
      <c r="H32" s="18"/>
      <c r="I32" s="18"/>
      <c r="J32" s="18"/>
      <c r="K32" s="18">
        <f t="shared" si="6"/>
        <v>12</v>
      </c>
      <c r="L32" s="18">
        <f t="shared" si="7"/>
        <v>6</v>
      </c>
      <c r="M32" s="18">
        <f t="shared" si="8"/>
        <v>6</v>
      </c>
      <c r="N32" s="25"/>
    </row>
    <row r="33" s="1" customFormat="true" ht="26.25" customHeight="true" spans="1:14">
      <c r="A33" s="12" t="s">
        <v>44</v>
      </c>
      <c r="B33" s="13" t="s">
        <v>45</v>
      </c>
      <c r="C33" s="13">
        <f t="shared" ref="C33:M33" si="9">SUM(C34:C42)</f>
        <v>48</v>
      </c>
      <c r="D33" s="13">
        <f t="shared" si="9"/>
        <v>96</v>
      </c>
      <c r="E33" s="13">
        <f t="shared" si="9"/>
        <v>48</v>
      </c>
      <c r="F33" s="13">
        <f t="shared" si="9"/>
        <v>48</v>
      </c>
      <c r="G33" s="13">
        <f t="shared" si="9"/>
        <v>9</v>
      </c>
      <c r="H33" s="13">
        <f t="shared" si="9"/>
        <v>18</v>
      </c>
      <c r="I33" s="13">
        <f t="shared" si="9"/>
        <v>9</v>
      </c>
      <c r="J33" s="13">
        <f t="shared" si="9"/>
        <v>9</v>
      </c>
      <c r="K33" s="13">
        <f t="shared" si="9"/>
        <v>114</v>
      </c>
      <c r="L33" s="13">
        <f t="shared" si="9"/>
        <v>57</v>
      </c>
      <c r="M33" s="13">
        <f t="shared" si="9"/>
        <v>57</v>
      </c>
      <c r="N33" s="25"/>
    </row>
    <row r="34" s="1" customFormat="true" ht="26.25" customHeight="true" spans="1:14">
      <c r="A34" s="15"/>
      <c r="B34" s="16" t="s">
        <v>18</v>
      </c>
      <c r="C34" s="17">
        <v>1</v>
      </c>
      <c r="D34" s="18">
        <f t="shared" ref="D34:D41" si="10">E34+F34</f>
        <v>2</v>
      </c>
      <c r="E34" s="17">
        <v>1</v>
      </c>
      <c r="F34" s="17">
        <v>1</v>
      </c>
      <c r="G34" s="18">
        <v>0</v>
      </c>
      <c r="H34" s="18"/>
      <c r="I34" s="18"/>
      <c r="J34" s="18"/>
      <c r="K34" s="18">
        <f t="shared" ref="K34:K42" si="11">L34+M34</f>
        <v>2</v>
      </c>
      <c r="L34" s="18">
        <f t="shared" ref="L34:L42" si="12">E34+I34</f>
        <v>1</v>
      </c>
      <c r="M34" s="18">
        <f t="shared" ref="M34:M42" si="13">F34+J34</f>
        <v>1</v>
      </c>
      <c r="N34" s="25"/>
    </row>
    <row r="35" s="1" customFormat="true" ht="26.25" customHeight="true" spans="1:14">
      <c r="A35" s="15"/>
      <c r="B35" s="16" t="s">
        <v>46</v>
      </c>
      <c r="C35" s="17">
        <v>10</v>
      </c>
      <c r="D35" s="18">
        <f t="shared" si="10"/>
        <v>20</v>
      </c>
      <c r="E35" s="17">
        <v>10</v>
      </c>
      <c r="F35" s="17">
        <v>10</v>
      </c>
      <c r="G35" s="18">
        <v>0</v>
      </c>
      <c r="H35" s="18"/>
      <c r="I35" s="18"/>
      <c r="J35" s="18"/>
      <c r="K35" s="18">
        <f t="shared" si="11"/>
        <v>20</v>
      </c>
      <c r="L35" s="18">
        <f t="shared" si="12"/>
        <v>10</v>
      </c>
      <c r="M35" s="18">
        <f t="shared" si="13"/>
        <v>10</v>
      </c>
      <c r="N35" s="25"/>
    </row>
    <row r="36" s="1" customFormat="true" ht="26.25" customHeight="true" spans="1:14">
      <c r="A36" s="15"/>
      <c r="B36" s="16" t="s">
        <v>47</v>
      </c>
      <c r="C36" s="17">
        <v>10</v>
      </c>
      <c r="D36" s="18">
        <f t="shared" si="10"/>
        <v>20</v>
      </c>
      <c r="E36" s="17">
        <v>10</v>
      </c>
      <c r="F36" s="17">
        <v>10</v>
      </c>
      <c r="G36" s="18">
        <v>0</v>
      </c>
      <c r="H36" s="18"/>
      <c r="I36" s="18"/>
      <c r="J36" s="18"/>
      <c r="K36" s="18">
        <f t="shared" si="11"/>
        <v>20</v>
      </c>
      <c r="L36" s="18">
        <f t="shared" si="12"/>
        <v>10</v>
      </c>
      <c r="M36" s="18">
        <f t="shared" si="13"/>
        <v>10</v>
      </c>
      <c r="N36" s="25"/>
    </row>
    <row r="37" s="1" customFormat="true" ht="26.25" customHeight="true" spans="1:14">
      <c r="A37" s="15"/>
      <c r="B37" s="16" t="s">
        <v>48</v>
      </c>
      <c r="C37" s="17">
        <v>5</v>
      </c>
      <c r="D37" s="18">
        <f t="shared" si="10"/>
        <v>10</v>
      </c>
      <c r="E37" s="17">
        <v>5</v>
      </c>
      <c r="F37" s="17">
        <v>5</v>
      </c>
      <c r="G37" s="18">
        <v>0</v>
      </c>
      <c r="H37" s="18"/>
      <c r="I37" s="18"/>
      <c r="J37" s="18"/>
      <c r="K37" s="18">
        <f t="shared" si="11"/>
        <v>10</v>
      </c>
      <c r="L37" s="18">
        <f t="shared" si="12"/>
        <v>5</v>
      </c>
      <c r="M37" s="18">
        <f t="shared" si="13"/>
        <v>5</v>
      </c>
      <c r="N37" s="25"/>
    </row>
    <row r="38" s="1" customFormat="true" ht="26.25" customHeight="true" spans="1:14">
      <c r="A38" s="15"/>
      <c r="B38" s="16" t="s">
        <v>49</v>
      </c>
      <c r="C38" s="17">
        <v>4</v>
      </c>
      <c r="D38" s="18">
        <f t="shared" si="10"/>
        <v>8</v>
      </c>
      <c r="E38" s="17">
        <v>4</v>
      </c>
      <c r="F38" s="17">
        <v>4</v>
      </c>
      <c r="G38" s="18">
        <v>0</v>
      </c>
      <c r="H38" s="18"/>
      <c r="I38" s="18"/>
      <c r="J38" s="18"/>
      <c r="K38" s="18">
        <f t="shared" si="11"/>
        <v>8</v>
      </c>
      <c r="L38" s="18">
        <f t="shared" si="12"/>
        <v>4</v>
      </c>
      <c r="M38" s="18">
        <f t="shared" si="13"/>
        <v>4</v>
      </c>
      <c r="N38" s="25"/>
    </row>
    <row r="39" s="1" customFormat="true" ht="26.25" customHeight="true" spans="1:14">
      <c r="A39" s="15"/>
      <c r="B39" s="16" t="s">
        <v>50</v>
      </c>
      <c r="C39" s="17">
        <v>8</v>
      </c>
      <c r="D39" s="18">
        <f t="shared" si="10"/>
        <v>16</v>
      </c>
      <c r="E39" s="17">
        <v>8</v>
      </c>
      <c r="F39" s="17">
        <v>8</v>
      </c>
      <c r="G39" s="18">
        <v>0</v>
      </c>
      <c r="H39" s="18"/>
      <c r="I39" s="18"/>
      <c r="J39" s="18"/>
      <c r="K39" s="18">
        <f t="shared" si="11"/>
        <v>16</v>
      </c>
      <c r="L39" s="18">
        <f t="shared" si="12"/>
        <v>8</v>
      </c>
      <c r="M39" s="18">
        <f t="shared" si="13"/>
        <v>8</v>
      </c>
      <c r="N39" s="25"/>
    </row>
    <row r="40" s="1" customFormat="true" ht="26.25" customHeight="true" spans="1:14">
      <c r="A40" s="15"/>
      <c r="B40" s="16" t="s">
        <v>51</v>
      </c>
      <c r="C40" s="17">
        <v>3</v>
      </c>
      <c r="D40" s="18">
        <f t="shared" si="10"/>
        <v>6</v>
      </c>
      <c r="E40" s="17">
        <v>3</v>
      </c>
      <c r="F40" s="17">
        <v>3</v>
      </c>
      <c r="G40" s="18">
        <v>0</v>
      </c>
      <c r="H40" s="18"/>
      <c r="I40" s="18"/>
      <c r="J40" s="18"/>
      <c r="K40" s="18">
        <f t="shared" si="11"/>
        <v>6</v>
      </c>
      <c r="L40" s="18">
        <f t="shared" si="12"/>
        <v>3</v>
      </c>
      <c r="M40" s="18">
        <f t="shared" si="13"/>
        <v>3</v>
      </c>
      <c r="N40" s="25"/>
    </row>
    <row r="41" s="1" customFormat="true" ht="26.25" customHeight="true" spans="1:14">
      <c r="A41" s="15"/>
      <c r="B41" s="16" t="s">
        <v>52</v>
      </c>
      <c r="C41" s="17">
        <v>7</v>
      </c>
      <c r="D41" s="18">
        <f t="shared" si="10"/>
        <v>14</v>
      </c>
      <c r="E41" s="17">
        <v>7</v>
      </c>
      <c r="F41" s="17">
        <v>7</v>
      </c>
      <c r="G41" s="18">
        <v>0</v>
      </c>
      <c r="H41" s="18"/>
      <c r="I41" s="18"/>
      <c r="J41" s="18"/>
      <c r="K41" s="18">
        <f t="shared" si="11"/>
        <v>14</v>
      </c>
      <c r="L41" s="18">
        <f t="shared" si="12"/>
        <v>7</v>
      </c>
      <c r="M41" s="18">
        <f t="shared" si="13"/>
        <v>7</v>
      </c>
      <c r="N41" s="25"/>
    </row>
    <row r="42" s="1" customFormat="true" ht="26.25" customHeight="true" spans="1:14">
      <c r="A42" s="19"/>
      <c r="B42" s="20" t="s">
        <v>53</v>
      </c>
      <c r="C42" s="17"/>
      <c r="D42" s="18"/>
      <c r="E42" s="17"/>
      <c r="F42" s="17"/>
      <c r="G42" s="18">
        <v>9</v>
      </c>
      <c r="H42" s="18">
        <f>I42+J42</f>
        <v>18</v>
      </c>
      <c r="I42" s="18">
        <v>9</v>
      </c>
      <c r="J42" s="18">
        <v>9</v>
      </c>
      <c r="K42" s="18">
        <f t="shared" si="11"/>
        <v>18</v>
      </c>
      <c r="L42" s="18">
        <f t="shared" si="12"/>
        <v>9</v>
      </c>
      <c r="M42" s="18">
        <f t="shared" si="13"/>
        <v>9</v>
      </c>
      <c r="N42" s="25"/>
    </row>
    <row r="43" s="1" customFormat="true" ht="26.25" customHeight="true" spans="1:14">
      <c r="A43" s="12" t="s">
        <v>54</v>
      </c>
      <c r="B43" s="13" t="s">
        <v>55</v>
      </c>
      <c r="C43" s="14">
        <f t="shared" ref="C43:M43" si="14">SUM(C44:C49)</f>
        <v>60</v>
      </c>
      <c r="D43" s="14">
        <f t="shared" si="14"/>
        <v>120</v>
      </c>
      <c r="E43" s="14">
        <f t="shared" si="14"/>
        <v>60</v>
      </c>
      <c r="F43" s="14">
        <f t="shared" si="14"/>
        <v>60</v>
      </c>
      <c r="G43" s="14">
        <f t="shared" si="14"/>
        <v>0</v>
      </c>
      <c r="H43" s="14">
        <f t="shared" si="14"/>
        <v>0</v>
      </c>
      <c r="I43" s="14">
        <f t="shared" si="14"/>
        <v>0</v>
      </c>
      <c r="J43" s="14">
        <f t="shared" si="14"/>
        <v>0</v>
      </c>
      <c r="K43" s="14">
        <f t="shared" si="14"/>
        <v>120</v>
      </c>
      <c r="L43" s="14">
        <f t="shared" si="14"/>
        <v>60</v>
      </c>
      <c r="M43" s="14">
        <f t="shared" si="14"/>
        <v>60</v>
      </c>
      <c r="N43" s="25"/>
    </row>
    <row r="44" s="1" customFormat="true" ht="26.25" customHeight="true" spans="1:14">
      <c r="A44" s="15"/>
      <c r="B44" s="16" t="s">
        <v>18</v>
      </c>
      <c r="C44" s="17">
        <v>3</v>
      </c>
      <c r="D44" s="18">
        <f t="shared" ref="D44:D49" si="15">E44+F44</f>
        <v>6</v>
      </c>
      <c r="E44" s="17">
        <v>3</v>
      </c>
      <c r="F44" s="17">
        <v>3</v>
      </c>
      <c r="G44" s="18">
        <v>0</v>
      </c>
      <c r="H44" s="18"/>
      <c r="I44" s="18"/>
      <c r="J44" s="18"/>
      <c r="K44" s="18">
        <f>L44+M44</f>
        <v>6</v>
      </c>
      <c r="L44" s="18">
        <f t="shared" ref="L44:M48" si="16">E44+I44</f>
        <v>3</v>
      </c>
      <c r="M44" s="18">
        <f t="shared" si="16"/>
        <v>3</v>
      </c>
      <c r="N44" s="25"/>
    </row>
    <row r="45" s="1" customFormat="true" ht="30.75" customHeight="true" spans="1:14">
      <c r="A45" s="15"/>
      <c r="B45" s="16" t="s">
        <v>56</v>
      </c>
      <c r="C45" s="17">
        <v>18</v>
      </c>
      <c r="D45" s="18">
        <f t="shared" si="15"/>
        <v>36</v>
      </c>
      <c r="E45" s="17">
        <v>18</v>
      </c>
      <c r="F45" s="17">
        <v>18</v>
      </c>
      <c r="G45" s="18">
        <v>0</v>
      </c>
      <c r="H45" s="18"/>
      <c r="I45" s="18"/>
      <c r="J45" s="18"/>
      <c r="K45" s="18">
        <f>L45+M45</f>
        <v>36</v>
      </c>
      <c r="L45" s="18">
        <f t="shared" si="16"/>
        <v>18</v>
      </c>
      <c r="M45" s="18">
        <f t="shared" si="16"/>
        <v>18</v>
      </c>
      <c r="N45" s="25"/>
    </row>
    <row r="46" s="1" customFormat="true" ht="30.75" customHeight="true" spans="1:14">
      <c r="A46" s="15"/>
      <c r="B46" s="16" t="s">
        <v>57</v>
      </c>
      <c r="C46" s="17">
        <v>17</v>
      </c>
      <c r="D46" s="18">
        <f t="shared" si="15"/>
        <v>34</v>
      </c>
      <c r="E46" s="17">
        <v>17</v>
      </c>
      <c r="F46" s="17">
        <v>17</v>
      </c>
      <c r="G46" s="18">
        <v>0</v>
      </c>
      <c r="H46" s="18"/>
      <c r="I46" s="18"/>
      <c r="J46" s="18"/>
      <c r="K46" s="18">
        <f>L46+M46</f>
        <v>34</v>
      </c>
      <c r="L46" s="18">
        <f t="shared" si="16"/>
        <v>17</v>
      </c>
      <c r="M46" s="18">
        <f t="shared" si="16"/>
        <v>17</v>
      </c>
      <c r="N46" s="25"/>
    </row>
    <row r="47" s="1" customFormat="true" ht="30.75" customHeight="true" spans="1:14">
      <c r="A47" s="15"/>
      <c r="B47" s="16" t="s">
        <v>58</v>
      </c>
      <c r="C47" s="17">
        <v>4</v>
      </c>
      <c r="D47" s="18">
        <f t="shared" si="15"/>
        <v>8</v>
      </c>
      <c r="E47" s="17">
        <v>4</v>
      </c>
      <c r="F47" s="17">
        <v>4</v>
      </c>
      <c r="G47" s="18">
        <v>0</v>
      </c>
      <c r="H47" s="18"/>
      <c r="I47" s="18"/>
      <c r="J47" s="18"/>
      <c r="K47" s="18">
        <f>L47+M47</f>
        <v>8</v>
      </c>
      <c r="L47" s="18">
        <f t="shared" si="16"/>
        <v>4</v>
      </c>
      <c r="M47" s="18">
        <f t="shared" si="16"/>
        <v>4</v>
      </c>
      <c r="N47" s="25"/>
    </row>
    <row r="48" s="1" customFormat="true" ht="26.25" customHeight="true" spans="1:14">
      <c r="A48" s="15"/>
      <c r="B48" s="16" t="s">
        <v>59</v>
      </c>
      <c r="C48" s="17">
        <v>9</v>
      </c>
      <c r="D48" s="18">
        <f t="shared" si="15"/>
        <v>18</v>
      </c>
      <c r="E48" s="17">
        <v>9</v>
      </c>
      <c r="F48" s="17">
        <v>9</v>
      </c>
      <c r="G48" s="18">
        <v>0</v>
      </c>
      <c r="H48" s="18"/>
      <c r="I48" s="18"/>
      <c r="J48" s="18"/>
      <c r="K48" s="18">
        <f>L48+M48</f>
        <v>18</v>
      </c>
      <c r="L48" s="18">
        <f t="shared" si="16"/>
        <v>9</v>
      </c>
      <c r="M48" s="18">
        <f t="shared" si="16"/>
        <v>9</v>
      </c>
      <c r="N48" s="25"/>
    </row>
    <row r="49" s="1" customFormat="true" ht="30.75" customHeight="true" spans="1:14">
      <c r="A49" s="19"/>
      <c r="B49" s="16" t="s">
        <v>60</v>
      </c>
      <c r="C49" s="17">
        <v>9</v>
      </c>
      <c r="D49" s="18">
        <f t="shared" si="15"/>
        <v>18</v>
      </c>
      <c r="E49" s="17">
        <v>9</v>
      </c>
      <c r="F49" s="17">
        <v>9</v>
      </c>
      <c r="G49" s="18">
        <v>0</v>
      </c>
      <c r="H49" s="18"/>
      <c r="I49" s="18"/>
      <c r="J49" s="18"/>
      <c r="K49" s="18">
        <f t="shared" ref="K49:K59" si="17">L49+M49</f>
        <v>18</v>
      </c>
      <c r="L49" s="18">
        <f t="shared" ref="L49:L59" si="18">E49+I49</f>
        <v>9</v>
      </c>
      <c r="M49" s="18">
        <f t="shared" ref="M49:M59" si="19">F49+J49</f>
        <v>9</v>
      </c>
      <c r="N49" s="25"/>
    </row>
    <row r="50" s="1" customFormat="true" ht="26.25" customHeight="true" spans="1:14">
      <c r="A50" s="12" t="s">
        <v>61</v>
      </c>
      <c r="B50" s="13" t="s">
        <v>62</v>
      </c>
      <c r="C50" s="13">
        <f t="shared" ref="C50:M50" si="20">SUM(C51:C59)</f>
        <v>85</v>
      </c>
      <c r="D50" s="13">
        <f t="shared" si="20"/>
        <v>170</v>
      </c>
      <c r="E50" s="13">
        <f t="shared" si="20"/>
        <v>85</v>
      </c>
      <c r="F50" s="13">
        <f t="shared" si="20"/>
        <v>85</v>
      </c>
      <c r="G50" s="13">
        <f t="shared" si="20"/>
        <v>33</v>
      </c>
      <c r="H50" s="13">
        <f t="shared" si="20"/>
        <v>66</v>
      </c>
      <c r="I50" s="13">
        <f t="shared" si="20"/>
        <v>33</v>
      </c>
      <c r="J50" s="13">
        <f t="shared" si="20"/>
        <v>33</v>
      </c>
      <c r="K50" s="13">
        <f t="shared" si="20"/>
        <v>236</v>
      </c>
      <c r="L50" s="13">
        <f t="shared" si="20"/>
        <v>118</v>
      </c>
      <c r="M50" s="13">
        <f t="shared" si="20"/>
        <v>118</v>
      </c>
      <c r="N50" s="25"/>
    </row>
    <row r="51" s="1" customFormat="true" ht="26.25" customHeight="true" spans="1:14">
      <c r="A51" s="15"/>
      <c r="B51" s="16" t="s">
        <v>18</v>
      </c>
      <c r="C51" s="17">
        <v>78</v>
      </c>
      <c r="D51" s="18">
        <f>E51+F51</f>
        <v>156</v>
      </c>
      <c r="E51" s="17">
        <v>78</v>
      </c>
      <c r="F51" s="17">
        <v>78</v>
      </c>
      <c r="G51" s="18">
        <v>0</v>
      </c>
      <c r="H51" s="18"/>
      <c r="I51" s="18"/>
      <c r="J51" s="18"/>
      <c r="K51" s="18">
        <f t="shared" si="17"/>
        <v>156</v>
      </c>
      <c r="L51" s="18">
        <f t="shared" si="18"/>
        <v>78</v>
      </c>
      <c r="M51" s="18">
        <f t="shared" si="19"/>
        <v>78</v>
      </c>
      <c r="N51" s="25"/>
    </row>
    <row r="52" s="1" customFormat="true" ht="26.25" customHeight="true" spans="1:14">
      <c r="A52" s="15"/>
      <c r="B52" s="16" t="s">
        <v>63</v>
      </c>
      <c r="C52" s="17">
        <v>2</v>
      </c>
      <c r="D52" s="18">
        <f>E52+F52</f>
        <v>4</v>
      </c>
      <c r="E52" s="17">
        <v>2</v>
      </c>
      <c r="F52" s="17">
        <v>2</v>
      </c>
      <c r="G52" s="18">
        <v>3</v>
      </c>
      <c r="H52" s="18">
        <f t="shared" ref="H52:H57" si="21">I52+J52</f>
        <v>6</v>
      </c>
      <c r="I52" s="18">
        <v>3</v>
      </c>
      <c r="J52" s="18">
        <v>3</v>
      </c>
      <c r="K52" s="18">
        <f t="shared" si="17"/>
        <v>10</v>
      </c>
      <c r="L52" s="18">
        <f t="shared" si="18"/>
        <v>5</v>
      </c>
      <c r="M52" s="18">
        <f t="shared" si="19"/>
        <v>5</v>
      </c>
      <c r="N52" s="25"/>
    </row>
    <row r="53" s="1" customFormat="true" ht="26.25" customHeight="true" spans="1:14">
      <c r="A53" s="15"/>
      <c r="B53" s="16" t="s">
        <v>64</v>
      </c>
      <c r="C53" s="17">
        <v>1</v>
      </c>
      <c r="D53" s="18">
        <f>E53+F53</f>
        <v>2</v>
      </c>
      <c r="E53" s="17">
        <v>1</v>
      </c>
      <c r="F53" s="17">
        <v>1</v>
      </c>
      <c r="G53" s="18">
        <v>16</v>
      </c>
      <c r="H53" s="18">
        <f t="shared" si="21"/>
        <v>32</v>
      </c>
      <c r="I53" s="18">
        <v>16</v>
      </c>
      <c r="J53" s="18">
        <v>16</v>
      </c>
      <c r="K53" s="18">
        <f t="shared" si="17"/>
        <v>34</v>
      </c>
      <c r="L53" s="18">
        <f t="shared" si="18"/>
        <v>17</v>
      </c>
      <c r="M53" s="18">
        <f t="shared" si="19"/>
        <v>17</v>
      </c>
      <c r="N53" s="25"/>
    </row>
    <row r="54" s="1" customFormat="true" ht="26.25" customHeight="true" spans="1:14">
      <c r="A54" s="15"/>
      <c r="B54" s="16" t="s">
        <v>65</v>
      </c>
      <c r="C54" s="17"/>
      <c r="D54" s="18"/>
      <c r="E54" s="17"/>
      <c r="F54" s="17"/>
      <c r="G54" s="18">
        <v>2</v>
      </c>
      <c r="H54" s="18">
        <f t="shared" si="21"/>
        <v>4</v>
      </c>
      <c r="I54" s="18">
        <v>2</v>
      </c>
      <c r="J54" s="18">
        <v>2</v>
      </c>
      <c r="K54" s="18">
        <f t="shared" si="17"/>
        <v>4</v>
      </c>
      <c r="L54" s="18">
        <f t="shared" si="18"/>
        <v>2</v>
      </c>
      <c r="M54" s="18">
        <f t="shared" si="19"/>
        <v>2</v>
      </c>
      <c r="N54" s="25"/>
    </row>
    <row r="55" s="1" customFormat="true" ht="26.25" customHeight="true" spans="1:14">
      <c r="A55" s="15"/>
      <c r="B55" s="16" t="s">
        <v>66</v>
      </c>
      <c r="C55" s="17"/>
      <c r="D55" s="18"/>
      <c r="E55" s="17"/>
      <c r="F55" s="17"/>
      <c r="G55" s="18">
        <v>3</v>
      </c>
      <c r="H55" s="18">
        <f t="shared" si="21"/>
        <v>6</v>
      </c>
      <c r="I55" s="18">
        <v>3</v>
      </c>
      <c r="J55" s="18">
        <v>3</v>
      </c>
      <c r="K55" s="18">
        <f t="shared" si="17"/>
        <v>6</v>
      </c>
      <c r="L55" s="18">
        <f t="shared" si="18"/>
        <v>3</v>
      </c>
      <c r="M55" s="18">
        <f t="shared" si="19"/>
        <v>3</v>
      </c>
      <c r="N55" s="25"/>
    </row>
    <row r="56" s="1" customFormat="true" ht="26.25" customHeight="true" spans="1:14">
      <c r="A56" s="15"/>
      <c r="B56" s="16" t="s">
        <v>67</v>
      </c>
      <c r="C56" s="17"/>
      <c r="D56" s="18"/>
      <c r="E56" s="17"/>
      <c r="F56" s="17"/>
      <c r="G56" s="18">
        <v>2</v>
      </c>
      <c r="H56" s="18">
        <f t="shared" si="21"/>
        <v>4</v>
      </c>
      <c r="I56" s="18">
        <v>2</v>
      </c>
      <c r="J56" s="18">
        <v>2</v>
      </c>
      <c r="K56" s="18">
        <f t="shared" si="17"/>
        <v>4</v>
      </c>
      <c r="L56" s="18">
        <f t="shared" si="18"/>
        <v>2</v>
      </c>
      <c r="M56" s="18">
        <f t="shared" si="19"/>
        <v>2</v>
      </c>
      <c r="N56" s="25"/>
    </row>
    <row r="57" s="1" customFormat="true" ht="26.25" customHeight="true" spans="1:14">
      <c r="A57" s="15"/>
      <c r="B57" s="16" t="s">
        <v>68</v>
      </c>
      <c r="C57" s="17"/>
      <c r="D57" s="18"/>
      <c r="E57" s="17"/>
      <c r="F57" s="17"/>
      <c r="G57" s="18">
        <v>3</v>
      </c>
      <c r="H57" s="18">
        <f t="shared" si="21"/>
        <v>6</v>
      </c>
      <c r="I57" s="18">
        <v>3</v>
      </c>
      <c r="J57" s="18">
        <v>3</v>
      </c>
      <c r="K57" s="18">
        <f t="shared" si="17"/>
        <v>6</v>
      </c>
      <c r="L57" s="18">
        <f t="shared" si="18"/>
        <v>3</v>
      </c>
      <c r="M57" s="18">
        <f t="shared" si="19"/>
        <v>3</v>
      </c>
      <c r="N57" s="25"/>
    </row>
    <row r="58" s="1" customFormat="true" ht="26.25" customHeight="true" spans="1:14">
      <c r="A58" s="15"/>
      <c r="B58" s="16" t="s">
        <v>69</v>
      </c>
      <c r="C58" s="17">
        <v>2</v>
      </c>
      <c r="D58" s="18">
        <f>E58+F58</f>
        <v>4</v>
      </c>
      <c r="E58" s="17">
        <v>2</v>
      </c>
      <c r="F58" s="17">
        <v>2</v>
      </c>
      <c r="G58" s="18">
        <v>0</v>
      </c>
      <c r="H58" s="18"/>
      <c r="I58" s="18"/>
      <c r="J58" s="18"/>
      <c r="K58" s="18">
        <f t="shared" si="17"/>
        <v>4</v>
      </c>
      <c r="L58" s="18">
        <f t="shared" si="18"/>
        <v>2</v>
      </c>
      <c r="M58" s="18">
        <f t="shared" si="19"/>
        <v>2</v>
      </c>
      <c r="N58" s="25"/>
    </row>
    <row r="59" s="1" customFormat="true" ht="26.25" customHeight="true" spans="1:14">
      <c r="A59" s="19"/>
      <c r="B59" s="16" t="s">
        <v>70</v>
      </c>
      <c r="C59" s="17">
        <v>2</v>
      </c>
      <c r="D59" s="18">
        <f>E59+F59</f>
        <v>4</v>
      </c>
      <c r="E59" s="17">
        <v>2</v>
      </c>
      <c r="F59" s="17">
        <v>2</v>
      </c>
      <c r="G59" s="18">
        <v>4</v>
      </c>
      <c r="H59" s="18">
        <f>I59+J59</f>
        <v>8</v>
      </c>
      <c r="I59" s="18">
        <v>4</v>
      </c>
      <c r="J59" s="18">
        <v>4</v>
      </c>
      <c r="K59" s="18">
        <f t="shared" si="17"/>
        <v>12</v>
      </c>
      <c r="L59" s="18">
        <f t="shared" si="18"/>
        <v>6</v>
      </c>
      <c r="M59" s="18">
        <f t="shared" si="19"/>
        <v>6</v>
      </c>
      <c r="N59" s="25"/>
    </row>
    <row r="60" s="1" customFormat="true" ht="26.25" customHeight="true" spans="1:14">
      <c r="A60" s="12" t="s">
        <v>71</v>
      </c>
      <c r="B60" s="13" t="s">
        <v>72</v>
      </c>
      <c r="C60" s="13">
        <f t="shared" ref="C60:M60" si="22">SUM(C61:C70,0)</f>
        <v>101</v>
      </c>
      <c r="D60" s="13">
        <f t="shared" si="22"/>
        <v>202</v>
      </c>
      <c r="E60" s="13">
        <f t="shared" si="22"/>
        <v>101</v>
      </c>
      <c r="F60" s="13">
        <f t="shared" si="22"/>
        <v>101</v>
      </c>
      <c r="G60" s="13">
        <f t="shared" si="22"/>
        <v>24</v>
      </c>
      <c r="H60" s="13">
        <f t="shared" si="22"/>
        <v>48</v>
      </c>
      <c r="I60" s="13">
        <f t="shared" si="22"/>
        <v>24</v>
      </c>
      <c r="J60" s="13">
        <f t="shared" si="22"/>
        <v>24</v>
      </c>
      <c r="K60" s="13">
        <f t="shared" si="22"/>
        <v>250</v>
      </c>
      <c r="L60" s="13">
        <f t="shared" si="22"/>
        <v>125</v>
      </c>
      <c r="M60" s="13">
        <f t="shared" si="22"/>
        <v>125</v>
      </c>
      <c r="N60" s="25"/>
    </row>
    <row r="61" s="1" customFormat="true" ht="26.25" customHeight="true" spans="1:14">
      <c r="A61" s="15"/>
      <c r="B61" s="20" t="s">
        <v>73</v>
      </c>
      <c r="C61" s="17">
        <v>35</v>
      </c>
      <c r="D61" s="18">
        <f t="shared" ref="D61:D70" si="23">E61+F61</f>
        <v>70</v>
      </c>
      <c r="E61" s="17">
        <v>35</v>
      </c>
      <c r="F61" s="17">
        <v>35</v>
      </c>
      <c r="G61" s="18">
        <v>24</v>
      </c>
      <c r="H61" s="18">
        <f>I61+J61</f>
        <v>48</v>
      </c>
      <c r="I61" s="18">
        <v>24</v>
      </c>
      <c r="J61" s="18">
        <v>24</v>
      </c>
      <c r="K61" s="18">
        <f t="shared" ref="K61:K70" si="24">L61+M61</f>
        <v>118</v>
      </c>
      <c r="L61" s="18">
        <f t="shared" ref="L61:L70" si="25">E61+I61</f>
        <v>59</v>
      </c>
      <c r="M61" s="18">
        <f t="shared" ref="M61:M70" si="26">F61+J61</f>
        <v>59</v>
      </c>
      <c r="N61" s="25"/>
    </row>
    <row r="62" s="1" customFormat="true" ht="26.25" customHeight="true" spans="1:14">
      <c r="A62" s="15"/>
      <c r="B62" s="16" t="s">
        <v>74</v>
      </c>
      <c r="C62" s="17">
        <v>9</v>
      </c>
      <c r="D62" s="18">
        <f t="shared" si="23"/>
        <v>18</v>
      </c>
      <c r="E62" s="17">
        <v>9</v>
      </c>
      <c r="F62" s="17">
        <v>9</v>
      </c>
      <c r="G62" s="18">
        <v>0</v>
      </c>
      <c r="H62" s="18"/>
      <c r="I62" s="18"/>
      <c r="J62" s="18"/>
      <c r="K62" s="18">
        <f t="shared" si="24"/>
        <v>18</v>
      </c>
      <c r="L62" s="18">
        <f t="shared" si="25"/>
        <v>9</v>
      </c>
      <c r="M62" s="18">
        <f t="shared" si="26"/>
        <v>9</v>
      </c>
      <c r="N62" s="25"/>
    </row>
    <row r="63" s="1" customFormat="true" ht="26.25" customHeight="true" spans="1:14">
      <c r="A63" s="15"/>
      <c r="B63" s="16" t="s">
        <v>75</v>
      </c>
      <c r="C63" s="17">
        <v>10</v>
      </c>
      <c r="D63" s="18">
        <f t="shared" si="23"/>
        <v>20</v>
      </c>
      <c r="E63" s="17">
        <v>10</v>
      </c>
      <c r="F63" s="17">
        <v>10</v>
      </c>
      <c r="G63" s="18">
        <v>0</v>
      </c>
      <c r="H63" s="18"/>
      <c r="I63" s="18"/>
      <c r="J63" s="18"/>
      <c r="K63" s="18">
        <f t="shared" si="24"/>
        <v>20</v>
      </c>
      <c r="L63" s="18">
        <f t="shared" si="25"/>
        <v>10</v>
      </c>
      <c r="M63" s="18">
        <f t="shared" si="26"/>
        <v>10</v>
      </c>
      <c r="N63" s="25"/>
    </row>
    <row r="64" s="1" customFormat="true" ht="26.25" customHeight="true" spans="1:14">
      <c r="A64" s="15"/>
      <c r="B64" s="16" t="s">
        <v>76</v>
      </c>
      <c r="C64" s="17">
        <v>10</v>
      </c>
      <c r="D64" s="18">
        <f t="shared" si="23"/>
        <v>20</v>
      </c>
      <c r="E64" s="17">
        <v>10</v>
      </c>
      <c r="F64" s="17">
        <v>10</v>
      </c>
      <c r="G64" s="18">
        <v>0</v>
      </c>
      <c r="H64" s="18"/>
      <c r="I64" s="18"/>
      <c r="J64" s="18"/>
      <c r="K64" s="18">
        <f t="shared" si="24"/>
        <v>20</v>
      </c>
      <c r="L64" s="18">
        <f t="shared" si="25"/>
        <v>10</v>
      </c>
      <c r="M64" s="18">
        <f t="shared" si="26"/>
        <v>10</v>
      </c>
      <c r="N64" s="25"/>
    </row>
    <row r="65" s="1" customFormat="true" ht="26.25" customHeight="true" spans="1:14">
      <c r="A65" s="15"/>
      <c r="B65" s="16" t="s">
        <v>77</v>
      </c>
      <c r="C65" s="17">
        <v>8</v>
      </c>
      <c r="D65" s="18">
        <f t="shared" si="23"/>
        <v>16</v>
      </c>
      <c r="E65" s="17">
        <v>8</v>
      </c>
      <c r="F65" s="17">
        <v>8</v>
      </c>
      <c r="G65" s="18">
        <v>0</v>
      </c>
      <c r="H65" s="18"/>
      <c r="I65" s="18"/>
      <c r="J65" s="18"/>
      <c r="K65" s="18">
        <f t="shared" si="24"/>
        <v>16</v>
      </c>
      <c r="L65" s="18">
        <f t="shared" si="25"/>
        <v>8</v>
      </c>
      <c r="M65" s="18">
        <f t="shared" si="26"/>
        <v>8</v>
      </c>
      <c r="N65" s="25"/>
    </row>
    <row r="66" s="1" customFormat="true" ht="26.25" customHeight="true" spans="1:14">
      <c r="A66" s="15"/>
      <c r="B66" s="16" t="s">
        <v>78</v>
      </c>
      <c r="C66" s="17">
        <v>4</v>
      </c>
      <c r="D66" s="18">
        <f t="shared" si="23"/>
        <v>8</v>
      </c>
      <c r="E66" s="17">
        <v>4</v>
      </c>
      <c r="F66" s="17">
        <v>4</v>
      </c>
      <c r="G66" s="18">
        <v>0</v>
      </c>
      <c r="H66" s="18"/>
      <c r="I66" s="18"/>
      <c r="J66" s="18"/>
      <c r="K66" s="18">
        <f t="shared" si="24"/>
        <v>8</v>
      </c>
      <c r="L66" s="18">
        <f t="shared" si="25"/>
        <v>4</v>
      </c>
      <c r="M66" s="18">
        <f t="shared" si="26"/>
        <v>4</v>
      </c>
      <c r="N66" s="25"/>
    </row>
    <row r="67" s="1" customFormat="true" ht="26.25" customHeight="true" spans="1:14">
      <c r="A67" s="15"/>
      <c r="B67" s="16" t="s">
        <v>79</v>
      </c>
      <c r="C67" s="17">
        <v>16</v>
      </c>
      <c r="D67" s="18">
        <f t="shared" si="23"/>
        <v>32</v>
      </c>
      <c r="E67" s="17">
        <v>16</v>
      </c>
      <c r="F67" s="17">
        <v>16</v>
      </c>
      <c r="G67" s="18">
        <v>0</v>
      </c>
      <c r="H67" s="18"/>
      <c r="I67" s="18"/>
      <c r="J67" s="18"/>
      <c r="K67" s="18">
        <f t="shared" si="24"/>
        <v>32</v>
      </c>
      <c r="L67" s="18">
        <f t="shared" si="25"/>
        <v>16</v>
      </c>
      <c r="M67" s="18">
        <f t="shared" si="26"/>
        <v>16</v>
      </c>
      <c r="N67" s="25"/>
    </row>
    <row r="68" s="1" customFormat="true" ht="26.25" customHeight="true" spans="1:14">
      <c r="A68" s="15"/>
      <c r="B68" s="16" t="s">
        <v>80</v>
      </c>
      <c r="C68" s="17">
        <v>1</v>
      </c>
      <c r="D68" s="18">
        <f t="shared" si="23"/>
        <v>2</v>
      </c>
      <c r="E68" s="17">
        <v>1</v>
      </c>
      <c r="F68" s="17">
        <v>1</v>
      </c>
      <c r="G68" s="18">
        <v>0</v>
      </c>
      <c r="H68" s="18"/>
      <c r="I68" s="18"/>
      <c r="J68" s="18"/>
      <c r="K68" s="18">
        <f t="shared" si="24"/>
        <v>2</v>
      </c>
      <c r="L68" s="18">
        <f t="shared" si="25"/>
        <v>1</v>
      </c>
      <c r="M68" s="18">
        <f t="shared" si="26"/>
        <v>1</v>
      </c>
      <c r="N68" s="25"/>
    </row>
    <row r="69" s="1" customFormat="true" ht="26.25" customHeight="true" spans="1:14">
      <c r="A69" s="15"/>
      <c r="B69" s="16" t="s">
        <v>81</v>
      </c>
      <c r="C69" s="17">
        <v>3</v>
      </c>
      <c r="D69" s="18">
        <f t="shared" si="23"/>
        <v>6</v>
      </c>
      <c r="E69" s="17">
        <v>3</v>
      </c>
      <c r="F69" s="17">
        <v>3</v>
      </c>
      <c r="G69" s="18">
        <v>0</v>
      </c>
      <c r="H69" s="18"/>
      <c r="I69" s="18"/>
      <c r="J69" s="18"/>
      <c r="K69" s="18">
        <f t="shared" si="24"/>
        <v>6</v>
      </c>
      <c r="L69" s="18">
        <f t="shared" si="25"/>
        <v>3</v>
      </c>
      <c r="M69" s="18">
        <f t="shared" si="26"/>
        <v>3</v>
      </c>
      <c r="N69" s="25"/>
    </row>
    <row r="70" s="1" customFormat="true" ht="26.25" customHeight="true" spans="1:14">
      <c r="A70" s="19"/>
      <c r="B70" s="16" t="s">
        <v>82</v>
      </c>
      <c r="C70" s="17">
        <v>5</v>
      </c>
      <c r="D70" s="18">
        <f t="shared" si="23"/>
        <v>10</v>
      </c>
      <c r="E70" s="17">
        <v>5</v>
      </c>
      <c r="F70" s="17">
        <v>5</v>
      </c>
      <c r="G70" s="18">
        <v>0</v>
      </c>
      <c r="H70" s="18"/>
      <c r="I70" s="18"/>
      <c r="J70" s="18"/>
      <c r="K70" s="18">
        <f t="shared" si="24"/>
        <v>10</v>
      </c>
      <c r="L70" s="18">
        <f t="shared" si="25"/>
        <v>5</v>
      </c>
      <c r="M70" s="18">
        <f t="shared" si="26"/>
        <v>5</v>
      </c>
      <c r="N70" s="25"/>
    </row>
    <row r="71" s="1" customFormat="true" ht="26.25" customHeight="true" spans="1:14">
      <c r="A71" s="12" t="s">
        <v>83</v>
      </c>
      <c r="B71" s="13" t="s">
        <v>84</v>
      </c>
      <c r="C71" s="13">
        <f t="shared" ref="C71:M71" si="27">SUM(C72:C81)</f>
        <v>81</v>
      </c>
      <c r="D71" s="13">
        <f t="shared" si="27"/>
        <v>162</v>
      </c>
      <c r="E71" s="13">
        <f t="shared" si="27"/>
        <v>81</v>
      </c>
      <c r="F71" s="13">
        <f t="shared" si="27"/>
        <v>81</v>
      </c>
      <c r="G71" s="13">
        <f t="shared" si="27"/>
        <v>10</v>
      </c>
      <c r="H71" s="13">
        <f t="shared" si="27"/>
        <v>20</v>
      </c>
      <c r="I71" s="13">
        <f t="shared" si="27"/>
        <v>10</v>
      </c>
      <c r="J71" s="13">
        <f t="shared" si="27"/>
        <v>10</v>
      </c>
      <c r="K71" s="13">
        <f t="shared" si="27"/>
        <v>182</v>
      </c>
      <c r="L71" s="13">
        <f t="shared" si="27"/>
        <v>91</v>
      </c>
      <c r="M71" s="13">
        <f t="shared" si="27"/>
        <v>91</v>
      </c>
      <c r="N71" s="25"/>
    </row>
    <row r="72" s="1" customFormat="true" ht="26.25" customHeight="true" spans="1:14">
      <c r="A72" s="15"/>
      <c r="B72" s="16" t="s">
        <v>18</v>
      </c>
      <c r="C72" s="17">
        <v>13</v>
      </c>
      <c r="D72" s="18">
        <f t="shared" ref="D72:D79" si="28">E72+F72</f>
        <v>26</v>
      </c>
      <c r="E72" s="17">
        <v>13</v>
      </c>
      <c r="F72" s="17">
        <v>13</v>
      </c>
      <c r="G72" s="18">
        <v>0</v>
      </c>
      <c r="H72" s="18"/>
      <c r="I72" s="18"/>
      <c r="J72" s="18"/>
      <c r="K72" s="18">
        <f t="shared" ref="K72:K79" si="29">L72+M72</f>
        <v>26</v>
      </c>
      <c r="L72" s="18">
        <f t="shared" ref="L72:L79" si="30">E72+I72</f>
        <v>13</v>
      </c>
      <c r="M72" s="18">
        <f t="shared" ref="M72:M79" si="31">F72+J72</f>
        <v>13</v>
      </c>
      <c r="N72" s="25"/>
    </row>
    <row r="73" s="1" customFormat="true" ht="26.25" customHeight="true" spans="1:14">
      <c r="A73" s="15"/>
      <c r="B73" s="16" t="s">
        <v>85</v>
      </c>
      <c r="C73" s="17">
        <v>9</v>
      </c>
      <c r="D73" s="18">
        <f t="shared" si="28"/>
        <v>18</v>
      </c>
      <c r="E73" s="17">
        <v>9</v>
      </c>
      <c r="F73" s="17">
        <v>9</v>
      </c>
      <c r="G73" s="18">
        <v>0</v>
      </c>
      <c r="H73" s="18"/>
      <c r="I73" s="18"/>
      <c r="J73" s="18"/>
      <c r="K73" s="18">
        <f t="shared" si="29"/>
        <v>18</v>
      </c>
      <c r="L73" s="18">
        <f t="shared" si="30"/>
        <v>9</v>
      </c>
      <c r="M73" s="18">
        <f t="shared" si="31"/>
        <v>9</v>
      </c>
      <c r="N73" s="25"/>
    </row>
    <row r="74" s="1" customFormat="true" ht="26.25" customHeight="true" spans="1:14">
      <c r="A74" s="15"/>
      <c r="B74" s="16" t="s">
        <v>86</v>
      </c>
      <c r="C74" s="17">
        <v>9</v>
      </c>
      <c r="D74" s="18">
        <f t="shared" si="28"/>
        <v>18</v>
      </c>
      <c r="E74" s="17">
        <v>9</v>
      </c>
      <c r="F74" s="17">
        <v>9</v>
      </c>
      <c r="G74" s="18">
        <v>0</v>
      </c>
      <c r="H74" s="18"/>
      <c r="I74" s="18"/>
      <c r="J74" s="18"/>
      <c r="K74" s="18">
        <f t="shared" si="29"/>
        <v>18</v>
      </c>
      <c r="L74" s="18">
        <f t="shared" si="30"/>
        <v>9</v>
      </c>
      <c r="M74" s="18">
        <f t="shared" si="31"/>
        <v>9</v>
      </c>
      <c r="N74" s="25"/>
    </row>
    <row r="75" s="1" customFormat="true" ht="26.25" customHeight="true" spans="1:14">
      <c r="A75" s="15"/>
      <c r="B75" s="16" t="s">
        <v>87</v>
      </c>
      <c r="C75" s="17">
        <v>9</v>
      </c>
      <c r="D75" s="18">
        <f t="shared" si="28"/>
        <v>18</v>
      </c>
      <c r="E75" s="17">
        <v>9</v>
      </c>
      <c r="F75" s="17">
        <v>9</v>
      </c>
      <c r="G75" s="18">
        <v>0</v>
      </c>
      <c r="H75" s="18"/>
      <c r="I75" s="18"/>
      <c r="J75" s="18"/>
      <c r="K75" s="18">
        <f t="shared" si="29"/>
        <v>18</v>
      </c>
      <c r="L75" s="18">
        <f t="shared" si="30"/>
        <v>9</v>
      </c>
      <c r="M75" s="18">
        <f t="shared" si="31"/>
        <v>9</v>
      </c>
      <c r="N75" s="25"/>
    </row>
    <row r="76" s="1" customFormat="true" ht="26.25" customHeight="true" spans="1:14">
      <c r="A76" s="15"/>
      <c r="B76" s="16" t="s">
        <v>88</v>
      </c>
      <c r="C76" s="17">
        <v>9</v>
      </c>
      <c r="D76" s="18">
        <f t="shared" si="28"/>
        <v>18</v>
      </c>
      <c r="E76" s="17">
        <v>9</v>
      </c>
      <c r="F76" s="17">
        <v>9</v>
      </c>
      <c r="G76" s="18">
        <v>0</v>
      </c>
      <c r="H76" s="18"/>
      <c r="I76" s="18"/>
      <c r="J76" s="18"/>
      <c r="K76" s="18">
        <f t="shared" si="29"/>
        <v>18</v>
      </c>
      <c r="L76" s="18">
        <f t="shared" si="30"/>
        <v>9</v>
      </c>
      <c r="M76" s="18">
        <f t="shared" si="31"/>
        <v>9</v>
      </c>
      <c r="N76" s="25"/>
    </row>
    <row r="77" s="1" customFormat="true" ht="26.25" customHeight="true" spans="1:14">
      <c r="A77" s="15"/>
      <c r="B77" s="16" t="s">
        <v>89</v>
      </c>
      <c r="C77" s="17">
        <v>9</v>
      </c>
      <c r="D77" s="18">
        <f t="shared" si="28"/>
        <v>18</v>
      </c>
      <c r="E77" s="17">
        <v>9</v>
      </c>
      <c r="F77" s="17">
        <v>9</v>
      </c>
      <c r="G77" s="18">
        <v>0</v>
      </c>
      <c r="H77" s="18"/>
      <c r="I77" s="18"/>
      <c r="J77" s="18"/>
      <c r="K77" s="18">
        <f t="shared" si="29"/>
        <v>18</v>
      </c>
      <c r="L77" s="18">
        <f t="shared" si="30"/>
        <v>9</v>
      </c>
      <c r="M77" s="18">
        <f t="shared" si="31"/>
        <v>9</v>
      </c>
      <c r="N77" s="25"/>
    </row>
    <row r="78" s="1" customFormat="true" ht="26.25" customHeight="true" spans="1:14">
      <c r="A78" s="15"/>
      <c r="B78" s="16" t="s">
        <v>90</v>
      </c>
      <c r="C78" s="17">
        <v>9</v>
      </c>
      <c r="D78" s="18">
        <f t="shared" si="28"/>
        <v>18</v>
      </c>
      <c r="E78" s="17">
        <v>9</v>
      </c>
      <c r="F78" s="17">
        <v>9</v>
      </c>
      <c r="G78" s="18">
        <v>0</v>
      </c>
      <c r="H78" s="18"/>
      <c r="I78" s="18"/>
      <c r="J78" s="18"/>
      <c r="K78" s="18">
        <f t="shared" si="29"/>
        <v>18</v>
      </c>
      <c r="L78" s="18">
        <f t="shared" si="30"/>
        <v>9</v>
      </c>
      <c r="M78" s="18">
        <f t="shared" si="31"/>
        <v>9</v>
      </c>
      <c r="N78" s="25"/>
    </row>
    <row r="79" s="1" customFormat="true" ht="26.25" customHeight="true" spans="1:14">
      <c r="A79" s="15"/>
      <c r="B79" s="16" t="s">
        <v>91</v>
      </c>
      <c r="C79" s="17">
        <v>7</v>
      </c>
      <c r="D79" s="18">
        <f t="shared" si="28"/>
        <v>14</v>
      </c>
      <c r="E79" s="17">
        <v>7</v>
      </c>
      <c r="F79" s="17">
        <v>7</v>
      </c>
      <c r="G79" s="18">
        <v>0</v>
      </c>
      <c r="H79" s="18"/>
      <c r="I79" s="18"/>
      <c r="J79" s="18"/>
      <c r="K79" s="18">
        <f t="shared" si="29"/>
        <v>14</v>
      </c>
      <c r="L79" s="18">
        <f t="shared" si="30"/>
        <v>7</v>
      </c>
      <c r="M79" s="18">
        <f t="shared" si="31"/>
        <v>7</v>
      </c>
      <c r="N79" s="25"/>
    </row>
    <row r="80" s="1" customFormat="true" ht="26.25" customHeight="true" spans="1:14">
      <c r="A80" s="15"/>
      <c r="B80" s="16" t="s">
        <v>92</v>
      </c>
      <c r="C80" s="17">
        <v>7</v>
      </c>
      <c r="D80" s="18">
        <f t="shared" ref="D80:D85" si="32">E80+F80</f>
        <v>14</v>
      </c>
      <c r="E80" s="17">
        <v>7</v>
      </c>
      <c r="F80" s="17">
        <v>7</v>
      </c>
      <c r="G80" s="18">
        <v>0</v>
      </c>
      <c r="H80" s="18"/>
      <c r="I80" s="18"/>
      <c r="J80" s="18"/>
      <c r="K80" s="18">
        <f t="shared" ref="K80:K85" si="33">L80+M80</f>
        <v>14</v>
      </c>
      <c r="L80" s="18">
        <f t="shared" ref="L80:L85" si="34">E80+I80</f>
        <v>7</v>
      </c>
      <c r="M80" s="18">
        <f t="shared" ref="M80:M85" si="35">F80+J80</f>
        <v>7</v>
      </c>
      <c r="N80" s="25"/>
    </row>
    <row r="81" s="1" customFormat="true" ht="26.25" customHeight="true" spans="1:14">
      <c r="A81" s="19"/>
      <c r="B81" s="20" t="s">
        <v>93</v>
      </c>
      <c r="C81" s="17">
        <v>0</v>
      </c>
      <c r="D81" s="18"/>
      <c r="E81" s="17"/>
      <c r="F81" s="17"/>
      <c r="G81" s="18">
        <v>10</v>
      </c>
      <c r="H81" s="18">
        <f>I81+J81</f>
        <v>20</v>
      </c>
      <c r="I81" s="18">
        <v>10</v>
      </c>
      <c r="J81" s="18">
        <v>10</v>
      </c>
      <c r="K81" s="18">
        <f t="shared" si="33"/>
        <v>20</v>
      </c>
      <c r="L81" s="18">
        <f t="shared" si="34"/>
        <v>10</v>
      </c>
      <c r="M81" s="18">
        <f t="shared" si="35"/>
        <v>10</v>
      </c>
      <c r="N81" s="25"/>
    </row>
    <row r="82" s="1" customFormat="true" ht="26.25" customHeight="true" spans="1:14">
      <c r="A82" s="12" t="s">
        <v>94</v>
      </c>
      <c r="B82" s="13" t="s">
        <v>95</v>
      </c>
      <c r="C82" s="14">
        <f t="shared" ref="C82:M82" si="36">SUM(C83:C86)</f>
        <v>85</v>
      </c>
      <c r="D82" s="14">
        <f t="shared" si="36"/>
        <v>170</v>
      </c>
      <c r="E82" s="14">
        <f t="shared" si="36"/>
        <v>85</v>
      </c>
      <c r="F82" s="14">
        <f t="shared" si="36"/>
        <v>85</v>
      </c>
      <c r="G82" s="14">
        <f t="shared" si="36"/>
        <v>14</v>
      </c>
      <c r="H82" s="14">
        <f t="shared" si="36"/>
        <v>28</v>
      </c>
      <c r="I82" s="14">
        <f t="shared" si="36"/>
        <v>14</v>
      </c>
      <c r="J82" s="14">
        <f t="shared" si="36"/>
        <v>14</v>
      </c>
      <c r="K82" s="14">
        <f t="shared" si="36"/>
        <v>198</v>
      </c>
      <c r="L82" s="14">
        <f t="shared" si="36"/>
        <v>99</v>
      </c>
      <c r="M82" s="14">
        <f t="shared" si="36"/>
        <v>99</v>
      </c>
      <c r="N82" s="25"/>
    </row>
    <row r="83" s="1" customFormat="true" ht="26.25" customHeight="true" spans="1:14">
      <c r="A83" s="15"/>
      <c r="B83" s="16" t="s">
        <v>18</v>
      </c>
      <c r="C83" s="17">
        <v>10</v>
      </c>
      <c r="D83" s="18">
        <f t="shared" si="32"/>
        <v>20</v>
      </c>
      <c r="E83" s="17">
        <v>10</v>
      </c>
      <c r="F83" s="17">
        <v>10</v>
      </c>
      <c r="G83" s="18">
        <v>0</v>
      </c>
      <c r="H83" s="18"/>
      <c r="I83" s="18"/>
      <c r="J83" s="18"/>
      <c r="K83" s="18">
        <f t="shared" si="33"/>
        <v>20</v>
      </c>
      <c r="L83" s="18">
        <f t="shared" si="34"/>
        <v>10</v>
      </c>
      <c r="M83" s="18">
        <f t="shared" si="35"/>
        <v>10</v>
      </c>
      <c r="N83" s="25"/>
    </row>
    <row r="84" s="1" customFormat="true" ht="26.25" customHeight="true" spans="1:14">
      <c r="A84" s="15"/>
      <c r="B84" s="16" t="s">
        <v>96</v>
      </c>
      <c r="C84" s="17">
        <v>5</v>
      </c>
      <c r="D84" s="18">
        <f t="shared" si="32"/>
        <v>10</v>
      </c>
      <c r="E84" s="17">
        <v>5</v>
      </c>
      <c r="F84" s="17">
        <v>5</v>
      </c>
      <c r="G84" s="18">
        <v>0</v>
      </c>
      <c r="H84" s="18"/>
      <c r="I84" s="18"/>
      <c r="J84" s="18"/>
      <c r="K84" s="18">
        <f t="shared" si="33"/>
        <v>10</v>
      </c>
      <c r="L84" s="18">
        <f t="shared" si="34"/>
        <v>5</v>
      </c>
      <c r="M84" s="18">
        <f t="shared" si="35"/>
        <v>5</v>
      </c>
      <c r="N84" s="25"/>
    </row>
    <row r="85" s="1" customFormat="true" ht="26.25" customHeight="true" spans="1:14">
      <c r="A85" s="15"/>
      <c r="B85" s="16" t="s">
        <v>97</v>
      </c>
      <c r="C85" s="17">
        <v>5</v>
      </c>
      <c r="D85" s="18">
        <f t="shared" si="32"/>
        <v>10</v>
      </c>
      <c r="E85" s="17">
        <v>5</v>
      </c>
      <c r="F85" s="17">
        <v>5</v>
      </c>
      <c r="G85" s="18">
        <v>0</v>
      </c>
      <c r="H85" s="18"/>
      <c r="I85" s="18"/>
      <c r="J85" s="18"/>
      <c r="K85" s="18">
        <f t="shared" si="33"/>
        <v>10</v>
      </c>
      <c r="L85" s="18">
        <f t="shared" si="34"/>
        <v>5</v>
      </c>
      <c r="M85" s="18">
        <f t="shared" si="35"/>
        <v>5</v>
      </c>
      <c r="N85" s="25"/>
    </row>
    <row r="86" s="2" customFormat="true" ht="26.25" customHeight="true" spans="1:14">
      <c r="A86" s="19"/>
      <c r="B86" s="26" t="s">
        <v>98</v>
      </c>
      <c r="C86" s="27">
        <v>65</v>
      </c>
      <c r="D86" s="28">
        <f t="shared" ref="D86:D95" si="37">E86+F86</f>
        <v>130</v>
      </c>
      <c r="E86" s="27">
        <v>65</v>
      </c>
      <c r="F86" s="27">
        <v>65</v>
      </c>
      <c r="G86" s="28">
        <v>14</v>
      </c>
      <c r="H86" s="28">
        <f>I86+J86</f>
        <v>28</v>
      </c>
      <c r="I86" s="28">
        <v>14</v>
      </c>
      <c r="J86" s="28">
        <v>14</v>
      </c>
      <c r="K86" s="28">
        <f t="shared" ref="K86:K95" si="38">L86+M86</f>
        <v>158</v>
      </c>
      <c r="L86" s="28">
        <f t="shared" ref="L86:L95" si="39">E86+I86</f>
        <v>79</v>
      </c>
      <c r="M86" s="28">
        <f t="shared" ref="M86:M95" si="40">F86+J86</f>
        <v>79</v>
      </c>
      <c r="N86" s="30"/>
    </row>
    <row r="87" s="1" customFormat="true" ht="26.25" customHeight="true" spans="1:14">
      <c r="A87" s="12" t="s">
        <v>99</v>
      </c>
      <c r="B87" s="13" t="s">
        <v>100</v>
      </c>
      <c r="C87" s="13">
        <f t="shared" ref="C87:M87" si="41">SUM(C88:C95)</f>
        <v>70</v>
      </c>
      <c r="D87" s="13">
        <f t="shared" si="41"/>
        <v>140</v>
      </c>
      <c r="E87" s="13">
        <f t="shared" si="41"/>
        <v>70</v>
      </c>
      <c r="F87" s="13">
        <f t="shared" si="41"/>
        <v>70</v>
      </c>
      <c r="G87" s="13">
        <f t="shared" si="41"/>
        <v>0</v>
      </c>
      <c r="H87" s="13">
        <f t="shared" si="41"/>
        <v>0</v>
      </c>
      <c r="I87" s="13">
        <f t="shared" si="41"/>
        <v>0</v>
      </c>
      <c r="J87" s="13">
        <f t="shared" si="41"/>
        <v>0</v>
      </c>
      <c r="K87" s="13">
        <f t="shared" si="41"/>
        <v>140</v>
      </c>
      <c r="L87" s="13">
        <f t="shared" si="41"/>
        <v>70</v>
      </c>
      <c r="M87" s="13">
        <f t="shared" si="41"/>
        <v>70</v>
      </c>
      <c r="N87" s="25"/>
    </row>
    <row r="88" s="1" customFormat="true" ht="26.25" customHeight="true" spans="1:14">
      <c r="A88" s="15"/>
      <c r="B88" s="16" t="s">
        <v>18</v>
      </c>
      <c r="C88" s="17">
        <v>3</v>
      </c>
      <c r="D88" s="18">
        <f t="shared" si="37"/>
        <v>6</v>
      </c>
      <c r="E88" s="17">
        <v>3</v>
      </c>
      <c r="F88" s="17">
        <v>3</v>
      </c>
      <c r="G88" s="18">
        <v>0</v>
      </c>
      <c r="H88" s="18"/>
      <c r="I88" s="18"/>
      <c r="J88" s="18"/>
      <c r="K88" s="18">
        <f t="shared" si="38"/>
        <v>6</v>
      </c>
      <c r="L88" s="18">
        <f t="shared" si="39"/>
        <v>3</v>
      </c>
      <c r="M88" s="18">
        <f t="shared" si="40"/>
        <v>3</v>
      </c>
      <c r="N88" s="25"/>
    </row>
    <row r="89" s="1" customFormat="true" ht="26.25" customHeight="true" spans="1:14">
      <c r="A89" s="15"/>
      <c r="B89" s="16" t="s">
        <v>101</v>
      </c>
      <c r="C89" s="17">
        <v>11</v>
      </c>
      <c r="D89" s="18">
        <f t="shared" si="37"/>
        <v>22</v>
      </c>
      <c r="E89" s="17">
        <v>11</v>
      </c>
      <c r="F89" s="17">
        <v>11</v>
      </c>
      <c r="G89" s="18">
        <v>0</v>
      </c>
      <c r="H89" s="18"/>
      <c r="I89" s="18"/>
      <c r="J89" s="18"/>
      <c r="K89" s="18">
        <f t="shared" si="38"/>
        <v>22</v>
      </c>
      <c r="L89" s="18">
        <f t="shared" si="39"/>
        <v>11</v>
      </c>
      <c r="M89" s="18">
        <f t="shared" si="40"/>
        <v>11</v>
      </c>
      <c r="N89" s="25"/>
    </row>
    <row r="90" s="1" customFormat="true" ht="26.25" customHeight="true" spans="1:14">
      <c r="A90" s="15"/>
      <c r="B90" s="16" t="s">
        <v>102</v>
      </c>
      <c r="C90" s="17">
        <v>10</v>
      </c>
      <c r="D90" s="18">
        <f t="shared" si="37"/>
        <v>20</v>
      </c>
      <c r="E90" s="17">
        <v>10</v>
      </c>
      <c r="F90" s="17">
        <v>10</v>
      </c>
      <c r="G90" s="18">
        <v>0</v>
      </c>
      <c r="H90" s="18"/>
      <c r="I90" s="18"/>
      <c r="J90" s="18"/>
      <c r="K90" s="18">
        <f t="shared" si="38"/>
        <v>20</v>
      </c>
      <c r="L90" s="18">
        <f t="shared" si="39"/>
        <v>10</v>
      </c>
      <c r="M90" s="18">
        <f t="shared" si="40"/>
        <v>10</v>
      </c>
      <c r="N90" s="25"/>
    </row>
    <row r="91" s="1" customFormat="true" ht="26.25" customHeight="true" spans="1:14">
      <c r="A91" s="15"/>
      <c r="B91" s="16" t="s">
        <v>103</v>
      </c>
      <c r="C91" s="17">
        <v>1</v>
      </c>
      <c r="D91" s="18">
        <f t="shared" si="37"/>
        <v>2</v>
      </c>
      <c r="E91" s="17">
        <v>1</v>
      </c>
      <c r="F91" s="17">
        <v>1</v>
      </c>
      <c r="G91" s="18">
        <v>0</v>
      </c>
      <c r="H91" s="18"/>
      <c r="I91" s="18"/>
      <c r="J91" s="18"/>
      <c r="K91" s="18">
        <f t="shared" si="38"/>
        <v>2</v>
      </c>
      <c r="L91" s="18">
        <f t="shared" si="39"/>
        <v>1</v>
      </c>
      <c r="M91" s="18">
        <f t="shared" si="40"/>
        <v>1</v>
      </c>
      <c r="N91" s="25"/>
    </row>
    <row r="92" s="1" customFormat="true" ht="26.25" customHeight="true" spans="1:14">
      <c r="A92" s="15"/>
      <c r="B92" s="16" t="s">
        <v>104</v>
      </c>
      <c r="C92" s="17">
        <v>16</v>
      </c>
      <c r="D92" s="18">
        <f t="shared" si="37"/>
        <v>32</v>
      </c>
      <c r="E92" s="17">
        <v>16</v>
      </c>
      <c r="F92" s="17">
        <v>16</v>
      </c>
      <c r="G92" s="18">
        <v>0</v>
      </c>
      <c r="H92" s="18"/>
      <c r="I92" s="18"/>
      <c r="J92" s="18"/>
      <c r="K92" s="18">
        <f t="shared" si="38"/>
        <v>32</v>
      </c>
      <c r="L92" s="18">
        <f t="shared" si="39"/>
        <v>16</v>
      </c>
      <c r="M92" s="18">
        <f t="shared" si="40"/>
        <v>16</v>
      </c>
      <c r="N92" s="25"/>
    </row>
    <row r="93" s="1" customFormat="true" ht="26.25" customHeight="true" spans="1:14">
      <c r="A93" s="15"/>
      <c r="B93" s="16" t="s">
        <v>105</v>
      </c>
      <c r="C93" s="17">
        <v>11</v>
      </c>
      <c r="D93" s="18">
        <f t="shared" si="37"/>
        <v>22</v>
      </c>
      <c r="E93" s="17">
        <v>11</v>
      </c>
      <c r="F93" s="17">
        <v>11</v>
      </c>
      <c r="G93" s="18">
        <v>0</v>
      </c>
      <c r="H93" s="18"/>
      <c r="I93" s="18"/>
      <c r="J93" s="18"/>
      <c r="K93" s="18">
        <f t="shared" si="38"/>
        <v>22</v>
      </c>
      <c r="L93" s="18">
        <f t="shared" si="39"/>
        <v>11</v>
      </c>
      <c r="M93" s="18">
        <f t="shared" si="40"/>
        <v>11</v>
      </c>
      <c r="N93" s="25"/>
    </row>
    <row r="94" s="1" customFormat="true" ht="26.25" customHeight="true" spans="1:14">
      <c r="A94" s="15"/>
      <c r="B94" s="16" t="s">
        <v>106</v>
      </c>
      <c r="C94" s="17">
        <v>3</v>
      </c>
      <c r="D94" s="18">
        <f t="shared" si="37"/>
        <v>6</v>
      </c>
      <c r="E94" s="17">
        <v>3</v>
      </c>
      <c r="F94" s="17">
        <v>3</v>
      </c>
      <c r="G94" s="18">
        <v>0</v>
      </c>
      <c r="H94" s="18"/>
      <c r="I94" s="18"/>
      <c r="J94" s="18"/>
      <c r="K94" s="18">
        <f t="shared" si="38"/>
        <v>6</v>
      </c>
      <c r="L94" s="18">
        <f t="shared" si="39"/>
        <v>3</v>
      </c>
      <c r="M94" s="18">
        <f t="shared" si="40"/>
        <v>3</v>
      </c>
      <c r="N94" s="25"/>
    </row>
    <row r="95" s="1" customFormat="true" ht="26.25" customHeight="true" spans="1:14">
      <c r="A95" s="19"/>
      <c r="B95" s="16" t="s">
        <v>107</v>
      </c>
      <c r="C95" s="17">
        <v>15</v>
      </c>
      <c r="D95" s="18">
        <f t="shared" si="37"/>
        <v>30</v>
      </c>
      <c r="E95" s="17">
        <v>15</v>
      </c>
      <c r="F95" s="17">
        <v>15</v>
      </c>
      <c r="G95" s="18">
        <v>0</v>
      </c>
      <c r="H95" s="18"/>
      <c r="I95" s="18"/>
      <c r="J95" s="18"/>
      <c r="K95" s="18">
        <f t="shared" si="38"/>
        <v>30</v>
      </c>
      <c r="L95" s="18">
        <f t="shared" si="39"/>
        <v>15</v>
      </c>
      <c r="M95" s="18">
        <f t="shared" si="40"/>
        <v>15</v>
      </c>
      <c r="N95" s="25"/>
    </row>
    <row r="96" s="1" customFormat="true" ht="26.25" customHeight="true" spans="1:14">
      <c r="A96" s="12" t="s">
        <v>108</v>
      </c>
      <c r="B96" s="13" t="s">
        <v>109</v>
      </c>
      <c r="C96" s="13">
        <f t="shared" ref="C96:M96" si="42">SUM(C97:C106)</f>
        <v>40</v>
      </c>
      <c r="D96" s="13">
        <f t="shared" si="42"/>
        <v>80</v>
      </c>
      <c r="E96" s="13">
        <f t="shared" si="42"/>
        <v>40</v>
      </c>
      <c r="F96" s="13">
        <f t="shared" si="42"/>
        <v>40</v>
      </c>
      <c r="G96" s="13">
        <f t="shared" si="42"/>
        <v>8</v>
      </c>
      <c r="H96" s="13">
        <f t="shared" si="42"/>
        <v>16</v>
      </c>
      <c r="I96" s="13">
        <f t="shared" si="42"/>
        <v>8</v>
      </c>
      <c r="J96" s="13">
        <f t="shared" si="42"/>
        <v>8</v>
      </c>
      <c r="K96" s="13">
        <f t="shared" si="42"/>
        <v>96</v>
      </c>
      <c r="L96" s="13">
        <f t="shared" si="42"/>
        <v>48</v>
      </c>
      <c r="M96" s="13">
        <f t="shared" si="42"/>
        <v>48</v>
      </c>
      <c r="N96" s="25"/>
    </row>
    <row r="97" s="1" customFormat="true" ht="26.25" customHeight="true" spans="1:14">
      <c r="A97" s="15"/>
      <c r="B97" s="16" t="s">
        <v>18</v>
      </c>
      <c r="C97" s="17">
        <v>12</v>
      </c>
      <c r="D97" s="18">
        <f t="shared" ref="D97:D104" si="43">E97+F97</f>
        <v>24</v>
      </c>
      <c r="E97" s="17">
        <v>12</v>
      </c>
      <c r="F97" s="17">
        <v>12</v>
      </c>
      <c r="G97" s="18">
        <v>0</v>
      </c>
      <c r="H97" s="18"/>
      <c r="I97" s="18"/>
      <c r="J97" s="18"/>
      <c r="K97" s="18">
        <f t="shared" ref="K97:K106" si="44">L97+M97</f>
        <v>24</v>
      </c>
      <c r="L97" s="18">
        <f t="shared" ref="L97:L106" si="45">E97+I97</f>
        <v>12</v>
      </c>
      <c r="M97" s="18">
        <f t="shared" ref="M97:M106" si="46">F97+J97</f>
        <v>12</v>
      </c>
      <c r="N97" s="25"/>
    </row>
    <row r="98" s="1" customFormat="true" ht="26.25" customHeight="true" spans="1:14">
      <c r="A98" s="15"/>
      <c r="B98" s="16" t="s">
        <v>110</v>
      </c>
      <c r="C98" s="17">
        <v>6</v>
      </c>
      <c r="D98" s="18">
        <f t="shared" si="43"/>
        <v>12</v>
      </c>
      <c r="E98" s="17">
        <v>6</v>
      </c>
      <c r="F98" s="17">
        <v>6</v>
      </c>
      <c r="G98" s="18">
        <v>0</v>
      </c>
      <c r="H98" s="18"/>
      <c r="I98" s="18"/>
      <c r="J98" s="18"/>
      <c r="K98" s="18">
        <f t="shared" si="44"/>
        <v>12</v>
      </c>
      <c r="L98" s="18">
        <f t="shared" si="45"/>
        <v>6</v>
      </c>
      <c r="M98" s="18">
        <f t="shared" si="46"/>
        <v>6</v>
      </c>
      <c r="N98" s="25"/>
    </row>
    <row r="99" s="1" customFormat="true" ht="26.25" customHeight="true" spans="1:14">
      <c r="A99" s="15"/>
      <c r="B99" s="16" t="s">
        <v>111</v>
      </c>
      <c r="C99" s="17">
        <v>5</v>
      </c>
      <c r="D99" s="18">
        <f t="shared" si="43"/>
        <v>10</v>
      </c>
      <c r="E99" s="17">
        <v>5</v>
      </c>
      <c r="F99" s="17">
        <v>5</v>
      </c>
      <c r="G99" s="18">
        <v>0</v>
      </c>
      <c r="H99" s="18"/>
      <c r="I99" s="18"/>
      <c r="J99" s="18"/>
      <c r="K99" s="18">
        <f t="shared" si="44"/>
        <v>10</v>
      </c>
      <c r="L99" s="18">
        <f t="shared" si="45"/>
        <v>5</v>
      </c>
      <c r="M99" s="18">
        <f t="shared" si="46"/>
        <v>5</v>
      </c>
      <c r="N99" s="25"/>
    </row>
    <row r="100" s="1" customFormat="true" ht="26.25" customHeight="true" spans="1:14">
      <c r="A100" s="15"/>
      <c r="B100" s="16" t="s">
        <v>112</v>
      </c>
      <c r="C100" s="17">
        <v>4</v>
      </c>
      <c r="D100" s="18">
        <f t="shared" si="43"/>
        <v>8</v>
      </c>
      <c r="E100" s="17">
        <v>4</v>
      </c>
      <c r="F100" s="17">
        <v>4</v>
      </c>
      <c r="G100" s="18">
        <v>0</v>
      </c>
      <c r="H100" s="18"/>
      <c r="I100" s="18"/>
      <c r="J100" s="18"/>
      <c r="K100" s="18">
        <f t="shared" si="44"/>
        <v>8</v>
      </c>
      <c r="L100" s="18">
        <f t="shared" si="45"/>
        <v>4</v>
      </c>
      <c r="M100" s="18">
        <f t="shared" si="46"/>
        <v>4</v>
      </c>
      <c r="N100" s="25"/>
    </row>
    <row r="101" s="1" customFormat="true" ht="26.25" customHeight="true" spans="1:14">
      <c r="A101" s="15"/>
      <c r="B101" s="16" t="s">
        <v>113</v>
      </c>
      <c r="C101" s="17">
        <v>3</v>
      </c>
      <c r="D101" s="18">
        <f t="shared" si="43"/>
        <v>6</v>
      </c>
      <c r="E101" s="17">
        <v>3</v>
      </c>
      <c r="F101" s="17">
        <v>3</v>
      </c>
      <c r="G101" s="18">
        <v>0</v>
      </c>
      <c r="H101" s="18"/>
      <c r="I101" s="18"/>
      <c r="J101" s="18"/>
      <c r="K101" s="18">
        <f t="shared" si="44"/>
        <v>6</v>
      </c>
      <c r="L101" s="18">
        <f t="shared" si="45"/>
        <v>3</v>
      </c>
      <c r="M101" s="18">
        <f t="shared" si="46"/>
        <v>3</v>
      </c>
      <c r="N101" s="25"/>
    </row>
    <row r="102" s="1" customFormat="true" ht="26.25" customHeight="true" spans="1:14">
      <c r="A102" s="15"/>
      <c r="B102" s="16" t="s">
        <v>114</v>
      </c>
      <c r="C102" s="17">
        <v>4</v>
      </c>
      <c r="D102" s="18">
        <f t="shared" si="43"/>
        <v>8</v>
      </c>
      <c r="E102" s="17">
        <v>4</v>
      </c>
      <c r="F102" s="17">
        <v>4</v>
      </c>
      <c r="G102" s="18">
        <v>0</v>
      </c>
      <c r="H102" s="18"/>
      <c r="I102" s="18"/>
      <c r="J102" s="18"/>
      <c r="K102" s="18">
        <f t="shared" si="44"/>
        <v>8</v>
      </c>
      <c r="L102" s="18">
        <f t="shared" si="45"/>
        <v>4</v>
      </c>
      <c r="M102" s="18">
        <f t="shared" si="46"/>
        <v>4</v>
      </c>
      <c r="N102" s="25"/>
    </row>
    <row r="103" s="1" customFormat="true" ht="26.25" customHeight="true" spans="1:14">
      <c r="A103" s="15"/>
      <c r="B103" s="16" t="s">
        <v>115</v>
      </c>
      <c r="C103" s="17">
        <v>3</v>
      </c>
      <c r="D103" s="18">
        <f t="shared" si="43"/>
        <v>6</v>
      </c>
      <c r="E103" s="17">
        <v>3</v>
      </c>
      <c r="F103" s="17">
        <v>3</v>
      </c>
      <c r="G103" s="18">
        <v>0</v>
      </c>
      <c r="H103" s="18"/>
      <c r="I103" s="18"/>
      <c r="J103" s="18"/>
      <c r="K103" s="18">
        <f t="shared" si="44"/>
        <v>6</v>
      </c>
      <c r="L103" s="18">
        <f t="shared" si="45"/>
        <v>3</v>
      </c>
      <c r="M103" s="18">
        <f t="shared" si="46"/>
        <v>3</v>
      </c>
      <c r="N103" s="25"/>
    </row>
    <row r="104" s="1" customFormat="true" ht="26.25" customHeight="true" spans="1:14">
      <c r="A104" s="15"/>
      <c r="B104" s="16" t="s">
        <v>116</v>
      </c>
      <c r="C104" s="17">
        <v>3</v>
      </c>
      <c r="D104" s="18">
        <f t="shared" si="43"/>
        <v>6</v>
      </c>
      <c r="E104" s="17">
        <v>3</v>
      </c>
      <c r="F104" s="17">
        <v>3</v>
      </c>
      <c r="G104" s="18">
        <v>0</v>
      </c>
      <c r="H104" s="18"/>
      <c r="I104" s="18"/>
      <c r="J104" s="18"/>
      <c r="K104" s="18">
        <f t="shared" si="44"/>
        <v>6</v>
      </c>
      <c r="L104" s="18">
        <f t="shared" si="45"/>
        <v>3</v>
      </c>
      <c r="M104" s="18">
        <f t="shared" si="46"/>
        <v>3</v>
      </c>
      <c r="N104" s="25"/>
    </row>
    <row r="105" s="1" customFormat="true" ht="26.25" customHeight="true" spans="1:14">
      <c r="A105" s="15"/>
      <c r="B105" s="20" t="s">
        <v>117</v>
      </c>
      <c r="C105" s="17">
        <v>0</v>
      </c>
      <c r="D105" s="18"/>
      <c r="E105" s="17"/>
      <c r="F105" s="17"/>
      <c r="G105" s="18">
        <v>5</v>
      </c>
      <c r="H105" s="18">
        <f>I105+J105</f>
        <v>10</v>
      </c>
      <c r="I105" s="18">
        <v>5</v>
      </c>
      <c r="J105" s="18">
        <v>5</v>
      </c>
      <c r="K105" s="18">
        <f t="shared" si="44"/>
        <v>10</v>
      </c>
      <c r="L105" s="18">
        <f t="shared" si="45"/>
        <v>5</v>
      </c>
      <c r="M105" s="18">
        <f t="shared" si="46"/>
        <v>5</v>
      </c>
      <c r="N105" s="25"/>
    </row>
    <row r="106" s="1" customFormat="true" ht="26.25" customHeight="true" spans="1:14">
      <c r="A106" s="19"/>
      <c r="B106" s="20" t="s">
        <v>118</v>
      </c>
      <c r="C106" s="17">
        <v>0</v>
      </c>
      <c r="D106" s="18"/>
      <c r="E106" s="17"/>
      <c r="F106" s="17"/>
      <c r="G106" s="18">
        <v>3</v>
      </c>
      <c r="H106" s="18">
        <f>I106+J106</f>
        <v>6</v>
      </c>
      <c r="I106" s="18">
        <v>3</v>
      </c>
      <c r="J106" s="18">
        <v>3</v>
      </c>
      <c r="K106" s="18">
        <f t="shared" si="44"/>
        <v>6</v>
      </c>
      <c r="L106" s="18">
        <f t="shared" si="45"/>
        <v>3</v>
      </c>
      <c r="M106" s="18">
        <f t="shared" si="46"/>
        <v>3</v>
      </c>
      <c r="N106" s="25"/>
    </row>
    <row r="107" s="1" customFormat="true" ht="26.25" customHeight="true" spans="1:14">
      <c r="A107" s="18" t="s">
        <v>119</v>
      </c>
      <c r="B107" s="13" t="s">
        <v>120</v>
      </c>
      <c r="C107" s="13">
        <f>SUM(C108:C109)</f>
        <v>80</v>
      </c>
      <c r="D107" s="13">
        <f t="shared" ref="D107:M107" si="47">SUM(D108:D109)</f>
        <v>160</v>
      </c>
      <c r="E107" s="13">
        <f t="shared" si="47"/>
        <v>80</v>
      </c>
      <c r="F107" s="13">
        <f t="shared" si="47"/>
        <v>80</v>
      </c>
      <c r="G107" s="13">
        <f t="shared" si="47"/>
        <v>38</v>
      </c>
      <c r="H107" s="13">
        <f t="shared" si="47"/>
        <v>76</v>
      </c>
      <c r="I107" s="13">
        <f t="shared" si="47"/>
        <v>38</v>
      </c>
      <c r="J107" s="13">
        <f t="shared" si="47"/>
        <v>38</v>
      </c>
      <c r="K107" s="13">
        <f t="shared" si="47"/>
        <v>236</v>
      </c>
      <c r="L107" s="13">
        <f t="shared" si="47"/>
        <v>118</v>
      </c>
      <c r="M107" s="13">
        <f t="shared" si="47"/>
        <v>118</v>
      </c>
      <c r="N107" s="25"/>
    </row>
    <row r="108" s="1" customFormat="true" ht="26.25" customHeight="true" spans="1:14">
      <c r="A108" s="18"/>
      <c r="B108" s="16" t="s">
        <v>121</v>
      </c>
      <c r="C108" s="17">
        <v>70</v>
      </c>
      <c r="D108" s="18">
        <f>E108+F108</f>
        <v>140</v>
      </c>
      <c r="E108" s="17">
        <v>70</v>
      </c>
      <c r="F108" s="17">
        <v>70</v>
      </c>
      <c r="G108" s="18">
        <v>0</v>
      </c>
      <c r="H108" s="18"/>
      <c r="I108" s="18"/>
      <c r="J108" s="18"/>
      <c r="K108" s="18">
        <f>L108+M108</f>
        <v>140</v>
      </c>
      <c r="L108" s="18">
        <f>E108+I108</f>
        <v>70</v>
      </c>
      <c r="M108" s="18">
        <f>F108+J108</f>
        <v>70</v>
      </c>
      <c r="N108" s="25"/>
    </row>
    <row r="109" s="1" customFormat="true" ht="26.25" customHeight="true" spans="1:14">
      <c r="A109" s="18"/>
      <c r="B109" s="16" t="s">
        <v>122</v>
      </c>
      <c r="C109" s="17">
        <v>10</v>
      </c>
      <c r="D109" s="18">
        <f>E109+F109</f>
        <v>20</v>
      </c>
      <c r="E109" s="17">
        <v>10</v>
      </c>
      <c r="F109" s="17">
        <v>10</v>
      </c>
      <c r="G109" s="18">
        <v>38</v>
      </c>
      <c r="H109" s="18">
        <f>I109+J109</f>
        <v>76</v>
      </c>
      <c r="I109" s="18">
        <v>38</v>
      </c>
      <c r="J109" s="18">
        <v>38</v>
      </c>
      <c r="K109" s="18">
        <f>L109+M109</f>
        <v>96</v>
      </c>
      <c r="L109" s="18">
        <f>E109+I109</f>
        <v>48</v>
      </c>
      <c r="M109" s="18">
        <f>F109+J109</f>
        <v>48</v>
      </c>
      <c r="N109" s="25"/>
    </row>
    <row r="110" s="1" customFormat="true" ht="26.25" customHeight="true" spans="1:14">
      <c r="A110" s="12" t="s">
        <v>123</v>
      </c>
      <c r="B110" s="13" t="s">
        <v>124</v>
      </c>
      <c r="C110" s="13">
        <f t="shared" ref="C110:M110" si="48">SUM(C111:C122)</f>
        <v>83</v>
      </c>
      <c r="D110" s="13">
        <f t="shared" si="48"/>
        <v>166</v>
      </c>
      <c r="E110" s="13">
        <f t="shared" si="48"/>
        <v>83</v>
      </c>
      <c r="F110" s="13">
        <f t="shared" si="48"/>
        <v>83</v>
      </c>
      <c r="G110" s="13">
        <f t="shared" si="48"/>
        <v>139</v>
      </c>
      <c r="H110" s="13">
        <f t="shared" si="48"/>
        <v>154</v>
      </c>
      <c r="I110" s="13">
        <f t="shared" si="48"/>
        <v>77</v>
      </c>
      <c r="J110" s="13">
        <f t="shared" si="48"/>
        <v>77</v>
      </c>
      <c r="K110" s="13">
        <f t="shared" si="48"/>
        <v>320</v>
      </c>
      <c r="L110" s="13">
        <f t="shared" si="48"/>
        <v>160</v>
      </c>
      <c r="M110" s="13">
        <f t="shared" si="48"/>
        <v>160</v>
      </c>
      <c r="N110" s="25"/>
    </row>
    <row r="111" s="1" customFormat="true" ht="26.25" customHeight="true" spans="1:14">
      <c r="A111" s="15"/>
      <c r="B111" s="16" t="s">
        <v>18</v>
      </c>
      <c r="C111" s="17">
        <v>32</v>
      </c>
      <c r="D111" s="18">
        <f>E111+F111</f>
        <v>64</v>
      </c>
      <c r="E111" s="17">
        <v>32</v>
      </c>
      <c r="F111" s="17">
        <v>32</v>
      </c>
      <c r="G111" s="18">
        <v>0</v>
      </c>
      <c r="H111" s="18"/>
      <c r="I111" s="18"/>
      <c r="J111" s="18"/>
      <c r="K111" s="18">
        <f t="shared" ref="K111:K122" si="49">L111+M111</f>
        <v>64</v>
      </c>
      <c r="L111" s="18">
        <f t="shared" ref="L111:L122" si="50">E111+I111</f>
        <v>32</v>
      </c>
      <c r="M111" s="18">
        <f t="shared" ref="M111:M122" si="51">F111+J111</f>
        <v>32</v>
      </c>
      <c r="N111" s="25"/>
    </row>
    <row r="112" s="1" customFormat="true" ht="26.25" customHeight="true" spans="1:14">
      <c r="A112" s="15"/>
      <c r="B112" s="16" t="s">
        <v>125</v>
      </c>
      <c r="C112" s="17">
        <v>26</v>
      </c>
      <c r="D112" s="18">
        <f>E112+F112</f>
        <v>52</v>
      </c>
      <c r="E112" s="17">
        <v>26</v>
      </c>
      <c r="F112" s="17">
        <v>26</v>
      </c>
      <c r="G112" s="18">
        <v>0</v>
      </c>
      <c r="H112" s="18"/>
      <c r="I112" s="18"/>
      <c r="J112" s="18"/>
      <c r="K112" s="18">
        <f t="shared" si="49"/>
        <v>52</v>
      </c>
      <c r="L112" s="18">
        <f t="shared" si="50"/>
        <v>26</v>
      </c>
      <c r="M112" s="18">
        <f t="shared" si="51"/>
        <v>26</v>
      </c>
      <c r="N112" s="25"/>
    </row>
    <row r="113" s="1" customFormat="true" ht="26.25" customHeight="true" spans="1:14">
      <c r="A113" s="15"/>
      <c r="B113" s="16" t="s">
        <v>126</v>
      </c>
      <c r="C113" s="17">
        <v>16</v>
      </c>
      <c r="D113" s="18">
        <f>E113+F113</f>
        <v>32</v>
      </c>
      <c r="E113" s="17">
        <v>16</v>
      </c>
      <c r="F113" s="17">
        <v>16</v>
      </c>
      <c r="G113" s="18">
        <v>1</v>
      </c>
      <c r="H113" s="18">
        <f>I113+J113</f>
        <v>2</v>
      </c>
      <c r="I113" s="18">
        <v>1</v>
      </c>
      <c r="J113" s="18">
        <v>1</v>
      </c>
      <c r="K113" s="18">
        <f t="shared" si="49"/>
        <v>34</v>
      </c>
      <c r="L113" s="18">
        <f t="shared" si="50"/>
        <v>17</v>
      </c>
      <c r="M113" s="18">
        <f t="shared" si="51"/>
        <v>17</v>
      </c>
      <c r="N113" s="25"/>
    </row>
    <row r="114" s="1" customFormat="true" ht="26.25" customHeight="true" spans="1:14">
      <c r="A114" s="15"/>
      <c r="B114" s="16" t="s">
        <v>127</v>
      </c>
      <c r="C114" s="17">
        <v>9</v>
      </c>
      <c r="D114" s="18">
        <f>E114+F114</f>
        <v>18</v>
      </c>
      <c r="E114" s="17">
        <v>9</v>
      </c>
      <c r="F114" s="17">
        <v>9</v>
      </c>
      <c r="G114" s="18">
        <v>0</v>
      </c>
      <c r="H114" s="18"/>
      <c r="I114" s="18"/>
      <c r="J114" s="18"/>
      <c r="K114" s="18">
        <f t="shared" si="49"/>
        <v>18</v>
      </c>
      <c r="L114" s="18">
        <f t="shared" si="50"/>
        <v>9</v>
      </c>
      <c r="M114" s="18">
        <f t="shared" si="51"/>
        <v>9</v>
      </c>
      <c r="N114" s="25"/>
    </row>
    <row r="115" s="1" customFormat="true" ht="26.25" customHeight="true" spans="1:14">
      <c r="A115" s="15"/>
      <c r="B115" s="20" t="s">
        <v>128</v>
      </c>
      <c r="C115" s="17">
        <v>0</v>
      </c>
      <c r="D115" s="18"/>
      <c r="E115" s="17"/>
      <c r="F115" s="17"/>
      <c r="G115" s="18">
        <v>27</v>
      </c>
      <c r="H115" s="18">
        <f t="shared" ref="H115:H122" si="52">I115+J115</f>
        <v>27</v>
      </c>
      <c r="I115" s="18">
        <v>13.5</v>
      </c>
      <c r="J115" s="18">
        <v>13.5</v>
      </c>
      <c r="K115" s="18">
        <f t="shared" si="49"/>
        <v>27</v>
      </c>
      <c r="L115" s="18">
        <f t="shared" si="50"/>
        <v>13.5</v>
      </c>
      <c r="M115" s="18">
        <f t="shared" si="51"/>
        <v>13.5</v>
      </c>
      <c r="N115" s="20" t="s">
        <v>129</v>
      </c>
    </row>
    <row r="116" s="1" customFormat="true" ht="26.25" customHeight="true" spans="1:14">
      <c r="A116" s="15"/>
      <c r="B116" s="20" t="s">
        <v>130</v>
      </c>
      <c r="C116" s="17">
        <v>0</v>
      </c>
      <c r="D116" s="18"/>
      <c r="E116" s="17"/>
      <c r="F116" s="17"/>
      <c r="G116" s="18">
        <v>25</v>
      </c>
      <c r="H116" s="18">
        <f t="shared" si="52"/>
        <v>25</v>
      </c>
      <c r="I116" s="18">
        <v>12.5</v>
      </c>
      <c r="J116" s="18">
        <v>12.5</v>
      </c>
      <c r="K116" s="18">
        <f t="shared" si="49"/>
        <v>25</v>
      </c>
      <c r="L116" s="18">
        <f t="shared" si="50"/>
        <v>12.5</v>
      </c>
      <c r="M116" s="18">
        <f t="shared" si="51"/>
        <v>12.5</v>
      </c>
      <c r="N116" s="20" t="s">
        <v>131</v>
      </c>
    </row>
    <row r="117" s="1" customFormat="true" ht="26.25" customHeight="true" spans="1:14">
      <c r="A117" s="15"/>
      <c r="B117" s="20" t="s">
        <v>132</v>
      </c>
      <c r="C117" s="17">
        <v>0</v>
      </c>
      <c r="D117" s="18"/>
      <c r="E117" s="17"/>
      <c r="F117" s="17"/>
      <c r="G117" s="18">
        <v>11</v>
      </c>
      <c r="H117" s="18">
        <f t="shared" si="52"/>
        <v>11</v>
      </c>
      <c r="I117" s="18">
        <v>5.5</v>
      </c>
      <c r="J117" s="18">
        <v>5.5</v>
      </c>
      <c r="K117" s="18">
        <f t="shared" si="49"/>
        <v>11</v>
      </c>
      <c r="L117" s="18">
        <f t="shared" si="50"/>
        <v>5.5</v>
      </c>
      <c r="M117" s="18">
        <f t="shared" si="51"/>
        <v>5.5</v>
      </c>
      <c r="N117" s="20" t="s">
        <v>133</v>
      </c>
    </row>
    <row r="118" s="1" customFormat="true" ht="26.25" customHeight="true" spans="1:14">
      <c r="A118" s="15"/>
      <c r="B118" s="20" t="s">
        <v>134</v>
      </c>
      <c r="C118" s="17">
        <v>0</v>
      </c>
      <c r="D118" s="18"/>
      <c r="E118" s="17"/>
      <c r="F118" s="17"/>
      <c r="G118" s="18">
        <v>20</v>
      </c>
      <c r="H118" s="18">
        <f t="shared" si="52"/>
        <v>20</v>
      </c>
      <c r="I118" s="18">
        <v>10</v>
      </c>
      <c r="J118" s="18">
        <v>10</v>
      </c>
      <c r="K118" s="18">
        <f t="shared" si="49"/>
        <v>20</v>
      </c>
      <c r="L118" s="18">
        <f t="shared" si="50"/>
        <v>10</v>
      </c>
      <c r="M118" s="18">
        <f t="shared" si="51"/>
        <v>10</v>
      </c>
      <c r="N118" s="20" t="s">
        <v>135</v>
      </c>
    </row>
    <row r="119" s="1" customFormat="true" ht="26.25" customHeight="true" spans="1:14">
      <c r="A119" s="15"/>
      <c r="B119" s="20" t="s">
        <v>136</v>
      </c>
      <c r="C119" s="17">
        <v>0</v>
      </c>
      <c r="D119" s="18"/>
      <c r="E119" s="17"/>
      <c r="F119" s="17"/>
      <c r="G119" s="18">
        <v>26</v>
      </c>
      <c r="H119" s="18">
        <f t="shared" si="52"/>
        <v>26</v>
      </c>
      <c r="I119" s="18">
        <v>13</v>
      </c>
      <c r="J119" s="18">
        <v>13</v>
      </c>
      <c r="K119" s="18">
        <f t="shared" si="49"/>
        <v>26</v>
      </c>
      <c r="L119" s="18">
        <f t="shared" si="50"/>
        <v>13</v>
      </c>
      <c r="M119" s="18">
        <f t="shared" si="51"/>
        <v>13</v>
      </c>
      <c r="N119" s="20" t="s">
        <v>137</v>
      </c>
    </row>
    <row r="120" s="1" customFormat="true" ht="26.25" customHeight="true" spans="1:14">
      <c r="A120" s="15"/>
      <c r="B120" s="20" t="s">
        <v>138</v>
      </c>
      <c r="C120" s="17">
        <v>0</v>
      </c>
      <c r="D120" s="18"/>
      <c r="E120" s="17"/>
      <c r="F120" s="17"/>
      <c r="G120" s="18">
        <v>15</v>
      </c>
      <c r="H120" s="18">
        <f t="shared" si="52"/>
        <v>15</v>
      </c>
      <c r="I120" s="18">
        <v>7.5</v>
      </c>
      <c r="J120" s="18">
        <v>7.5</v>
      </c>
      <c r="K120" s="18">
        <f t="shared" si="49"/>
        <v>15</v>
      </c>
      <c r="L120" s="18">
        <f t="shared" si="50"/>
        <v>7.5</v>
      </c>
      <c r="M120" s="18">
        <f t="shared" si="51"/>
        <v>7.5</v>
      </c>
      <c r="N120" s="20" t="s">
        <v>139</v>
      </c>
    </row>
    <row r="121" s="1" customFormat="true" ht="26.25" customHeight="true" spans="1:14">
      <c r="A121" s="15"/>
      <c r="B121" s="20" t="s">
        <v>140</v>
      </c>
      <c r="C121" s="17">
        <v>0</v>
      </c>
      <c r="D121" s="18"/>
      <c r="E121" s="17"/>
      <c r="F121" s="17"/>
      <c r="G121" s="18">
        <v>6</v>
      </c>
      <c r="H121" s="18">
        <f t="shared" si="52"/>
        <v>12</v>
      </c>
      <c r="I121" s="18">
        <v>6</v>
      </c>
      <c r="J121" s="18">
        <v>6</v>
      </c>
      <c r="K121" s="18">
        <f t="shared" si="49"/>
        <v>12</v>
      </c>
      <c r="L121" s="18">
        <f t="shared" si="50"/>
        <v>6</v>
      </c>
      <c r="M121" s="18">
        <f t="shared" si="51"/>
        <v>6</v>
      </c>
      <c r="N121" s="25"/>
    </row>
    <row r="122" s="1" customFormat="true" ht="26.25" customHeight="true" spans="1:14">
      <c r="A122" s="19"/>
      <c r="B122" s="20" t="s">
        <v>141</v>
      </c>
      <c r="C122" s="17">
        <v>0</v>
      </c>
      <c r="D122" s="18"/>
      <c r="E122" s="17"/>
      <c r="F122" s="17"/>
      <c r="G122" s="18">
        <v>8</v>
      </c>
      <c r="H122" s="18">
        <f t="shared" si="52"/>
        <v>16</v>
      </c>
      <c r="I122" s="18">
        <v>8</v>
      </c>
      <c r="J122" s="18">
        <v>8</v>
      </c>
      <c r="K122" s="18">
        <f t="shared" si="49"/>
        <v>16</v>
      </c>
      <c r="L122" s="18">
        <f t="shared" si="50"/>
        <v>8</v>
      </c>
      <c r="M122" s="18">
        <f t="shared" si="51"/>
        <v>8</v>
      </c>
      <c r="N122" s="25"/>
    </row>
    <row r="123" s="1" customFormat="true" ht="26.25" customHeight="true" spans="1:14">
      <c r="A123" s="12" t="s">
        <v>142</v>
      </c>
      <c r="B123" s="13" t="s">
        <v>143</v>
      </c>
      <c r="C123" s="13">
        <f t="shared" ref="C123:M123" si="53">SUM(C124:C127)</f>
        <v>64</v>
      </c>
      <c r="D123" s="13">
        <f t="shared" si="53"/>
        <v>128</v>
      </c>
      <c r="E123" s="13">
        <f t="shared" si="53"/>
        <v>64</v>
      </c>
      <c r="F123" s="13">
        <f t="shared" si="53"/>
        <v>64</v>
      </c>
      <c r="G123" s="13">
        <f t="shared" si="53"/>
        <v>17</v>
      </c>
      <c r="H123" s="13">
        <f t="shared" si="53"/>
        <v>34</v>
      </c>
      <c r="I123" s="13">
        <f t="shared" si="53"/>
        <v>17</v>
      </c>
      <c r="J123" s="13">
        <f t="shared" si="53"/>
        <v>17</v>
      </c>
      <c r="K123" s="13">
        <f t="shared" si="53"/>
        <v>162</v>
      </c>
      <c r="L123" s="13">
        <f t="shared" si="53"/>
        <v>81</v>
      </c>
      <c r="M123" s="13">
        <f t="shared" si="53"/>
        <v>81</v>
      </c>
      <c r="N123" s="25"/>
    </row>
    <row r="124" s="1" customFormat="true" ht="26.25" customHeight="true" spans="1:14">
      <c r="A124" s="15"/>
      <c r="B124" s="16" t="s">
        <v>18</v>
      </c>
      <c r="C124" s="17">
        <v>45</v>
      </c>
      <c r="D124" s="18">
        <f>E124+F124</f>
        <v>90</v>
      </c>
      <c r="E124" s="17">
        <v>45</v>
      </c>
      <c r="F124" s="17">
        <v>45</v>
      </c>
      <c r="G124" s="18">
        <v>0</v>
      </c>
      <c r="H124" s="18"/>
      <c r="I124" s="18"/>
      <c r="J124" s="18"/>
      <c r="K124" s="18">
        <f>L124+M124</f>
        <v>90</v>
      </c>
      <c r="L124" s="18">
        <f t="shared" ref="L124:M127" si="54">E124+I124</f>
        <v>45</v>
      </c>
      <c r="M124" s="18">
        <f t="shared" si="54"/>
        <v>45</v>
      </c>
      <c r="N124" s="25"/>
    </row>
    <row r="125" s="1" customFormat="true" ht="26.25" customHeight="true" spans="1:14">
      <c r="A125" s="15"/>
      <c r="B125" s="16" t="s">
        <v>144</v>
      </c>
      <c r="C125" s="17">
        <v>6</v>
      </c>
      <c r="D125" s="18">
        <f>E125+F125</f>
        <v>12</v>
      </c>
      <c r="E125" s="17">
        <v>6</v>
      </c>
      <c r="F125" s="17">
        <v>6</v>
      </c>
      <c r="G125" s="18">
        <v>0</v>
      </c>
      <c r="H125" s="18"/>
      <c r="I125" s="18"/>
      <c r="J125" s="18"/>
      <c r="K125" s="18">
        <f>L125+M125</f>
        <v>12</v>
      </c>
      <c r="L125" s="18">
        <f t="shared" si="54"/>
        <v>6</v>
      </c>
      <c r="M125" s="18">
        <f t="shared" si="54"/>
        <v>6</v>
      </c>
      <c r="N125" s="25"/>
    </row>
    <row r="126" s="1" customFormat="true" ht="26.25" customHeight="true" spans="1:14">
      <c r="A126" s="15"/>
      <c r="B126" s="16" t="s">
        <v>145</v>
      </c>
      <c r="C126" s="17">
        <v>9</v>
      </c>
      <c r="D126" s="18">
        <f>E126+F126</f>
        <v>18</v>
      </c>
      <c r="E126" s="17">
        <v>9</v>
      </c>
      <c r="F126" s="17">
        <v>9</v>
      </c>
      <c r="G126" s="18">
        <v>0</v>
      </c>
      <c r="H126" s="18"/>
      <c r="I126" s="18"/>
      <c r="J126" s="18"/>
      <c r="K126" s="18">
        <f>L126+M126</f>
        <v>18</v>
      </c>
      <c r="L126" s="18">
        <f t="shared" si="54"/>
        <v>9</v>
      </c>
      <c r="M126" s="18">
        <f t="shared" si="54"/>
        <v>9</v>
      </c>
      <c r="N126" s="25"/>
    </row>
    <row r="127" s="1" customFormat="true" ht="26.25" customHeight="true" spans="1:14">
      <c r="A127" s="19"/>
      <c r="B127" s="16" t="s">
        <v>146</v>
      </c>
      <c r="C127" s="17">
        <v>4</v>
      </c>
      <c r="D127" s="18">
        <f>E127+F127</f>
        <v>8</v>
      </c>
      <c r="E127" s="17">
        <v>4</v>
      </c>
      <c r="F127" s="17">
        <v>4</v>
      </c>
      <c r="G127" s="18">
        <v>17</v>
      </c>
      <c r="H127" s="18">
        <f>I127+J127</f>
        <v>34</v>
      </c>
      <c r="I127" s="18">
        <v>17</v>
      </c>
      <c r="J127" s="18">
        <v>17</v>
      </c>
      <c r="K127" s="18">
        <f>L127+M127</f>
        <v>42</v>
      </c>
      <c r="L127" s="18">
        <f t="shared" si="54"/>
        <v>21</v>
      </c>
      <c r="M127" s="18">
        <f t="shared" si="54"/>
        <v>21</v>
      </c>
      <c r="N127" s="25"/>
    </row>
    <row r="128" s="1" customFormat="true" ht="26.25" customHeight="true" spans="1:14">
      <c r="A128" s="12" t="s">
        <v>147</v>
      </c>
      <c r="B128" s="29" t="s">
        <v>148</v>
      </c>
      <c r="C128" s="29">
        <f t="shared" ref="C128:M128" si="55">SUM(C129:C137)</f>
        <v>50</v>
      </c>
      <c r="D128" s="29">
        <f t="shared" si="55"/>
        <v>100</v>
      </c>
      <c r="E128" s="29">
        <f t="shared" si="55"/>
        <v>50</v>
      </c>
      <c r="F128" s="29">
        <f t="shared" si="55"/>
        <v>50</v>
      </c>
      <c r="G128" s="29">
        <f t="shared" si="55"/>
        <v>65</v>
      </c>
      <c r="H128" s="29">
        <f t="shared" si="55"/>
        <v>110</v>
      </c>
      <c r="I128" s="29">
        <f t="shared" si="55"/>
        <v>55</v>
      </c>
      <c r="J128" s="29">
        <f t="shared" si="55"/>
        <v>55</v>
      </c>
      <c r="K128" s="29">
        <f t="shared" si="55"/>
        <v>210</v>
      </c>
      <c r="L128" s="29">
        <f t="shared" si="55"/>
        <v>105</v>
      </c>
      <c r="M128" s="29">
        <f t="shared" si="55"/>
        <v>105</v>
      </c>
      <c r="N128" s="25"/>
    </row>
    <row r="129" s="1" customFormat="true" ht="26.25" customHeight="true" spans="1:14">
      <c r="A129" s="15"/>
      <c r="B129" s="16" t="s">
        <v>149</v>
      </c>
      <c r="C129" s="17">
        <v>27</v>
      </c>
      <c r="D129" s="18">
        <f t="shared" ref="D129:D137" si="56">E129+F129</f>
        <v>54</v>
      </c>
      <c r="E129" s="17">
        <v>27</v>
      </c>
      <c r="F129" s="17">
        <v>27</v>
      </c>
      <c r="G129" s="18">
        <v>0</v>
      </c>
      <c r="H129" s="18"/>
      <c r="I129" s="18"/>
      <c r="J129" s="18"/>
      <c r="K129" s="18">
        <f t="shared" ref="K129:K137" si="57">L129+M129</f>
        <v>54</v>
      </c>
      <c r="L129" s="18">
        <f t="shared" ref="L129:L137" si="58">E129+I129</f>
        <v>27</v>
      </c>
      <c r="M129" s="18">
        <f t="shared" ref="M129:M137" si="59">F129+J129</f>
        <v>27</v>
      </c>
      <c r="N129" s="25"/>
    </row>
    <row r="130" s="1" customFormat="true" ht="26.25" customHeight="true" spans="1:14">
      <c r="A130" s="15"/>
      <c r="B130" s="16" t="s">
        <v>150</v>
      </c>
      <c r="C130" s="17">
        <v>3</v>
      </c>
      <c r="D130" s="18">
        <f t="shared" si="56"/>
        <v>6</v>
      </c>
      <c r="E130" s="17">
        <v>3</v>
      </c>
      <c r="F130" s="17">
        <v>3</v>
      </c>
      <c r="G130" s="18">
        <v>16</v>
      </c>
      <c r="H130" s="18">
        <f>I130+J130</f>
        <v>16</v>
      </c>
      <c r="I130" s="18">
        <v>8</v>
      </c>
      <c r="J130" s="18">
        <v>8</v>
      </c>
      <c r="K130" s="18">
        <f t="shared" si="57"/>
        <v>22</v>
      </c>
      <c r="L130" s="18">
        <f t="shared" si="58"/>
        <v>11</v>
      </c>
      <c r="M130" s="18">
        <f t="shared" si="59"/>
        <v>11</v>
      </c>
      <c r="N130" s="20" t="s">
        <v>151</v>
      </c>
    </row>
    <row r="131" s="1" customFormat="true" ht="26.25" customHeight="true" spans="1:14">
      <c r="A131" s="15"/>
      <c r="B131" s="16" t="s">
        <v>152</v>
      </c>
      <c r="C131" s="17">
        <v>1</v>
      </c>
      <c r="D131" s="18">
        <f t="shared" si="56"/>
        <v>2</v>
      </c>
      <c r="E131" s="17">
        <v>1</v>
      </c>
      <c r="F131" s="17">
        <v>1</v>
      </c>
      <c r="G131" s="18">
        <v>6</v>
      </c>
      <c r="H131" s="18">
        <f>I131+J131</f>
        <v>12</v>
      </c>
      <c r="I131" s="18">
        <v>6</v>
      </c>
      <c r="J131" s="18">
        <v>6</v>
      </c>
      <c r="K131" s="18">
        <f t="shared" si="57"/>
        <v>14</v>
      </c>
      <c r="L131" s="18">
        <f t="shared" si="58"/>
        <v>7</v>
      </c>
      <c r="M131" s="18">
        <f t="shared" si="59"/>
        <v>7</v>
      </c>
      <c r="N131" s="20"/>
    </row>
    <row r="132" s="1" customFormat="true" ht="26.25" customHeight="true" spans="1:14">
      <c r="A132" s="15"/>
      <c r="B132" s="16" t="s">
        <v>153</v>
      </c>
      <c r="C132" s="17">
        <v>3</v>
      </c>
      <c r="D132" s="18">
        <f t="shared" si="56"/>
        <v>6</v>
      </c>
      <c r="E132" s="17">
        <v>3</v>
      </c>
      <c r="F132" s="17">
        <v>3</v>
      </c>
      <c r="G132" s="18">
        <v>4</v>
      </c>
      <c r="H132" s="18">
        <f>I132+J132</f>
        <v>4</v>
      </c>
      <c r="I132" s="18">
        <v>2</v>
      </c>
      <c r="J132" s="18">
        <v>2</v>
      </c>
      <c r="K132" s="18">
        <f t="shared" si="57"/>
        <v>10</v>
      </c>
      <c r="L132" s="18">
        <f t="shared" si="58"/>
        <v>5</v>
      </c>
      <c r="M132" s="18">
        <f t="shared" si="59"/>
        <v>5</v>
      </c>
      <c r="N132" s="20" t="s">
        <v>154</v>
      </c>
    </row>
    <row r="133" s="1" customFormat="true" ht="26.25" customHeight="true" spans="1:14">
      <c r="A133" s="15"/>
      <c r="B133" s="16" t="s">
        <v>155</v>
      </c>
      <c r="C133" s="17">
        <v>2</v>
      </c>
      <c r="D133" s="18">
        <f t="shared" si="56"/>
        <v>4</v>
      </c>
      <c r="E133" s="17">
        <v>2</v>
      </c>
      <c r="F133" s="17">
        <v>2</v>
      </c>
      <c r="G133" s="18">
        <v>18</v>
      </c>
      <c r="H133" s="18">
        <f>I133+J133</f>
        <v>36</v>
      </c>
      <c r="I133" s="18">
        <v>18</v>
      </c>
      <c r="J133" s="18">
        <v>18</v>
      </c>
      <c r="K133" s="18">
        <f t="shared" si="57"/>
        <v>40</v>
      </c>
      <c r="L133" s="18">
        <f t="shared" si="58"/>
        <v>20</v>
      </c>
      <c r="M133" s="18">
        <f t="shared" si="59"/>
        <v>20</v>
      </c>
      <c r="N133" s="20"/>
    </row>
    <row r="134" s="1" customFormat="true" ht="26.25" customHeight="true" spans="1:14">
      <c r="A134" s="15"/>
      <c r="B134" s="16" t="s">
        <v>156</v>
      </c>
      <c r="C134" s="17">
        <v>3</v>
      </c>
      <c r="D134" s="18">
        <f t="shared" si="56"/>
        <v>6</v>
      </c>
      <c r="E134" s="17">
        <v>3</v>
      </c>
      <c r="F134" s="17">
        <v>3</v>
      </c>
      <c r="G134" s="18">
        <v>3</v>
      </c>
      <c r="H134" s="18">
        <f>I134+J134</f>
        <v>6</v>
      </c>
      <c r="I134" s="18">
        <v>3</v>
      </c>
      <c r="J134" s="18">
        <v>3</v>
      </c>
      <c r="K134" s="18">
        <f t="shared" si="57"/>
        <v>12</v>
      </c>
      <c r="L134" s="18">
        <f t="shared" si="58"/>
        <v>6</v>
      </c>
      <c r="M134" s="18">
        <f t="shared" si="59"/>
        <v>6</v>
      </c>
      <c r="N134" s="20"/>
    </row>
    <row r="135" s="1" customFormat="true" ht="26.25" customHeight="true" spans="1:14">
      <c r="A135" s="15"/>
      <c r="B135" s="16" t="s">
        <v>157</v>
      </c>
      <c r="C135" s="17">
        <v>3</v>
      </c>
      <c r="D135" s="18">
        <f t="shared" si="56"/>
        <v>6</v>
      </c>
      <c r="E135" s="17">
        <v>3</v>
      </c>
      <c r="F135" s="17">
        <v>3</v>
      </c>
      <c r="G135" s="18">
        <v>0</v>
      </c>
      <c r="H135" s="18"/>
      <c r="I135" s="18"/>
      <c r="J135" s="18"/>
      <c r="K135" s="18">
        <f t="shared" si="57"/>
        <v>6</v>
      </c>
      <c r="L135" s="18">
        <f t="shared" si="58"/>
        <v>3</v>
      </c>
      <c r="M135" s="18">
        <f t="shared" si="59"/>
        <v>3</v>
      </c>
      <c r="N135" s="25"/>
    </row>
    <row r="136" s="1" customFormat="true" ht="26.25" customHeight="true" spans="1:14">
      <c r="A136" s="15"/>
      <c r="B136" s="16" t="s">
        <v>158</v>
      </c>
      <c r="C136" s="17">
        <v>3</v>
      </c>
      <c r="D136" s="18">
        <f t="shared" si="56"/>
        <v>6</v>
      </c>
      <c r="E136" s="17">
        <v>3</v>
      </c>
      <c r="F136" s="17">
        <v>3</v>
      </c>
      <c r="G136" s="18">
        <v>18</v>
      </c>
      <c r="H136" s="18">
        <f>I136+J136</f>
        <v>36</v>
      </c>
      <c r="I136" s="18">
        <v>18</v>
      </c>
      <c r="J136" s="18">
        <v>18</v>
      </c>
      <c r="K136" s="18">
        <f t="shared" si="57"/>
        <v>42</v>
      </c>
      <c r="L136" s="18">
        <f t="shared" si="58"/>
        <v>21</v>
      </c>
      <c r="M136" s="18">
        <f t="shared" si="59"/>
        <v>21</v>
      </c>
      <c r="N136" s="25"/>
    </row>
    <row r="137" s="1" customFormat="true" ht="26.25" customHeight="true" spans="1:14">
      <c r="A137" s="19"/>
      <c r="B137" s="16" t="s">
        <v>159</v>
      </c>
      <c r="C137" s="17">
        <v>5</v>
      </c>
      <c r="D137" s="18">
        <f t="shared" si="56"/>
        <v>10</v>
      </c>
      <c r="E137" s="17">
        <v>5</v>
      </c>
      <c r="F137" s="17">
        <v>5</v>
      </c>
      <c r="G137" s="18">
        <v>0</v>
      </c>
      <c r="H137" s="18"/>
      <c r="I137" s="18"/>
      <c r="J137" s="18"/>
      <c r="K137" s="18">
        <f t="shared" si="57"/>
        <v>10</v>
      </c>
      <c r="L137" s="18">
        <f t="shared" si="58"/>
        <v>5</v>
      </c>
      <c r="M137" s="18">
        <f t="shared" si="59"/>
        <v>5</v>
      </c>
      <c r="N137" s="25"/>
    </row>
  </sheetData>
  <mergeCells count="22">
    <mergeCell ref="A2:N2"/>
    <mergeCell ref="C4:F4"/>
    <mergeCell ref="G4:J4"/>
    <mergeCell ref="K4:M4"/>
    <mergeCell ref="A6:B6"/>
    <mergeCell ref="A4:A5"/>
    <mergeCell ref="A7:A17"/>
    <mergeCell ref="A18:A32"/>
    <mergeCell ref="A33:A42"/>
    <mergeCell ref="A43:A49"/>
    <mergeCell ref="A50:A59"/>
    <mergeCell ref="A60:A70"/>
    <mergeCell ref="A71:A81"/>
    <mergeCell ref="A82:A86"/>
    <mergeCell ref="A87:A95"/>
    <mergeCell ref="A96:A106"/>
    <mergeCell ref="A107:A109"/>
    <mergeCell ref="A110:A122"/>
    <mergeCell ref="A123:A127"/>
    <mergeCell ref="A128:A137"/>
    <mergeCell ref="B4:B5"/>
    <mergeCell ref="N4:N5"/>
  </mergeCell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2019-12-25T10:31:00Z</dcterms:created>
  <cp:lastPrinted>2022-12-02T16:37:00Z</cp:lastPrinted>
  <dcterms:modified xsi:type="dcterms:W3CDTF">2025-01-21T16:54:31Z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2052-11.8.2.10125</vt:lpwstr>
  </property>
</Properties>
</file>