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21840" windowHeight="13710"/>
  </bookViews>
  <sheets>
    <sheet name="2019年度指标文附件" sheetId="1" r:id="rId1"/>
  </sheets>
  <definedNames>
    <definedName name="_xlnm.Print_Area" localSheetId="0">'2019年度指标文附件'!$A$3:$D$119</definedName>
    <definedName name="_xlnm.Print_Titles" localSheetId="0">'2019年度指标文附件'!$3:$3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  <c r="E14" i="1"/>
  <c r="E28" i="1"/>
  <c r="E31" i="1"/>
  <c r="E37" i="1"/>
  <c r="E41" i="1"/>
  <c r="E48" i="1"/>
  <c r="E67" i="1"/>
  <c r="E61" i="1"/>
  <c r="E54" i="1"/>
  <c r="E49" i="1"/>
  <c r="E45" i="1"/>
  <c r="E42" i="1"/>
  <c r="E38" i="1"/>
  <c r="E34" i="1"/>
  <c r="E32" i="1"/>
  <c r="E29" i="1"/>
  <c r="E26" i="1"/>
  <c r="E23" i="1"/>
  <c r="E17" i="1"/>
  <c r="E15" i="1"/>
  <c r="E74" i="1"/>
  <c r="E78" i="1"/>
  <c r="E82" i="1"/>
  <c r="E84" i="1"/>
  <c r="E90" i="1"/>
  <c r="E92" i="1"/>
  <c r="E94" i="1"/>
  <c r="E96" i="1"/>
  <c r="E99" i="1"/>
  <c r="E98" i="1" s="1"/>
  <c r="E111" i="1"/>
  <c r="E6" i="1"/>
  <c r="E5" i="1" s="1"/>
  <c r="E73" i="1" l="1"/>
</calcChain>
</file>

<file path=xl/sharedStrings.xml><?xml version="1.0" encoding="utf-8"?>
<sst xmlns="http://schemas.openxmlformats.org/spreadsheetml/2006/main" count="167" uniqueCount="163">
  <si>
    <t>序号</t>
  </si>
  <si>
    <t>市州</t>
  </si>
  <si>
    <t>县市区</t>
  </si>
  <si>
    <t>企业名称</t>
  </si>
  <si>
    <t>张家界市</t>
  </si>
  <si>
    <t>永定区</t>
  </si>
  <si>
    <t>张家界占生塑胶制品有限公司</t>
  </si>
  <si>
    <t>慈利县</t>
  </si>
  <si>
    <t>张家界金福凯盛鞋业有限公司</t>
  </si>
  <si>
    <t>益阳市</t>
  </si>
  <si>
    <t>安化县</t>
  </si>
  <si>
    <t>安化县慧鑫居工艺陶瓷有限公司</t>
  </si>
  <si>
    <t>湖南金雕能源科技有限公司</t>
  </si>
  <si>
    <t>岳阳市</t>
  </si>
  <si>
    <t>平江县</t>
  </si>
  <si>
    <t>平江县惠源云母制品有限公司</t>
  </si>
  <si>
    <t>湖南省美程陶瓷科技有限公司</t>
  </si>
  <si>
    <t>湖南省新化县鑫星电子陶瓷有限责任公司</t>
  </si>
  <si>
    <t>新化县新园电子陶瓷有限公司</t>
  </si>
  <si>
    <t>湖南科舰能源发展有限公司</t>
  </si>
  <si>
    <t>新化县群华陶瓷科技有限公司</t>
  </si>
  <si>
    <t>新化县金康电子有限公司</t>
  </si>
  <si>
    <t>新化县金辉陶瓷科技有限公司</t>
  </si>
  <si>
    <t>凤凰县</t>
  </si>
  <si>
    <t>湘西自治州三湘印务有限责任公司</t>
  </si>
  <si>
    <t>湘西自治州丰达合金科技有限公司</t>
  </si>
  <si>
    <t>湖南省周生堂生物科技有限公司</t>
  </si>
  <si>
    <t>泸溪县</t>
  </si>
  <si>
    <t>湖南鑫海环保科技有限公司</t>
  </si>
  <si>
    <t>永顺县</t>
  </si>
  <si>
    <t>湘西松柏米业有限责任公司</t>
  </si>
  <si>
    <t>湘西沃康油业科技有限公司</t>
  </si>
  <si>
    <t>保靖县</t>
  </si>
  <si>
    <t>保靖县天和锰业有限责任公司</t>
  </si>
  <si>
    <t>郴州市</t>
  </si>
  <si>
    <t>宜章县</t>
  </si>
  <si>
    <t>宜章吉兴纸业有限公司</t>
  </si>
  <si>
    <t>宜章县顺意玩具有限公司</t>
  </si>
  <si>
    <t>桂东县</t>
  </si>
  <si>
    <t>桂东县玲珑王茶叶开发有限公司</t>
  </si>
  <si>
    <t>桂东县湘浙活性炭有限公司</t>
  </si>
  <si>
    <t>湖南贝尔动漫科技有限公司</t>
    <phoneticPr fontId="1" type="noConversion"/>
  </si>
  <si>
    <t>怀化市中三源电子有限公司</t>
    <phoneticPr fontId="1" type="noConversion"/>
  </si>
  <si>
    <t>芷江县</t>
  </si>
  <si>
    <t>湖南芷江和翔鸭业有限公司</t>
  </si>
  <si>
    <t>怀化华晨电子科技有限公司</t>
  </si>
  <si>
    <t>洪江区</t>
    <phoneticPr fontId="7" type="noConversion"/>
  </si>
  <si>
    <t>怀化市恒裕竹木开发有限公司</t>
    <phoneticPr fontId="7" type="noConversion"/>
  </si>
  <si>
    <t>会同县</t>
  </si>
  <si>
    <t>会同县峰铧轩服装有限责任公司</t>
  </si>
  <si>
    <t>会同县龙凤皮制品有限责任公司</t>
  </si>
  <si>
    <t>湖南绿地高新农林开发有限公司</t>
  </si>
  <si>
    <t>湖南豪源科技有限公司</t>
  </si>
  <si>
    <t>靖州县</t>
  </si>
  <si>
    <t>靖州鑫兴智能科技有限公司</t>
  </si>
  <si>
    <t>溆浦县民福福利硅砂厂</t>
    <phoneticPr fontId="1" type="noConversion"/>
  </si>
  <si>
    <t>湖南五新模板有限公司</t>
  </si>
  <si>
    <t>隆回县</t>
  </si>
  <si>
    <t>湖南和亚运动用品有限公司</t>
  </si>
  <si>
    <t>绥宁县</t>
  </si>
  <si>
    <t>湖南银山竹业有限公司</t>
  </si>
  <si>
    <t>湖南中集新材料科技有限公司</t>
  </si>
  <si>
    <t>邵阳佰龙竹木有限责任公司</t>
  </si>
  <si>
    <t>新宁县</t>
    <phoneticPr fontId="7" type="noConversion"/>
  </si>
  <si>
    <t>新宁兴雄鞋业有限公司</t>
  </si>
  <si>
    <t>湖南京东竹业有限公司</t>
    <phoneticPr fontId="7" type="noConversion"/>
  </si>
  <si>
    <t>新邵县鸿远金属加工有限公司</t>
  </si>
  <si>
    <t>永州市</t>
  </si>
  <si>
    <t>新田县</t>
  </si>
  <si>
    <t>湖南林丰木业有限公司</t>
  </si>
  <si>
    <t>新田县永顺木器制品有限责任公司</t>
  </si>
  <si>
    <t>湖南龙昶机械工程有限公司</t>
  </si>
  <si>
    <t>湖南省和祥润新材料有限公司</t>
  </si>
  <si>
    <t>江华飞信达科技有限公司</t>
  </si>
  <si>
    <t>湖南瑶珍粮油有限公司</t>
  </si>
  <si>
    <t>湖南飞优特电子科技有限公司</t>
  </si>
  <si>
    <t>湖南丰辉电机有限公司</t>
  </si>
  <si>
    <t>江华县</t>
    <phoneticPr fontId="1" type="noConversion"/>
  </si>
  <si>
    <t>江永县</t>
  </si>
  <si>
    <t>湖南蔬益园食品有限公司</t>
  </si>
  <si>
    <t>江永县大众木业有限责任公司</t>
  </si>
  <si>
    <t>江永县青鹤铝业有限公司</t>
  </si>
  <si>
    <t>永州安登利电子有限公司</t>
  </si>
  <si>
    <t>江永县老石头特色农业发展有限责任公司</t>
  </si>
  <si>
    <t>双牌县</t>
    <phoneticPr fontId="8" type="noConversion"/>
  </si>
  <si>
    <t>双牌华瑞科技发展有限公司</t>
    <phoneticPr fontId="8" type="noConversion"/>
  </si>
  <si>
    <t>永州市键特科技有限公司</t>
    <phoneticPr fontId="8" type="noConversion"/>
  </si>
  <si>
    <t>双牌县金蕊实业有限责任公司</t>
    <phoneticPr fontId="8" type="noConversion"/>
  </si>
  <si>
    <t>娄底市</t>
    <phoneticPr fontId="1" type="noConversion"/>
  </si>
  <si>
    <t>怀化市</t>
    <phoneticPr fontId="1" type="noConversion"/>
  </si>
  <si>
    <t>新化县</t>
    <phoneticPr fontId="1" type="noConversion"/>
  </si>
  <si>
    <t>辰溪县</t>
    <phoneticPr fontId="1" type="noConversion"/>
  </si>
  <si>
    <t>麻阳县</t>
    <phoneticPr fontId="1" type="noConversion"/>
  </si>
  <si>
    <t>溆浦县</t>
    <phoneticPr fontId="1" type="noConversion"/>
  </si>
  <si>
    <t>新邵县</t>
    <phoneticPr fontId="1" type="noConversion"/>
  </si>
  <si>
    <t>株洲晶彩电子科技有限公司</t>
  </si>
  <si>
    <t>贵派电器股份有限公司</t>
  </si>
  <si>
    <t>湖南省尚竹家居用品有限公司</t>
  </si>
  <si>
    <t>湖南省杰斯特服饰有限公司</t>
  </si>
  <si>
    <t>茶陵县丽明雅手袋有限责任公司</t>
  </si>
  <si>
    <t>株洲市</t>
    <phoneticPr fontId="1" type="noConversion"/>
  </si>
  <si>
    <t>茶陵县</t>
    <phoneticPr fontId="1" type="noConversion"/>
  </si>
  <si>
    <t>湖南东信棉业（茶陵）有限公司</t>
    <phoneticPr fontId="1" type="noConversion"/>
  </si>
  <si>
    <t>茶陵县强强陶瓷有限公司</t>
    <phoneticPr fontId="1" type="noConversion"/>
  </si>
  <si>
    <t>湖南省绿洲惠康发展有限公司</t>
    <phoneticPr fontId="1" type="noConversion"/>
  </si>
  <si>
    <t>江华九恒数码科技有限公司</t>
    <phoneticPr fontId="1" type="noConversion"/>
  </si>
  <si>
    <t>湖南利农五倍子产业发展有限公司</t>
    <phoneticPr fontId="1" type="noConversion"/>
  </si>
  <si>
    <t>新化县欧迪特种陶瓷有限公司</t>
    <phoneticPr fontId="1" type="noConversion"/>
  </si>
  <si>
    <t>湖南步升取暖科技有限公司</t>
    <phoneticPr fontId="1" type="noConversion"/>
  </si>
  <si>
    <t>湖南恒远新材料科技发展有限公司</t>
    <phoneticPr fontId="1" type="noConversion"/>
  </si>
  <si>
    <t>湖南省新化县恒生电子陶瓷有限责任公司</t>
    <phoneticPr fontId="1" type="noConversion"/>
  </si>
  <si>
    <t>保靖县寰宇陶瓷有限公司</t>
    <phoneticPr fontId="1" type="noConversion"/>
  </si>
  <si>
    <t>慈利县融毅麻纺织品有限责任公司</t>
    <phoneticPr fontId="1" type="noConversion"/>
  </si>
  <si>
    <t>湖南兴祥工艺制品有限公司</t>
    <phoneticPr fontId="1" type="noConversion"/>
  </si>
  <si>
    <t>江华瑶族自治县华讯电子科技有限公司</t>
    <phoneticPr fontId="1" type="noConversion"/>
  </si>
  <si>
    <t>湖南贵太太茶油科技股份有限公司</t>
    <phoneticPr fontId="1" type="noConversion"/>
  </si>
  <si>
    <t>永州华茂生物科技有限责任公司</t>
    <phoneticPr fontId="8" type="noConversion"/>
  </si>
  <si>
    <t>双牌县晶华电子有限公司</t>
    <phoneticPr fontId="1" type="noConversion"/>
  </si>
  <si>
    <t>湖南铭艺雕塑艺术有限公司</t>
    <phoneticPr fontId="1" type="noConversion"/>
  </si>
  <si>
    <t>会同县华宝服装织造有限公司</t>
    <phoneticPr fontId="1" type="noConversion"/>
  </si>
  <si>
    <t>总计</t>
    <phoneticPr fontId="1" type="noConversion"/>
  </si>
  <si>
    <t>附件：</t>
    <phoneticPr fontId="1" type="noConversion"/>
  </si>
  <si>
    <t>茶陵县小计</t>
    <phoneticPr fontId="1" type="noConversion"/>
  </si>
  <si>
    <t>奖补金额
（万元）</t>
    <phoneticPr fontId="1" type="noConversion"/>
  </si>
  <si>
    <t>支出功能科目</t>
    <phoneticPr fontId="7" type="noConversion"/>
  </si>
  <si>
    <t>政府预算经济科目</t>
    <phoneticPr fontId="7" type="noConversion"/>
  </si>
  <si>
    <t>邵阳市</t>
    <phoneticPr fontId="1" type="noConversion"/>
  </si>
  <si>
    <t>湘西州</t>
    <phoneticPr fontId="1" type="noConversion"/>
  </si>
  <si>
    <t>邵阳市小计</t>
    <phoneticPr fontId="1" type="noConversion"/>
  </si>
  <si>
    <t>株洲市小计</t>
    <phoneticPr fontId="1" type="noConversion"/>
  </si>
  <si>
    <t>隆回县小计</t>
    <phoneticPr fontId="1" type="noConversion"/>
  </si>
  <si>
    <t>绥宁县小计</t>
    <phoneticPr fontId="1" type="noConversion"/>
  </si>
  <si>
    <t>新宁县小计</t>
    <phoneticPr fontId="1" type="noConversion"/>
  </si>
  <si>
    <t>新邵县小计</t>
    <phoneticPr fontId="1" type="noConversion"/>
  </si>
  <si>
    <t>平江县小计</t>
    <phoneticPr fontId="1" type="noConversion"/>
  </si>
  <si>
    <t>张家界市本级小计</t>
    <phoneticPr fontId="1" type="noConversion"/>
  </si>
  <si>
    <t>慈利县小计</t>
    <phoneticPr fontId="1" type="noConversion"/>
  </si>
  <si>
    <t>安化县小计</t>
    <phoneticPr fontId="1" type="noConversion"/>
  </si>
  <si>
    <t>宜章县小计</t>
    <phoneticPr fontId="1" type="noConversion"/>
  </si>
  <si>
    <t>桂东县小计</t>
    <phoneticPr fontId="1" type="noConversion"/>
  </si>
  <si>
    <t>新田县小计</t>
    <phoneticPr fontId="1" type="noConversion"/>
  </si>
  <si>
    <t>江华县小计</t>
    <phoneticPr fontId="1" type="noConversion"/>
  </si>
  <si>
    <t>江永县小计</t>
    <phoneticPr fontId="1" type="noConversion"/>
  </si>
  <si>
    <t>双牌县小计</t>
    <phoneticPr fontId="1" type="noConversion"/>
  </si>
  <si>
    <t>辰溪县小计</t>
    <phoneticPr fontId="1" type="noConversion"/>
  </si>
  <si>
    <t>芷江县小计</t>
    <phoneticPr fontId="1" type="noConversion"/>
  </si>
  <si>
    <t>洪江区小计</t>
    <phoneticPr fontId="1" type="noConversion"/>
  </si>
  <si>
    <t>会同县小计</t>
    <phoneticPr fontId="1" type="noConversion"/>
  </si>
  <si>
    <t>靖州县小计</t>
    <phoneticPr fontId="1" type="noConversion"/>
  </si>
  <si>
    <t>麻阳县小计</t>
    <phoneticPr fontId="1" type="noConversion"/>
  </si>
  <si>
    <t>溆浦县小计</t>
    <phoneticPr fontId="1" type="noConversion"/>
  </si>
  <si>
    <t>中方县小计</t>
    <phoneticPr fontId="1" type="noConversion"/>
  </si>
  <si>
    <t>新化县小计</t>
    <phoneticPr fontId="1" type="noConversion"/>
  </si>
  <si>
    <t>湘西州小计</t>
    <phoneticPr fontId="1" type="noConversion"/>
  </si>
  <si>
    <t>娄底市小计</t>
    <phoneticPr fontId="1" type="noConversion"/>
  </si>
  <si>
    <t>中方县</t>
    <phoneticPr fontId="1" type="noConversion"/>
  </si>
  <si>
    <t>怀化市小计</t>
    <phoneticPr fontId="1" type="noConversion"/>
  </si>
  <si>
    <t>永州市小计</t>
    <phoneticPr fontId="1" type="noConversion"/>
  </si>
  <si>
    <t>郴州市小计</t>
    <phoneticPr fontId="1" type="noConversion"/>
  </si>
  <si>
    <t>益阳市小计</t>
    <phoneticPr fontId="1" type="noConversion"/>
  </si>
  <si>
    <t>张家界市小计</t>
    <phoneticPr fontId="1" type="noConversion"/>
  </si>
  <si>
    <t>岳阳市小计</t>
    <phoneticPr fontId="1" type="noConversion"/>
  </si>
  <si>
    <t>2019年度贫困地区工业企业吸纳当地贫困劳动力就业奖补资金安排方案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</si>
</sst>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0_);[Red]\(0.00\)"/>
    <numFmt numFmtId="178" formatCode="0.0_ "/>
  </numFmts>
  <fonts count="18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ajor"/>
    </font>
    <font>
      <sz val="11"/>
      <name val="宋体"/>
      <family val="3"/>
      <charset val="134"/>
      <scheme val="minor"/>
    </font>
    <font>
      <sz val="18"/>
      <name val="方正小标宋_GBK"/>
      <family val="4"/>
      <charset val="134"/>
    </font>
    <font>
      <sz val="10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name val="Tahoma"/>
      <family val="2"/>
      <charset val="134"/>
    </font>
    <font>
      <b/>
      <sz val="10"/>
      <color theme="1"/>
      <name val="宋体"/>
      <family val="3"/>
      <charset val="134"/>
      <scheme val="major"/>
    </font>
    <font>
      <b/>
      <sz val="10"/>
      <name val="宋体"/>
      <family val="3"/>
      <charset val="134"/>
      <scheme val="major"/>
    </font>
    <font>
      <sz val="10"/>
      <color rgb="FF000000"/>
      <name val="黑体"/>
      <family val="3"/>
      <charset val="134"/>
    </font>
    <font>
      <b/>
      <sz val="10"/>
      <color rgb="FF444444"/>
      <name val="宋体"/>
      <family val="3"/>
      <charset val="134"/>
      <scheme val="major"/>
    </font>
    <font>
      <b/>
      <sz val="10"/>
      <color indexed="8"/>
      <name val="宋体"/>
      <family val="3"/>
      <charset val="134"/>
      <scheme val="major"/>
    </font>
    <font>
      <sz val="10"/>
      <name val="宋体"/>
      <family val="3"/>
      <charset val="134"/>
    </font>
    <font>
      <sz val="10"/>
      <name val="黑体"/>
      <family val="3"/>
      <charset val="134"/>
    </font>
    <font>
      <sz val="12"/>
      <name val="黑体"/>
      <family val="3"/>
      <charset val="134"/>
    </font>
    <font>
      <sz val="14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60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>
      <alignment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vertical="center" wrapText="1"/>
    </xf>
    <xf numFmtId="176" fontId="10" fillId="0" borderId="0" xfId="0" applyNumberFormat="1" applyFont="1" applyFill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textRotation="255" wrapText="1"/>
    </xf>
    <xf numFmtId="0" fontId="15" fillId="0" borderId="1" xfId="0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0" fillId="0" borderId="5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0"/>
  <sheetViews>
    <sheetView tabSelected="1" workbookViewId="0">
      <pane ySplit="3" topLeftCell="A4" activePane="bottomLeft" state="frozen"/>
      <selection pane="bottomLeft" activeCell="I8" sqref="I8"/>
    </sheetView>
  </sheetViews>
  <sheetFormatPr defaultColWidth="9" defaultRowHeight="13.5"/>
  <cols>
    <col min="1" max="1" width="4.5" style="10" customWidth="1"/>
    <col min="2" max="2" width="6.875" style="10" customWidth="1"/>
    <col min="3" max="3" width="7.375" style="10" customWidth="1"/>
    <col min="4" max="4" width="33.25" style="1" customWidth="1"/>
    <col min="5" max="5" width="12.625" style="10" customWidth="1"/>
    <col min="6" max="7" width="12.625" style="1" customWidth="1"/>
    <col min="8" max="16384" width="9" style="1"/>
  </cols>
  <sheetData>
    <row r="1" spans="1:7" ht="26.25" customHeight="1">
      <c r="A1" s="26" t="s">
        <v>121</v>
      </c>
      <c r="B1" s="25"/>
      <c r="C1" s="25"/>
      <c r="D1" s="25"/>
    </row>
    <row r="2" spans="1:7" ht="65.25" customHeight="1">
      <c r="A2" s="58" t="s">
        <v>162</v>
      </c>
      <c r="B2" s="59"/>
      <c r="C2" s="59"/>
      <c r="D2" s="59"/>
      <c r="E2" s="59"/>
      <c r="F2" s="59"/>
      <c r="G2" s="59"/>
    </row>
    <row r="3" spans="1:7" s="24" customFormat="1" ht="44.1" customHeight="1">
      <c r="A3" s="21" t="s">
        <v>0</v>
      </c>
      <c r="B3" s="22" t="s">
        <v>1</v>
      </c>
      <c r="C3" s="22" t="s">
        <v>2</v>
      </c>
      <c r="D3" s="22" t="s">
        <v>3</v>
      </c>
      <c r="E3" s="23" t="s">
        <v>123</v>
      </c>
      <c r="F3" s="13" t="s">
        <v>124</v>
      </c>
      <c r="G3" s="13" t="s">
        <v>125</v>
      </c>
    </row>
    <row r="4" spans="1:7" s="17" customFormat="1" ht="24" customHeight="1">
      <c r="A4" s="56" t="s">
        <v>120</v>
      </c>
      <c r="B4" s="56"/>
      <c r="C4" s="56"/>
      <c r="D4" s="56"/>
      <c r="E4" s="15">
        <f>SUM(E5,E14,E28,E31,E37,E41,E48,E73,E98,E111)</f>
        <v>2008.8</v>
      </c>
      <c r="F4" s="16"/>
      <c r="G4" s="16"/>
    </row>
    <row r="5" spans="1:7" s="17" customFormat="1" ht="24" customHeight="1">
      <c r="A5" s="15"/>
      <c r="B5" s="57" t="s">
        <v>100</v>
      </c>
      <c r="C5" s="54" t="s">
        <v>129</v>
      </c>
      <c r="D5" s="55"/>
      <c r="E5" s="15">
        <f>E6</f>
        <v>217.96</v>
      </c>
      <c r="F5" s="16"/>
      <c r="G5" s="16"/>
    </row>
    <row r="6" spans="1:7" s="17" customFormat="1" ht="24" customHeight="1">
      <c r="A6" s="15"/>
      <c r="B6" s="57"/>
      <c r="C6" s="57" t="s">
        <v>101</v>
      </c>
      <c r="D6" s="15" t="s">
        <v>122</v>
      </c>
      <c r="E6" s="15">
        <f>SUM(E7:E13)</f>
        <v>217.96</v>
      </c>
      <c r="F6" s="16"/>
      <c r="G6" s="16"/>
    </row>
    <row r="7" spans="1:7" s="4" customFormat="1" ht="24" customHeight="1">
      <c r="A7" s="2">
        <v>1</v>
      </c>
      <c r="B7" s="57"/>
      <c r="C7" s="57"/>
      <c r="D7" s="11" t="s">
        <v>102</v>
      </c>
      <c r="E7" s="5">
        <v>85.59</v>
      </c>
      <c r="F7" s="20">
        <v>2080799</v>
      </c>
      <c r="G7" s="20">
        <v>507</v>
      </c>
    </row>
    <row r="8" spans="1:7" s="4" customFormat="1" ht="24" customHeight="1">
      <c r="A8" s="2">
        <v>2</v>
      </c>
      <c r="B8" s="57"/>
      <c r="C8" s="57"/>
      <c r="D8" s="11" t="s">
        <v>95</v>
      </c>
      <c r="E8" s="5">
        <v>55.58</v>
      </c>
      <c r="F8" s="20">
        <v>2080799</v>
      </c>
      <c r="G8" s="20">
        <v>507</v>
      </c>
    </row>
    <row r="9" spans="1:7" s="4" customFormat="1" ht="24" customHeight="1">
      <c r="A9" s="2">
        <v>3</v>
      </c>
      <c r="B9" s="57"/>
      <c r="C9" s="57"/>
      <c r="D9" s="11" t="s">
        <v>103</v>
      </c>
      <c r="E9" s="5">
        <v>42.46</v>
      </c>
      <c r="F9" s="20">
        <v>2080799</v>
      </c>
      <c r="G9" s="20">
        <v>507</v>
      </c>
    </row>
    <row r="10" spans="1:7" s="4" customFormat="1" ht="24" customHeight="1">
      <c r="A10" s="2">
        <v>4</v>
      </c>
      <c r="B10" s="57"/>
      <c r="C10" s="57"/>
      <c r="D10" s="11" t="s">
        <v>96</v>
      </c>
      <c r="E10" s="5">
        <v>13.2</v>
      </c>
      <c r="F10" s="20">
        <v>2080799</v>
      </c>
      <c r="G10" s="20">
        <v>507</v>
      </c>
    </row>
    <row r="11" spans="1:7" s="4" customFormat="1" ht="24" customHeight="1">
      <c r="A11" s="2">
        <v>5</v>
      </c>
      <c r="B11" s="57"/>
      <c r="C11" s="57"/>
      <c r="D11" s="11" t="s">
        <v>97</v>
      </c>
      <c r="E11" s="5">
        <v>13.4</v>
      </c>
      <c r="F11" s="20">
        <v>2080799</v>
      </c>
      <c r="G11" s="20">
        <v>507</v>
      </c>
    </row>
    <row r="12" spans="1:7" s="4" customFormat="1" ht="24" customHeight="1">
      <c r="A12" s="2">
        <v>6</v>
      </c>
      <c r="B12" s="57"/>
      <c r="C12" s="57"/>
      <c r="D12" s="11" t="s">
        <v>98</v>
      </c>
      <c r="E12" s="5">
        <v>2.41</v>
      </c>
      <c r="F12" s="20">
        <v>2080799</v>
      </c>
      <c r="G12" s="20">
        <v>507</v>
      </c>
    </row>
    <row r="13" spans="1:7" s="4" customFormat="1" ht="24" customHeight="1">
      <c r="A13" s="2">
        <v>7</v>
      </c>
      <c r="B13" s="57"/>
      <c r="C13" s="57"/>
      <c r="D13" s="11" t="s">
        <v>99</v>
      </c>
      <c r="E13" s="5">
        <v>5.32</v>
      </c>
      <c r="F13" s="20">
        <v>2080799</v>
      </c>
      <c r="G13" s="20">
        <v>507</v>
      </c>
    </row>
    <row r="14" spans="1:7" s="4" customFormat="1" ht="24" customHeight="1">
      <c r="A14" s="2"/>
      <c r="B14" s="30" t="s">
        <v>126</v>
      </c>
      <c r="C14" s="33" t="s">
        <v>128</v>
      </c>
      <c r="D14" s="34"/>
      <c r="E14" s="19">
        <f>SUM(E15,E17,E23,E26)</f>
        <v>321.95000000000005</v>
      </c>
      <c r="F14" s="5"/>
      <c r="G14" s="5"/>
    </row>
    <row r="15" spans="1:7" s="4" customFormat="1" ht="24" customHeight="1">
      <c r="A15" s="2"/>
      <c r="B15" s="32"/>
      <c r="C15" s="30" t="s">
        <v>57</v>
      </c>
      <c r="D15" s="15" t="s">
        <v>130</v>
      </c>
      <c r="E15" s="19">
        <f>E16</f>
        <v>86.05</v>
      </c>
      <c r="F15" s="5"/>
      <c r="G15" s="5"/>
    </row>
    <row r="16" spans="1:7" s="6" customFormat="1" ht="24" customHeight="1">
      <c r="A16" s="2">
        <v>8</v>
      </c>
      <c r="B16" s="32"/>
      <c r="C16" s="31"/>
      <c r="D16" s="12" t="s">
        <v>58</v>
      </c>
      <c r="E16" s="7">
        <v>86.05</v>
      </c>
      <c r="F16" s="20">
        <v>2080799</v>
      </c>
      <c r="G16" s="20">
        <v>507</v>
      </c>
    </row>
    <row r="17" spans="1:7" s="6" customFormat="1" ht="24" customHeight="1">
      <c r="A17" s="2"/>
      <c r="B17" s="32"/>
      <c r="C17" s="51" t="s">
        <v>59</v>
      </c>
      <c r="D17" s="15" t="s">
        <v>131</v>
      </c>
      <c r="E17" s="18">
        <f>SUM(E18:E22)</f>
        <v>180.16000000000003</v>
      </c>
      <c r="F17" s="14"/>
      <c r="G17" s="14"/>
    </row>
    <row r="18" spans="1:7" s="6" customFormat="1" ht="24" customHeight="1">
      <c r="A18" s="2">
        <v>9</v>
      </c>
      <c r="B18" s="32"/>
      <c r="C18" s="52"/>
      <c r="D18" s="12" t="s">
        <v>60</v>
      </c>
      <c r="E18" s="7">
        <v>21</v>
      </c>
      <c r="F18" s="20">
        <v>2080799</v>
      </c>
      <c r="G18" s="20">
        <v>507</v>
      </c>
    </row>
    <row r="19" spans="1:7" s="6" customFormat="1" ht="24" customHeight="1">
      <c r="A19" s="2">
        <v>10</v>
      </c>
      <c r="B19" s="32"/>
      <c r="C19" s="52"/>
      <c r="D19" s="12" t="s">
        <v>104</v>
      </c>
      <c r="E19" s="7">
        <v>35.71</v>
      </c>
      <c r="F19" s="20">
        <v>2080799</v>
      </c>
      <c r="G19" s="20">
        <v>507</v>
      </c>
    </row>
    <row r="20" spans="1:7" s="6" customFormat="1" ht="24" customHeight="1">
      <c r="A20" s="2">
        <v>11</v>
      </c>
      <c r="B20" s="32"/>
      <c r="C20" s="52"/>
      <c r="D20" s="12" t="s">
        <v>61</v>
      </c>
      <c r="E20" s="7">
        <v>86.75</v>
      </c>
      <c r="F20" s="20">
        <v>2080799</v>
      </c>
      <c r="G20" s="20">
        <v>507</v>
      </c>
    </row>
    <row r="21" spans="1:7" s="6" customFormat="1" ht="24" customHeight="1">
      <c r="A21" s="2">
        <v>12</v>
      </c>
      <c r="B21" s="32"/>
      <c r="C21" s="52"/>
      <c r="D21" s="12" t="s">
        <v>115</v>
      </c>
      <c r="E21" s="7">
        <v>18.87</v>
      </c>
      <c r="F21" s="20">
        <v>2080799</v>
      </c>
      <c r="G21" s="20">
        <v>507</v>
      </c>
    </row>
    <row r="22" spans="1:7" s="6" customFormat="1" ht="24" customHeight="1">
      <c r="A22" s="2">
        <v>13</v>
      </c>
      <c r="B22" s="32"/>
      <c r="C22" s="53"/>
      <c r="D22" s="12" t="s">
        <v>62</v>
      </c>
      <c r="E22" s="7">
        <v>17.829999999999998</v>
      </c>
      <c r="F22" s="20">
        <v>2080799</v>
      </c>
      <c r="G22" s="20">
        <v>507</v>
      </c>
    </row>
    <row r="23" spans="1:7" s="6" customFormat="1" ht="24" customHeight="1">
      <c r="A23" s="2"/>
      <c r="B23" s="32"/>
      <c r="C23" s="43" t="s">
        <v>63</v>
      </c>
      <c r="D23" s="15" t="s">
        <v>132</v>
      </c>
      <c r="E23" s="18">
        <f>E24+E25</f>
        <v>55.2</v>
      </c>
      <c r="F23" s="14"/>
      <c r="G23" s="14"/>
    </row>
    <row r="24" spans="1:7" s="6" customFormat="1" ht="24" customHeight="1">
      <c r="A24" s="2">
        <v>14</v>
      </c>
      <c r="B24" s="32"/>
      <c r="C24" s="44"/>
      <c r="D24" s="12" t="s">
        <v>64</v>
      </c>
      <c r="E24" s="7">
        <v>53.63</v>
      </c>
      <c r="F24" s="20">
        <v>2080799</v>
      </c>
      <c r="G24" s="20">
        <v>507</v>
      </c>
    </row>
    <row r="25" spans="1:7" s="6" customFormat="1" ht="24" customHeight="1">
      <c r="A25" s="2">
        <v>15</v>
      </c>
      <c r="B25" s="32"/>
      <c r="C25" s="45"/>
      <c r="D25" s="12" t="s">
        <v>65</v>
      </c>
      <c r="E25" s="7">
        <v>1.57</v>
      </c>
      <c r="F25" s="20">
        <v>2080799</v>
      </c>
      <c r="G25" s="20">
        <v>507</v>
      </c>
    </row>
    <row r="26" spans="1:7" s="6" customFormat="1" ht="24" customHeight="1">
      <c r="A26" s="2"/>
      <c r="B26" s="32"/>
      <c r="C26" s="35" t="s">
        <v>94</v>
      </c>
      <c r="D26" s="15" t="s">
        <v>133</v>
      </c>
      <c r="E26" s="18">
        <f>E27</f>
        <v>0.54</v>
      </c>
      <c r="F26" s="14"/>
      <c r="G26" s="14"/>
    </row>
    <row r="27" spans="1:7" s="6" customFormat="1" ht="24" customHeight="1">
      <c r="A27" s="2">
        <v>16</v>
      </c>
      <c r="B27" s="31"/>
      <c r="C27" s="36"/>
      <c r="D27" s="12" t="s">
        <v>66</v>
      </c>
      <c r="E27" s="7">
        <v>0.54</v>
      </c>
      <c r="F27" s="20">
        <v>2080799</v>
      </c>
      <c r="G27" s="20">
        <v>507</v>
      </c>
    </row>
    <row r="28" spans="1:7" s="6" customFormat="1" ht="24" customHeight="1">
      <c r="A28" s="2"/>
      <c r="B28" s="35" t="s">
        <v>13</v>
      </c>
      <c r="C28" s="33" t="s">
        <v>161</v>
      </c>
      <c r="D28" s="34"/>
      <c r="E28" s="18">
        <f>E29</f>
        <v>24.7</v>
      </c>
      <c r="F28" s="14"/>
      <c r="G28" s="14"/>
    </row>
    <row r="29" spans="1:7" s="6" customFormat="1" ht="24" customHeight="1">
      <c r="A29" s="2"/>
      <c r="B29" s="37"/>
      <c r="C29" s="35" t="s">
        <v>14</v>
      </c>
      <c r="D29" s="15" t="s">
        <v>134</v>
      </c>
      <c r="E29" s="18">
        <f>E30</f>
        <v>24.7</v>
      </c>
      <c r="F29" s="14"/>
      <c r="G29" s="14"/>
    </row>
    <row r="30" spans="1:7" s="6" customFormat="1" ht="24" customHeight="1">
      <c r="A30" s="2">
        <v>17</v>
      </c>
      <c r="B30" s="36"/>
      <c r="C30" s="36"/>
      <c r="D30" s="12" t="s">
        <v>15</v>
      </c>
      <c r="E30" s="7">
        <v>24.7</v>
      </c>
      <c r="F30" s="20">
        <v>2080799</v>
      </c>
      <c r="G30" s="20">
        <v>507</v>
      </c>
    </row>
    <row r="31" spans="1:7" s="6" customFormat="1" ht="24" customHeight="1">
      <c r="A31" s="2"/>
      <c r="B31" s="30" t="s">
        <v>4</v>
      </c>
      <c r="C31" s="33" t="s">
        <v>160</v>
      </c>
      <c r="D31" s="34"/>
      <c r="E31" s="18">
        <f>E32+E34</f>
        <v>30.549999999999997</v>
      </c>
      <c r="F31" s="14"/>
      <c r="G31" s="14"/>
    </row>
    <row r="32" spans="1:7" s="6" customFormat="1" ht="24" customHeight="1">
      <c r="A32" s="2"/>
      <c r="B32" s="32"/>
      <c r="C32" s="30" t="s">
        <v>5</v>
      </c>
      <c r="D32" s="15" t="s">
        <v>135</v>
      </c>
      <c r="E32" s="18">
        <f>E33</f>
        <v>14.08</v>
      </c>
      <c r="F32" s="14"/>
      <c r="G32" s="14"/>
    </row>
    <row r="33" spans="1:7" s="8" customFormat="1" ht="24" customHeight="1">
      <c r="A33" s="2">
        <v>18</v>
      </c>
      <c r="B33" s="32"/>
      <c r="C33" s="31"/>
      <c r="D33" s="12" t="s">
        <v>6</v>
      </c>
      <c r="E33" s="7">
        <v>14.08</v>
      </c>
      <c r="F33" s="20">
        <v>2080799</v>
      </c>
      <c r="G33" s="20">
        <v>507</v>
      </c>
    </row>
    <row r="34" spans="1:7" s="8" customFormat="1" ht="24" customHeight="1">
      <c r="A34" s="2"/>
      <c r="B34" s="32"/>
      <c r="C34" s="27" t="s">
        <v>7</v>
      </c>
      <c r="D34" s="15" t="s">
        <v>136</v>
      </c>
      <c r="E34" s="18">
        <f>E35+E36</f>
        <v>16.47</v>
      </c>
      <c r="F34" s="7"/>
      <c r="G34" s="7"/>
    </row>
    <row r="35" spans="1:7" s="9" customFormat="1" ht="24" customHeight="1">
      <c r="A35" s="2">
        <v>19</v>
      </c>
      <c r="B35" s="32"/>
      <c r="C35" s="28"/>
      <c r="D35" s="12" t="s">
        <v>8</v>
      </c>
      <c r="E35" s="3">
        <v>11.98</v>
      </c>
      <c r="F35" s="20">
        <v>2080799</v>
      </c>
      <c r="G35" s="20">
        <v>507</v>
      </c>
    </row>
    <row r="36" spans="1:7" s="6" customFormat="1" ht="24" customHeight="1">
      <c r="A36" s="2">
        <v>20</v>
      </c>
      <c r="B36" s="31"/>
      <c r="C36" s="29"/>
      <c r="D36" s="12" t="s">
        <v>112</v>
      </c>
      <c r="E36" s="7">
        <v>4.49</v>
      </c>
      <c r="F36" s="20">
        <v>2080799</v>
      </c>
      <c r="G36" s="20">
        <v>507</v>
      </c>
    </row>
    <row r="37" spans="1:7" s="6" customFormat="1" ht="24" customHeight="1">
      <c r="A37" s="2"/>
      <c r="B37" s="35" t="s">
        <v>9</v>
      </c>
      <c r="C37" s="41" t="s">
        <v>159</v>
      </c>
      <c r="D37" s="42"/>
      <c r="E37" s="18">
        <f>E38</f>
        <v>36.29</v>
      </c>
      <c r="F37" s="14"/>
      <c r="G37" s="14"/>
    </row>
    <row r="38" spans="1:7" s="6" customFormat="1" ht="24" customHeight="1">
      <c r="A38" s="2"/>
      <c r="B38" s="37"/>
      <c r="C38" s="35" t="s">
        <v>10</v>
      </c>
      <c r="D38" s="15" t="s">
        <v>137</v>
      </c>
      <c r="E38" s="18">
        <f>E39+E40</f>
        <v>36.29</v>
      </c>
      <c r="F38" s="14"/>
      <c r="G38" s="14"/>
    </row>
    <row r="39" spans="1:7" s="6" customFormat="1" ht="24" customHeight="1">
      <c r="A39" s="2">
        <v>21</v>
      </c>
      <c r="B39" s="37"/>
      <c r="C39" s="37"/>
      <c r="D39" s="12" t="s">
        <v>11</v>
      </c>
      <c r="E39" s="7">
        <v>5.0999999999999996</v>
      </c>
      <c r="F39" s="20">
        <v>2080799</v>
      </c>
      <c r="G39" s="20">
        <v>507</v>
      </c>
    </row>
    <row r="40" spans="1:7" s="6" customFormat="1" ht="24" customHeight="1">
      <c r="A40" s="2">
        <v>22</v>
      </c>
      <c r="B40" s="36"/>
      <c r="C40" s="36"/>
      <c r="D40" s="12" t="s">
        <v>12</v>
      </c>
      <c r="E40" s="7">
        <v>31.19</v>
      </c>
      <c r="F40" s="20">
        <v>2080799</v>
      </c>
      <c r="G40" s="20">
        <v>507</v>
      </c>
    </row>
    <row r="41" spans="1:7" s="6" customFormat="1" ht="24" customHeight="1">
      <c r="A41" s="2"/>
      <c r="B41" s="38" t="s">
        <v>34</v>
      </c>
      <c r="C41" s="33" t="s">
        <v>158</v>
      </c>
      <c r="D41" s="34"/>
      <c r="E41" s="18">
        <f>E42+E45</f>
        <v>45.160000000000004</v>
      </c>
      <c r="F41" s="14"/>
      <c r="G41" s="14"/>
    </row>
    <row r="42" spans="1:7" s="6" customFormat="1" ht="24" customHeight="1">
      <c r="A42" s="2"/>
      <c r="B42" s="39"/>
      <c r="C42" s="38" t="s">
        <v>35</v>
      </c>
      <c r="D42" s="15" t="s">
        <v>138</v>
      </c>
      <c r="E42" s="18">
        <f>E43+E44</f>
        <v>35.56</v>
      </c>
      <c r="F42" s="14"/>
      <c r="G42" s="14"/>
    </row>
    <row r="43" spans="1:7" s="6" customFormat="1" ht="24" customHeight="1">
      <c r="A43" s="2">
        <v>23</v>
      </c>
      <c r="B43" s="39"/>
      <c r="C43" s="39"/>
      <c r="D43" s="12" t="s">
        <v>36</v>
      </c>
      <c r="E43" s="7">
        <v>24.46</v>
      </c>
      <c r="F43" s="20">
        <v>2080799</v>
      </c>
      <c r="G43" s="20">
        <v>507</v>
      </c>
    </row>
    <row r="44" spans="1:7" s="6" customFormat="1" ht="24" customHeight="1">
      <c r="A44" s="2">
        <v>24</v>
      </c>
      <c r="B44" s="39"/>
      <c r="C44" s="40"/>
      <c r="D44" s="12" t="s">
        <v>37</v>
      </c>
      <c r="E44" s="7">
        <v>11.1</v>
      </c>
      <c r="F44" s="20">
        <v>2080799</v>
      </c>
      <c r="G44" s="20">
        <v>507</v>
      </c>
    </row>
    <row r="45" spans="1:7" s="6" customFormat="1" ht="24" customHeight="1">
      <c r="A45" s="2"/>
      <c r="B45" s="39"/>
      <c r="C45" s="35" t="s">
        <v>38</v>
      </c>
      <c r="D45" s="15" t="s">
        <v>139</v>
      </c>
      <c r="E45" s="18">
        <f>E46+E47</f>
        <v>9.6</v>
      </c>
      <c r="F45" s="14"/>
      <c r="G45" s="14"/>
    </row>
    <row r="46" spans="1:7" s="6" customFormat="1" ht="24" customHeight="1">
      <c r="A46" s="2">
        <v>25</v>
      </c>
      <c r="B46" s="39"/>
      <c r="C46" s="37"/>
      <c r="D46" s="12" t="s">
        <v>39</v>
      </c>
      <c r="E46" s="7">
        <v>5.34</v>
      </c>
      <c r="F46" s="20">
        <v>2080799</v>
      </c>
      <c r="G46" s="20">
        <v>507</v>
      </c>
    </row>
    <row r="47" spans="1:7" s="6" customFormat="1" ht="24" customHeight="1">
      <c r="A47" s="2">
        <v>26</v>
      </c>
      <c r="B47" s="40"/>
      <c r="C47" s="36"/>
      <c r="D47" s="12" t="s">
        <v>40</v>
      </c>
      <c r="E47" s="7">
        <v>4.26</v>
      </c>
      <c r="F47" s="20">
        <v>2080799</v>
      </c>
      <c r="G47" s="20">
        <v>507</v>
      </c>
    </row>
    <row r="48" spans="1:7" s="6" customFormat="1" ht="24" customHeight="1">
      <c r="A48" s="2"/>
      <c r="B48" s="35" t="s">
        <v>67</v>
      </c>
      <c r="C48" s="33" t="s">
        <v>157</v>
      </c>
      <c r="D48" s="34"/>
      <c r="E48" s="18">
        <f>SUM(E49,E54,E61,E67)</f>
        <v>544.62</v>
      </c>
      <c r="F48" s="14"/>
      <c r="G48" s="14"/>
    </row>
    <row r="49" spans="1:7" s="6" customFormat="1" ht="24" customHeight="1">
      <c r="A49" s="2"/>
      <c r="B49" s="37"/>
      <c r="C49" s="35" t="s">
        <v>68</v>
      </c>
      <c r="D49" s="15" t="s">
        <v>140</v>
      </c>
      <c r="E49" s="18">
        <f>SUM(E50:E53)</f>
        <v>62.21</v>
      </c>
      <c r="F49" s="14"/>
      <c r="G49" s="14"/>
    </row>
    <row r="50" spans="1:7" s="6" customFormat="1" ht="24" customHeight="1">
      <c r="A50" s="2">
        <v>27</v>
      </c>
      <c r="B50" s="37"/>
      <c r="C50" s="37"/>
      <c r="D50" s="12" t="s">
        <v>69</v>
      </c>
      <c r="E50" s="7">
        <v>13.41</v>
      </c>
      <c r="F50" s="20">
        <v>2080799</v>
      </c>
      <c r="G50" s="20">
        <v>507</v>
      </c>
    </row>
    <row r="51" spans="1:7" s="6" customFormat="1" ht="24" customHeight="1">
      <c r="A51" s="2">
        <v>28</v>
      </c>
      <c r="B51" s="37"/>
      <c r="C51" s="37"/>
      <c r="D51" s="12" t="s">
        <v>70</v>
      </c>
      <c r="E51" s="7">
        <v>17.36</v>
      </c>
      <c r="F51" s="20">
        <v>2080799</v>
      </c>
      <c r="G51" s="20">
        <v>507</v>
      </c>
    </row>
    <row r="52" spans="1:7" s="6" customFormat="1" ht="24" customHeight="1">
      <c r="A52" s="2">
        <v>29</v>
      </c>
      <c r="B52" s="37"/>
      <c r="C52" s="37"/>
      <c r="D52" s="12" t="s">
        <v>71</v>
      </c>
      <c r="E52" s="7">
        <v>1.91</v>
      </c>
      <c r="F52" s="20">
        <v>2080799</v>
      </c>
      <c r="G52" s="20">
        <v>507</v>
      </c>
    </row>
    <row r="53" spans="1:7" s="6" customFormat="1" ht="24" customHeight="1">
      <c r="A53" s="2">
        <v>30</v>
      </c>
      <c r="B53" s="37"/>
      <c r="C53" s="36"/>
      <c r="D53" s="12" t="s">
        <v>72</v>
      </c>
      <c r="E53" s="7">
        <v>29.53</v>
      </c>
      <c r="F53" s="20">
        <v>2080799</v>
      </c>
      <c r="G53" s="20">
        <v>507</v>
      </c>
    </row>
    <row r="54" spans="1:7" s="6" customFormat="1" ht="24" customHeight="1">
      <c r="A54" s="2"/>
      <c r="B54" s="37"/>
      <c r="C54" s="43" t="s">
        <v>77</v>
      </c>
      <c r="D54" s="15" t="s">
        <v>141</v>
      </c>
      <c r="E54" s="18">
        <f>SUM(E55:E60)</f>
        <v>370.05999999999995</v>
      </c>
      <c r="F54" s="14"/>
      <c r="G54" s="14"/>
    </row>
    <row r="55" spans="1:7" s="6" customFormat="1" ht="24" customHeight="1">
      <c r="A55" s="2">
        <v>31</v>
      </c>
      <c r="B55" s="37"/>
      <c r="C55" s="44"/>
      <c r="D55" s="12" t="s">
        <v>105</v>
      </c>
      <c r="E55" s="7">
        <v>282.76</v>
      </c>
      <c r="F55" s="20">
        <v>2080799</v>
      </c>
      <c r="G55" s="20">
        <v>507</v>
      </c>
    </row>
    <row r="56" spans="1:7" s="6" customFormat="1" ht="24" customHeight="1">
      <c r="A56" s="2">
        <v>32</v>
      </c>
      <c r="B56" s="37"/>
      <c r="C56" s="44"/>
      <c r="D56" s="12" t="s">
        <v>73</v>
      </c>
      <c r="E56" s="7">
        <v>37.39</v>
      </c>
      <c r="F56" s="20">
        <v>2080799</v>
      </c>
      <c r="G56" s="20">
        <v>507</v>
      </c>
    </row>
    <row r="57" spans="1:7" s="6" customFormat="1" ht="24" customHeight="1">
      <c r="A57" s="2">
        <v>33</v>
      </c>
      <c r="B57" s="37"/>
      <c r="C57" s="44"/>
      <c r="D57" s="12" t="s">
        <v>74</v>
      </c>
      <c r="E57" s="7">
        <v>9.7799999999999994</v>
      </c>
      <c r="F57" s="20">
        <v>2080799</v>
      </c>
      <c r="G57" s="20">
        <v>507</v>
      </c>
    </row>
    <row r="58" spans="1:7" s="6" customFormat="1" ht="24" customHeight="1">
      <c r="A58" s="2">
        <v>34</v>
      </c>
      <c r="B58" s="37"/>
      <c r="C58" s="44"/>
      <c r="D58" s="12" t="s">
        <v>75</v>
      </c>
      <c r="E58" s="7">
        <v>12.05</v>
      </c>
      <c r="F58" s="20">
        <v>2080799</v>
      </c>
      <c r="G58" s="20">
        <v>507</v>
      </c>
    </row>
    <row r="59" spans="1:7" s="6" customFormat="1" ht="24" customHeight="1">
      <c r="A59" s="2">
        <v>35</v>
      </c>
      <c r="B59" s="37"/>
      <c r="C59" s="44"/>
      <c r="D59" s="12" t="s">
        <v>76</v>
      </c>
      <c r="E59" s="7">
        <v>22.55</v>
      </c>
      <c r="F59" s="20">
        <v>2080799</v>
      </c>
      <c r="G59" s="20">
        <v>507</v>
      </c>
    </row>
    <row r="60" spans="1:7" s="6" customFormat="1" ht="24" customHeight="1">
      <c r="A60" s="2">
        <v>36</v>
      </c>
      <c r="B60" s="37"/>
      <c r="C60" s="45"/>
      <c r="D60" s="12" t="s">
        <v>114</v>
      </c>
      <c r="E60" s="7">
        <v>5.53</v>
      </c>
      <c r="F60" s="20">
        <v>2080799</v>
      </c>
      <c r="G60" s="20">
        <v>507</v>
      </c>
    </row>
    <row r="61" spans="1:7" s="6" customFormat="1" ht="24" customHeight="1">
      <c r="A61" s="2"/>
      <c r="B61" s="37"/>
      <c r="C61" s="30" t="s">
        <v>78</v>
      </c>
      <c r="D61" s="15" t="s">
        <v>142</v>
      </c>
      <c r="E61" s="18">
        <f>SUM(E62:E66)</f>
        <v>45.78</v>
      </c>
      <c r="F61" s="14"/>
      <c r="G61" s="14"/>
    </row>
    <row r="62" spans="1:7" s="6" customFormat="1" ht="24" customHeight="1">
      <c r="A62" s="2">
        <v>37</v>
      </c>
      <c r="B62" s="37"/>
      <c r="C62" s="32"/>
      <c r="D62" s="12" t="s">
        <v>79</v>
      </c>
      <c r="E62" s="7">
        <v>5.18</v>
      </c>
      <c r="F62" s="20">
        <v>2080799</v>
      </c>
      <c r="G62" s="20">
        <v>507</v>
      </c>
    </row>
    <row r="63" spans="1:7" s="6" customFormat="1" ht="24" customHeight="1">
      <c r="A63" s="2">
        <v>38</v>
      </c>
      <c r="B63" s="37"/>
      <c r="C63" s="32"/>
      <c r="D63" s="12" t="s">
        <v>80</v>
      </c>
      <c r="E63" s="7">
        <v>22.58</v>
      </c>
      <c r="F63" s="20">
        <v>2080799</v>
      </c>
      <c r="G63" s="20">
        <v>507</v>
      </c>
    </row>
    <row r="64" spans="1:7" s="6" customFormat="1" ht="24" customHeight="1">
      <c r="A64" s="2">
        <v>39</v>
      </c>
      <c r="B64" s="37"/>
      <c r="C64" s="32"/>
      <c r="D64" s="12" t="s">
        <v>81</v>
      </c>
      <c r="E64" s="7">
        <v>2.17</v>
      </c>
      <c r="F64" s="20">
        <v>2080799</v>
      </c>
      <c r="G64" s="20">
        <v>507</v>
      </c>
    </row>
    <row r="65" spans="1:7" s="6" customFormat="1" ht="24" customHeight="1">
      <c r="A65" s="2">
        <v>40</v>
      </c>
      <c r="B65" s="37"/>
      <c r="C65" s="32"/>
      <c r="D65" s="12" t="s">
        <v>82</v>
      </c>
      <c r="E65" s="7">
        <v>15.67</v>
      </c>
      <c r="F65" s="20">
        <v>2080799</v>
      </c>
      <c r="G65" s="20">
        <v>507</v>
      </c>
    </row>
    <row r="66" spans="1:7" s="6" customFormat="1" ht="24" customHeight="1">
      <c r="A66" s="2">
        <v>41</v>
      </c>
      <c r="B66" s="37"/>
      <c r="C66" s="31"/>
      <c r="D66" s="12" t="s">
        <v>83</v>
      </c>
      <c r="E66" s="7">
        <v>0.18</v>
      </c>
      <c r="F66" s="20">
        <v>2080799</v>
      </c>
      <c r="G66" s="20">
        <v>507</v>
      </c>
    </row>
    <row r="67" spans="1:7" s="6" customFormat="1" ht="24" customHeight="1">
      <c r="A67" s="2"/>
      <c r="B67" s="37"/>
      <c r="C67" s="46" t="s">
        <v>84</v>
      </c>
      <c r="D67" s="15" t="s">
        <v>143</v>
      </c>
      <c r="E67" s="18">
        <f>SUM(E68:E72)</f>
        <v>66.570000000000007</v>
      </c>
      <c r="F67" s="14"/>
      <c r="G67" s="14"/>
    </row>
    <row r="68" spans="1:7" s="6" customFormat="1" ht="24" customHeight="1">
      <c r="A68" s="2">
        <v>42</v>
      </c>
      <c r="B68" s="37"/>
      <c r="C68" s="47"/>
      <c r="D68" s="12" t="s">
        <v>85</v>
      </c>
      <c r="E68" s="7">
        <v>41.13</v>
      </c>
      <c r="F68" s="20">
        <v>2080799</v>
      </c>
      <c r="G68" s="20">
        <v>507</v>
      </c>
    </row>
    <row r="69" spans="1:7" s="6" customFormat="1" ht="24" customHeight="1">
      <c r="A69" s="2">
        <v>43</v>
      </c>
      <c r="B69" s="37"/>
      <c r="C69" s="47"/>
      <c r="D69" s="12" t="s">
        <v>86</v>
      </c>
      <c r="E69" s="7">
        <v>9.39</v>
      </c>
      <c r="F69" s="20">
        <v>2080799</v>
      </c>
      <c r="G69" s="20">
        <v>507</v>
      </c>
    </row>
    <row r="70" spans="1:7" s="6" customFormat="1" ht="24" customHeight="1">
      <c r="A70" s="2">
        <v>44</v>
      </c>
      <c r="B70" s="37"/>
      <c r="C70" s="47"/>
      <c r="D70" s="12" t="s">
        <v>87</v>
      </c>
      <c r="E70" s="7">
        <v>6.87</v>
      </c>
      <c r="F70" s="20">
        <v>2080799</v>
      </c>
      <c r="G70" s="20">
        <v>507</v>
      </c>
    </row>
    <row r="71" spans="1:7" s="6" customFormat="1" ht="24" customHeight="1">
      <c r="A71" s="2">
        <v>45</v>
      </c>
      <c r="B71" s="37"/>
      <c r="C71" s="47"/>
      <c r="D71" s="12" t="s">
        <v>116</v>
      </c>
      <c r="E71" s="7">
        <v>5.82</v>
      </c>
      <c r="F71" s="20">
        <v>2080799</v>
      </c>
      <c r="G71" s="20">
        <v>507</v>
      </c>
    </row>
    <row r="72" spans="1:7" s="6" customFormat="1" ht="24" customHeight="1">
      <c r="A72" s="2">
        <v>46</v>
      </c>
      <c r="B72" s="36"/>
      <c r="C72" s="48"/>
      <c r="D72" s="12" t="s">
        <v>117</v>
      </c>
      <c r="E72" s="7">
        <v>3.36</v>
      </c>
      <c r="F72" s="20">
        <v>2080799</v>
      </c>
      <c r="G72" s="20">
        <v>507</v>
      </c>
    </row>
    <row r="73" spans="1:7" s="6" customFormat="1" ht="24" customHeight="1">
      <c r="A73" s="2"/>
      <c r="B73" s="35" t="s">
        <v>89</v>
      </c>
      <c r="C73" s="49" t="s">
        <v>156</v>
      </c>
      <c r="D73" s="50"/>
      <c r="E73" s="18">
        <f>SUM(E74,E78,E82,E84,E90,E92,E94,E96)</f>
        <v>249.06</v>
      </c>
      <c r="F73" s="14"/>
      <c r="G73" s="14"/>
    </row>
    <row r="74" spans="1:7" s="6" customFormat="1" ht="24" customHeight="1">
      <c r="A74" s="2"/>
      <c r="B74" s="37"/>
      <c r="C74" s="35" t="s">
        <v>91</v>
      </c>
      <c r="D74" s="15" t="s">
        <v>144</v>
      </c>
      <c r="E74" s="18">
        <f>SUM(E75:E77)</f>
        <v>36.89</v>
      </c>
      <c r="F74" s="14"/>
      <c r="G74" s="14"/>
    </row>
    <row r="75" spans="1:7" s="6" customFormat="1" ht="24" customHeight="1">
      <c r="A75" s="2">
        <v>47</v>
      </c>
      <c r="B75" s="37"/>
      <c r="C75" s="37"/>
      <c r="D75" s="12" t="s">
        <v>41</v>
      </c>
      <c r="E75" s="7">
        <v>27.71</v>
      </c>
      <c r="F75" s="20">
        <v>2080799</v>
      </c>
      <c r="G75" s="20">
        <v>507</v>
      </c>
    </row>
    <row r="76" spans="1:7" s="6" customFormat="1" ht="24" customHeight="1">
      <c r="A76" s="2">
        <v>48</v>
      </c>
      <c r="B76" s="37"/>
      <c r="C76" s="37"/>
      <c r="D76" s="12" t="s">
        <v>113</v>
      </c>
      <c r="E76" s="7">
        <v>3.18</v>
      </c>
      <c r="F76" s="20">
        <v>2080799</v>
      </c>
      <c r="G76" s="20">
        <v>507</v>
      </c>
    </row>
    <row r="77" spans="1:7" s="6" customFormat="1" ht="24" customHeight="1">
      <c r="A77" s="2">
        <v>49</v>
      </c>
      <c r="B77" s="37"/>
      <c r="C77" s="36"/>
      <c r="D77" s="12" t="s">
        <v>42</v>
      </c>
      <c r="E77" s="7">
        <v>6</v>
      </c>
      <c r="F77" s="20">
        <v>2080799</v>
      </c>
      <c r="G77" s="20">
        <v>507</v>
      </c>
    </row>
    <row r="78" spans="1:7" s="6" customFormat="1" ht="24" customHeight="1">
      <c r="A78" s="2"/>
      <c r="B78" s="37"/>
      <c r="C78" s="35" t="s">
        <v>43</v>
      </c>
      <c r="D78" s="15" t="s">
        <v>145</v>
      </c>
      <c r="E78" s="18">
        <f>SUM(E79:E81)</f>
        <v>8.27</v>
      </c>
      <c r="F78" s="14"/>
      <c r="G78" s="14"/>
    </row>
    <row r="79" spans="1:7" s="6" customFormat="1" ht="24" customHeight="1">
      <c r="A79" s="2">
        <v>50</v>
      </c>
      <c r="B79" s="37"/>
      <c r="C79" s="37"/>
      <c r="D79" s="12" t="s">
        <v>118</v>
      </c>
      <c r="E79" s="7">
        <v>0.49</v>
      </c>
      <c r="F79" s="20">
        <v>2080799</v>
      </c>
      <c r="G79" s="20">
        <v>507</v>
      </c>
    </row>
    <row r="80" spans="1:7" s="6" customFormat="1" ht="24" customHeight="1">
      <c r="A80" s="2">
        <v>51</v>
      </c>
      <c r="B80" s="37"/>
      <c r="C80" s="37"/>
      <c r="D80" s="12" t="s">
        <v>44</v>
      </c>
      <c r="E80" s="7">
        <v>2.3199999999999998</v>
      </c>
      <c r="F80" s="20">
        <v>2080799</v>
      </c>
      <c r="G80" s="20">
        <v>507</v>
      </c>
    </row>
    <row r="81" spans="1:7" s="6" customFormat="1" ht="24" customHeight="1">
      <c r="A81" s="2">
        <v>52</v>
      </c>
      <c r="B81" s="37"/>
      <c r="C81" s="36"/>
      <c r="D81" s="12" t="s">
        <v>45</v>
      </c>
      <c r="E81" s="7">
        <v>5.46</v>
      </c>
      <c r="F81" s="20">
        <v>2080799</v>
      </c>
      <c r="G81" s="20">
        <v>507</v>
      </c>
    </row>
    <row r="82" spans="1:7" s="6" customFormat="1" ht="24" customHeight="1">
      <c r="A82" s="2"/>
      <c r="B82" s="37"/>
      <c r="C82" s="38" t="s">
        <v>46</v>
      </c>
      <c r="D82" s="15" t="s">
        <v>146</v>
      </c>
      <c r="E82" s="18">
        <f>E83</f>
        <v>17.84</v>
      </c>
      <c r="F82" s="14"/>
      <c r="G82" s="14"/>
    </row>
    <row r="83" spans="1:7" s="6" customFormat="1" ht="24" customHeight="1">
      <c r="A83" s="2">
        <v>53</v>
      </c>
      <c r="B83" s="37"/>
      <c r="C83" s="40"/>
      <c r="D83" s="12" t="s">
        <v>47</v>
      </c>
      <c r="E83" s="7">
        <v>17.84</v>
      </c>
      <c r="F83" s="20">
        <v>2080799</v>
      </c>
      <c r="G83" s="20">
        <v>507</v>
      </c>
    </row>
    <row r="84" spans="1:7" s="6" customFormat="1" ht="24" customHeight="1">
      <c r="A84" s="2"/>
      <c r="B84" s="37"/>
      <c r="C84" s="35" t="s">
        <v>48</v>
      </c>
      <c r="D84" s="15" t="s">
        <v>147</v>
      </c>
      <c r="E84" s="18">
        <f>SUM(E85:E89)</f>
        <v>47.17</v>
      </c>
      <c r="F84" s="14"/>
      <c r="G84" s="14"/>
    </row>
    <row r="85" spans="1:7" s="6" customFormat="1" ht="24" customHeight="1">
      <c r="A85" s="2">
        <v>54</v>
      </c>
      <c r="B85" s="37"/>
      <c r="C85" s="37"/>
      <c r="D85" s="12" t="s">
        <v>49</v>
      </c>
      <c r="E85" s="7">
        <v>18.46</v>
      </c>
      <c r="F85" s="20">
        <v>2080799</v>
      </c>
      <c r="G85" s="20">
        <v>507</v>
      </c>
    </row>
    <row r="86" spans="1:7" s="6" customFormat="1" ht="24" customHeight="1">
      <c r="A86" s="2">
        <v>55</v>
      </c>
      <c r="B86" s="37"/>
      <c r="C86" s="37"/>
      <c r="D86" s="12" t="s">
        <v>50</v>
      </c>
      <c r="E86" s="7">
        <v>3</v>
      </c>
      <c r="F86" s="20">
        <v>2080799</v>
      </c>
      <c r="G86" s="20">
        <v>507</v>
      </c>
    </row>
    <row r="87" spans="1:7" s="6" customFormat="1" ht="24" customHeight="1">
      <c r="A87" s="2">
        <v>56</v>
      </c>
      <c r="B87" s="37"/>
      <c r="C87" s="37"/>
      <c r="D87" s="12" t="s">
        <v>119</v>
      </c>
      <c r="E87" s="7">
        <v>0.49</v>
      </c>
      <c r="F87" s="20">
        <v>2080799</v>
      </c>
      <c r="G87" s="20">
        <v>507</v>
      </c>
    </row>
    <row r="88" spans="1:7" s="6" customFormat="1" ht="24" customHeight="1">
      <c r="A88" s="2">
        <v>57</v>
      </c>
      <c r="B88" s="37"/>
      <c r="C88" s="37"/>
      <c r="D88" s="12" t="s">
        <v>51</v>
      </c>
      <c r="E88" s="7">
        <v>0.01</v>
      </c>
      <c r="F88" s="20">
        <v>2080799</v>
      </c>
      <c r="G88" s="20">
        <v>507</v>
      </c>
    </row>
    <row r="89" spans="1:7" s="6" customFormat="1" ht="24" customHeight="1">
      <c r="A89" s="2">
        <v>58</v>
      </c>
      <c r="B89" s="37"/>
      <c r="C89" s="36"/>
      <c r="D89" s="12" t="s">
        <v>52</v>
      </c>
      <c r="E89" s="7">
        <v>25.21</v>
      </c>
      <c r="F89" s="20">
        <v>2080799</v>
      </c>
      <c r="G89" s="20">
        <v>507</v>
      </c>
    </row>
    <row r="90" spans="1:7" s="6" customFormat="1" ht="24" customHeight="1">
      <c r="A90" s="2"/>
      <c r="B90" s="37"/>
      <c r="C90" s="35" t="s">
        <v>53</v>
      </c>
      <c r="D90" s="15" t="s">
        <v>148</v>
      </c>
      <c r="E90" s="18">
        <f>E91</f>
        <v>2.66</v>
      </c>
      <c r="F90" s="14"/>
      <c r="G90" s="14"/>
    </row>
    <row r="91" spans="1:7" s="6" customFormat="1" ht="24" customHeight="1">
      <c r="A91" s="2">
        <v>59</v>
      </c>
      <c r="B91" s="37"/>
      <c r="C91" s="36"/>
      <c r="D91" s="12" t="s">
        <v>54</v>
      </c>
      <c r="E91" s="7">
        <v>2.66</v>
      </c>
      <c r="F91" s="20">
        <v>2080799</v>
      </c>
      <c r="G91" s="20">
        <v>507</v>
      </c>
    </row>
    <row r="92" spans="1:7" s="6" customFormat="1" ht="24" customHeight="1">
      <c r="A92" s="2"/>
      <c r="B92" s="37"/>
      <c r="C92" s="35" t="s">
        <v>92</v>
      </c>
      <c r="D92" s="15" t="s">
        <v>149</v>
      </c>
      <c r="E92" s="18">
        <f>E93</f>
        <v>9.5500000000000007</v>
      </c>
      <c r="F92" s="14"/>
      <c r="G92" s="14"/>
    </row>
    <row r="93" spans="1:7" s="6" customFormat="1" ht="24" customHeight="1">
      <c r="A93" s="2">
        <v>60</v>
      </c>
      <c r="B93" s="37"/>
      <c r="C93" s="36"/>
      <c r="D93" s="12" t="s">
        <v>106</v>
      </c>
      <c r="E93" s="7">
        <v>9.5500000000000007</v>
      </c>
      <c r="F93" s="20">
        <v>2080799</v>
      </c>
      <c r="G93" s="20">
        <v>507</v>
      </c>
    </row>
    <row r="94" spans="1:7" s="6" customFormat="1" ht="24" customHeight="1">
      <c r="A94" s="2"/>
      <c r="B94" s="37"/>
      <c r="C94" s="35" t="s">
        <v>93</v>
      </c>
      <c r="D94" s="15" t="s">
        <v>150</v>
      </c>
      <c r="E94" s="18">
        <f>E95</f>
        <v>18.16</v>
      </c>
      <c r="F94" s="14"/>
      <c r="G94" s="14"/>
    </row>
    <row r="95" spans="1:7" s="6" customFormat="1" ht="24" customHeight="1">
      <c r="A95" s="2">
        <v>61</v>
      </c>
      <c r="B95" s="37"/>
      <c r="C95" s="36"/>
      <c r="D95" s="12" t="s">
        <v>55</v>
      </c>
      <c r="E95" s="7">
        <v>18.16</v>
      </c>
      <c r="F95" s="20">
        <v>2080799</v>
      </c>
      <c r="G95" s="20">
        <v>507</v>
      </c>
    </row>
    <row r="96" spans="1:7" s="6" customFormat="1" ht="24" customHeight="1">
      <c r="A96" s="2"/>
      <c r="B96" s="37"/>
      <c r="C96" s="46" t="s">
        <v>155</v>
      </c>
      <c r="D96" s="15" t="s">
        <v>151</v>
      </c>
      <c r="E96" s="18">
        <f>E97</f>
        <v>108.52</v>
      </c>
      <c r="F96" s="14"/>
      <c r="G96" s="14"/>
    </row>
    <row r="97" spans="1:7" s="6" customFormat="1" ht="24" customHeight="1">
      <c r="A97" s="2">
        <v>62</v>
      </c>
      <c r="B97" s="36"/>
      <c r="C97" s="48"/>
      <c r="D97" s="12" t="s">
        <v>56</v>
      </c>
      <c r="E97" s="7">
        <v>108.52</v>
      </c>
      <c r="F97" s="20">
        <v>2080799</v>
      </c>
      <c r="G97" s="20">
        <v>507</v>
      </c>
    </row>
    <row r="98" spans="1:7" s="6" customFormat="1" ht="24" customHeight="1">
      <c r="A98" s="2"/>
      <c r="B98" s="35" t="s">
        <v>88</v>
      </c>
      <c r="C98" s="49" t="s">
        <v>154</v>
      </c>
      <c r="D98" s="50"/>
      <c r="E98" s="18">
        <f>E99</f>
        <v>196.66000000000003</v>
      </c>
      <c r="F98" s="14"/>
      <c r="G98" s="14"/>
    </row>
    <row r="99" spans="1:7" s="6" customFormat="1" ht="24" customHeight="1">
      <c r="A99" s="2"/>
      <c r="B99" s="37"/>
      <c r="C99" s="35" t="s">
        <v>90</v>
      </c>
      <c r="D99" s="15" t="s">
        <v>152</v>
      </c>
      <c r="E99" s="18">
        <f>SUM(E100:E110)</f>
        <v>196.66000000000003</v>
      </c>
      <c r="F99" s="14"/>
      <c r="G99" s="14"/>
    </row>
    <row r="100" spans="1:7" s="6" customFormat="1" ht="24" customHeight="1">
      <c r="A100" s="2">
        <v>63</v>
      </c>
      <c r="B100" s="37"/>
      <c r="C100" s="37"/>
      <c r="D100" s="12" t="s">
        <v>16</v>
      </c>
      <c r="E100" s="7">
        <v>56.78</v>
      </c>
      <c r="F100" s="20">
        <v>2080799</v>
      </c>
      <c r="G100" s="20">
        <v>507</v>
      </c>
    </row>
    <row r="101" spans="1:7" s="6" customFormat="1" ht="24" customHeight="1">
      <c r="A101" s="2">
        <v>64</v>
      </c>
      <c r="B101" s="37"/>
      <c r="C101" s="37"/>
      <c r="D101" s="12" t="s">
        <v>17</v>
      </c>
      <c r="E101" s="7">
        <v>46.25</v>
      </c>
      <c r="F101" s="20">
        <v>2080799</v>
      </c>
      <c r="G101" s="20">
        <v>507</v>
      </c>
    </row>
    <row r="102" spans="1:7" s="6" customFormat="1" ht="24" customHeight="1">
      <c r="A102" s="2">
        <v>65</v>
      </c>
      <c r="B102" s="37"/>
      <c r="C102" s="37"/>
      <c r="D102" s="12" t="s">
        <v>18</v>
      </c>
      <c r="E102" s="7">
        <v>13.93</v>
      </c>
      <c r="F102" s="20">
        <v>2080799</v>
      </c>
      <c r="G102" s="20">
        <v>507</v>
      </c>
    </row>
    <row r="103" spans="1:7" s="6" customFormat="1" ht="24" customHeight="1">
      <c r="A103" s="2">
        <v>66</v>
      </c>
      <c r="B103" s="37"/>
      <c r="C103" s="37"/>
      <c r="D103" s="12" t="s">
        <v>107</v>
      </c>
      <c r="E103" s="7">
        <v>35.33</v>
      </c>
      <c r="F103" s="20">
        <v>2080799</v>
      </c>
      <c r="G103" s="20">
        <v>507</v>
      </c>
    </row>
    <row r="104" spans="1:7" s="6" customFormat="1" ht="24" customHeight="1">
      <c r="A104" s="2">
        <v>67</v>
      </c>
      <c r="B104" s="37"/>
      <c r="C104" s="37"/>
      <c r="D104" s="12" t="s">
        <v>19</v>
      </c>
      <c r="E104" s="7">
        <v>12.94</v>
      </c>
      <c r="F104" s="20">
        <v>2080799</v>
      </c>
      <c r="G104" s="20">
        <v>507</v>
      </c>
    </row>
    <row r="105" spans="1:7" s="6" customFormat="1" ht="24" customHeight="1">
      <c r="A105" s="2">
        <v>68</v>
      </c>
      <c r="B105" s="37"/>
      <c r="C105" s="37"/>
      <c r="D105" s="12" t="s">
        <v>108</v>
      </c>
      <c r="E105" s="7">
        <v>6.28</v>
      </c>
      <c r="F105" s="20">
        <v>2080799</v>
      </c>
      <c r="G105" s="20">
        <v>507</v>
      </c>
    </row>
    <row r="106" spans="1:7" s="6" customFormat="1" ht="24" customHeight="1">
      <c r="A106" s="2">
        <v>69</v>
      </c>
      <c r="B106" s="37"/>
      <c r="C106" s="37"/>
      <c r="D106" s="12" t="s">
        <v>109</v>
      </c>
      <c r="E106" s="7">
        <v>2.36</v>
      </c>
      <c r="F106" s="20">
        <v>2080799</v>
      </c>
      <c r="G106" s="20">
        <v>507</v>
      </c>
    </row>
    <row r="107" spans="1:7" s="6" customFormat="1" ht="24" customHeight="1">
      <c r="A107" s="2">
        <v>70</v>
      </c>
      <c r="B107" s="37"/>
      <c r="C107" s="37"/>
      <c r="D107" s="12" t="s">
        <v>20</v>
      </c>
      <c r="E107" s="7">
        <v>4.8600000000000003</v>
      </c>
      <c r="F107" s="20">
        <v>2080799</v>
      </c>
      <c r="G107" s="20">
        <v>507</v>
      </c>
    </row>
    <row r="108" spans="1:7" s="6" customFormat="1" ht="24" customHeight="1">
      <c r="A108" s="2">
        <v>71</v>
      </c>
      <c r="B108" s="37"/>
      <c r="C108" s="37"/>
      <c r="D108" s="12" t="s">
        <v>110</v>
      </c>
      <c r="E108" s="7">
        <v>7.82</v>
      </c>
      <c r="F108" s="20">
        <v>2080799</v>
      </c>
      <c r="G108" s="20">
        <v>507</v>
      </c>
    </row>
    <row r="109" spans="1:7" s="6" customFormat="1" ht="24" customHeight="1">
      <c r="A109" s="2">
        <v>72</v>
      </c>
      <c r="B109" s="37"/>
      <c r="C109" s="37"/>
      <c r="D109" s="12" t="s">
        <v>21</v>
      </c>
      <c r="E109" s="7">
        <v>6.85</v>
      </c>
      <c r="F109" s="20">
        <v>2080799</v>
      </c>
      <c r="G109" s="20">
        <v>507</v>
      </c>
    </row>
    <row r="110" spans="1:7" s="6" customFormat="1" ht="24" customHeight="1">
      <c r="A110" s="2">
        <v>73</v>
      </c>
      <c r="B110" s="36"/>
      <c r="C110" s="36"/>
      <c r="D110" s="12" t="s">
        <v>22</v>
      </c>
      <c r="E110" s="7">
        <v>3.26</v>
      </c>
      <c r="F110" s="20">
        <v>2080799</v>
      </c>
      <c r="G110" s="20">
        <v>507</v>
      </c>
    </row>
    <row r="111" spans="1:7" s="6" customFormat="1" ht="24" customHeight="1">
      <c r="A111" s="2"/>
      <c r="B111" s="35" t="s">
        <v>127</v>
      </c>
      <c r="C111" s="54" t="s">
        <v>153</v>
      </c>
      <c r="D111" s="55"/>
      <c r="E111" s="18">
        <f>SUM(E112:E119)</f>
        <v>341.84999999999997</v>
      </c>
      <c r="F111" s="14"/>
      <c r="G111" s="14"/>
    </row>
    <row r="112" spans="1:7" s="6" customFormat="1" ht="24" customHeight="1">
      <c r="A112" s="2">
        <v>74</v>
      </c>
      <c r="B112" s="37"/>
      <c r="C112" s="3" t="s">
        <v>23</v>
      </c>
      <c r="D112" s="12" t="s">
        <v>24</v>
      </c>
      <c r="E112" s="7">
        <v>56.04</v>
      </c>
      <c r="F112" s="20">
        <v>2080799</v>
      </c>
      <c r="G112" s="20">
        <v>507</v>
      </c>
    </row>
    <row r="113" spans="1:7" s="6" customFormat="1" ht="24" customHeight="1">
      <c r="A113" s="2">
        <v>75</v>
      </c>
      <c r="B113" s="37"/>
      <c r="C113" s="3" t="s">
        <v>23</v>
      </c>
      <c r="D113" s="12" t="s">
        <v>25</v>
      </c>
      <c r="E113" s="7">
        <v>99.2</v>
      </c>
      <c r="F113" s="20">
        <v>2080799</v>
      </c>
      <c r="G113" s="20">
        <v>507</v>
      </c>
    </row>
    <row r="114" spans="1:7" s="6" customFormat="1" ht="24" customHeight="1">
      <c r="A114" s="2">
        <v>76</v>
      </c>
      <c r="B114" s="37"/>
      <c r="C114" s="3" t="s">
        <v>23</v>
      </c>
      <c r="D114" s="12" t="s">
        <v>26</v>
      </c>
      <c r="E114" s="7">
        <v>2.5299999999999998</v>
      </c>
      <c r="F114" s="20">
        <v>2080799</v>
      </c>
      <c r="G114" s="20">
        <v>507</v>
      </c>
    </row>
    <row r="115" spans="1:7" s="6" customFormat="1" ht="24" customHeight="1">
      <c r="A115" s="2">
        <v>77</v>
      </c>
      <c r="B115" s="37"/>
      <c r="C115" s="2" t="s">
        <v>27</v>
      </c>
      <c r="D115" s="12" t="s">
        <v>28</v>
      </c>
      <c r="E115" s="7">
        <v>150.79</v>
      </c>
      <c r="F115" s="20">
        <v>2080799</v>
      </c>
      <c r="G115" s="20">
        <v>507</v>
      </c>
    </row>
    <row r="116" spans="1:7" s="6" customFormat="1" ht="24" customHeight="1">
      <c r="A116" s="2">
        <v>78</v>
      </c>
      <c r="B116" s="37"/>
      <c r="C116" s="2" t="s">
        <v>29</v>
      </c>
      <c r="D116" s="12" t="s">
        <v>30</v>
      </c>
      <c r="E116" s="7">
        <v>2.08</v>
      </c>
      <c r="F116" s="20">
        <v>2080799</v>
      </c>
      <c r="G116" s="20">
        <v>507</v>
      </c>
    </row>
    <row r="117" spans="1:7" s="6" customFormat="1" ht="24" customHeight="1">
      <c r="A117" s="2">
        <v>79</v>
      </c>
      <c r="B117" s="37"/>
      <c r="C117" s="2" t="s">
        <v>29</v>
      </c>
      <c r="D117" s="12" t="s">
        <v>31</v>
      </c>
      <c r="E117" s="7">
        <v>1.4</v>
      </c>
      <c r="F117" s="20">
        <v>2080799</v>
      </c>
      <c r="G117" s="20">
        <v>507</v>
      </c>
    </row>
    <row r="118" spans="1:7" s="6" customFormat="1" ht="24" customHeight="1">
      <c r="A118" s="2">
        <v>80</v>
      </c>
      <c r="B118" s="37"/>
      <c r="C118" s="2" t="s">
        <v>32</v>
      </c>
      <c r="D118" s="12" t="s">
        <v>111</v>
      </c>
      <c r="E118" s="7">
        <v>0.17</v>
      </c>
      <c r="F118" s="20">
        <v>2080799</v>
      </c>
      <c r="G118" s="20">
        <v>507</v>
      </c>
    </row>
    <row r="119" spans="1:7" s="6" customFormat="1" ht="24" customHeight="1">
      <c r="A119" s="2">
        <v>81</v>
      </c>
      <c r="B119" s="36"/>
      <c r="C119" s="2" t="s">
        <v>32</v>
      </c>
      <c r="D119" s="12" t="s">
        <v>33</v>
      </c>
      <c r="E119" s="7">
        <v>29.64</v>
      </c>
      <c r="F119" s="20">
        <v>2080799</v>
      </c>
      <c r="G119" s="20">
        <v>507</v>
      </c>
    </row>
    <row r="120" spans="1:7" ht="27" customHeight="1"/>
  </sheetData>
  <mergeCells count="46">
    <mergeCell ref="A4:D4"/>
    <mergeCell ref="C6:C13"/>
    <mergeCell ref="B5:B13"/>
    <mergeCell ref="C5:D5"/>
    <mergeCell ref="A2:G2"/>
    <mergeCell ref="C14:D14"/>
    <mergeCell ref="B14:B27"/>
    <mergeCell ref="C26:C27"/>
    <mergeCell ref="C99:C110"/>
    <mergeCell ref="B98:B110"/>
    <mergeCell ref="C98:D98"/>
    <mergeCell ref="C96:C97"/>
    <mergeCell ref="C94:C95"/>
    <mergeCell ref="C92:C93"/>
    <mergeCell ref="C90:C91"/>
    <mergeCell ref="C15:C16"/>
    <mergeCell ref="C17:C22"/>
    <mergeCell ref="C23:C25"/>
    <mergeCell ref="B111:B119"/>
    <mergeCell ref="C111:D111"/>
    <mergeCell ref="C84:C89"/>
    <mergeCell ref="C82:C83"/>
    <mergeCell ref="C78:C81"/>
    <mergeCell ref="C74:C77"/>
    <mergeCell ref="B73:B97"/>
    <mergeCell ref="C73:D73"/>
    <mergeCell ref="B48:B72"/>
    <mergeCell ref="C49:C53"/>
    <mergeCell ref="C54:C60"/>
    <mergeCell ref="C61:C66"/>
    <mergeCell ref="C67:C72"/>
    <mergeCell ref="C48:D48"/>
    <mergeCell ref="C45:C47"/>
    <mergeCell ref="C42:C44"/>
    <mergeCell ref="B41:B47"/>
    <mergeCell ref="C41:D41"/>
    <mergeCell ref="C38:C40"/>
    <mergeCell ref="B37:B40"/>
    <mergeCell ref="C37:D37"/>
    <mergeCell ref="C34:C36"/>
    <mergeCell ref="C32:C33"/>
    <mergeCell ref="B31:B36"/>
    <mergeCell ref="C31:D31"/>
    <mergeCell ref="C29:C30"/>
    <mergeCell ref="B28:B30"/>
    <mergeCell ref="C28:D28"/>
  </mergeCells>
  <phoneticPr fontId="1" type="noConversion"/>
  <printOptions horizontalCentered="1"/>
  <pageMargins left="0.51181102362204722" right="0.51181102362204722" top="0.55118110236220474" bottom="0.35433070866141736" header="0.31496062992125984" footer="0.31496062992125984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2019年度指标文附件</vt:lpstr>
      <vt:lpstr>'2019年度指标文附件'!Print_Area</vt:lpstr>
      <vt:lpstr>'2019年度指标文附件'!Print_Titles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</dc:creator>
  <cp:lastModifiedBy>吴琦 null</cp:lastModifiedBy>
  <cp:lastPrinted>2020-09-16T02:29:21Z</cp:lastPrinted>
  <dcterms:created xsi:type="dcterms:W3CDTF">2020-06-05T05:02:00Z</dcterms:created>
  <dcterms:modified xsi:type="dcterms:W3CDTF">2020-12-11T03:42:07Z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