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465"/>
  </bookViews>
  <sheets>
    <sheet name="附件" sheetId="1" r:id="rId1"/>
  </sheets>
  <definedNames>
    <definedName name="_xlnm._FilterDatabase" localSheetId="0" hidden="1">附件!$A$1:$J$114</definedName>
  </definedNames>
  <calcPr calcId="145621"/>
  <fileRecoveryPr repairLoad="1"/>
</workbook>
</file>

<file path=xl/calcChain.xml><?xml version="1.0" encoding="utf-8"?>
<calcChain xmlns="http://schemas.openxmlformats.org/spreadsheetml/2006/main">
  <c r="I110" i="1" l="1"/>
  <c r="I99" i="1"/>
  <c r="I87" i="1" l="1"/>
  <c r="I83" i="1"/>
  <c r="I71" i="1"/>
  <c r="I57" i="1"/>
  <c r="I52" i="1"/>
  <c r="I48" i="1"/>
  <c r="I38" i="1"/>
  <c r="I34" i="1"/>
  <c r="I26" i="1"/>
  <c r="I18" i="1"/>
  <c r="I15" i="1"/>
  <c r="I10" i="1"/>
  <c r="I6" i="1"/>
  <c r="I113" i="1"/>
  <c r="I107" i="1"/>
  <c r="I5" i="1" l="1"/>
  <c r="I4" i="1" s="1"/>
</calcChain>
</file>

<file path=xl/sharedStrings.xml><?xml version="1.0" encoding="utf-8"?>
<sst xmlns="http://schemas.openxmlformats.org/spreadsheetml/2006/main" count="417" uniqueCount="216">
  <si>
    <t>县市区/单位</t>
  </si>
  <si>
    <t>项目名称</t>
  </si>
  <si>
    <t>项目实施单位</t>
  </si>
  <si>
    <t>财政支持环节与内容</t>
  </si>
  <si>
    <t>备注</t>
  </si>
  <si>
    <t>一、市州合计</t>
  </si>
  <si>
    <t>长沙市</t>
  </si>
  <si>
    <t>长沙市小计</t>
  </si>
  <si>
    <t>望城区</t>
  </si>
  <si>
    <t>区农业农村局</t>
  </si>
  <si>
    <t>开展草地贪夜蛾及水稻重大病虫监测；开展柑橘苗木检疫监管；茶叶病虫绿色防控技术示范与推广。</t>
  </si>
  <si>
    <t>浏阳市</t>
  </si>
  <si>
    <t>市农业发展事务中心</t>
  </si>
  <si>
    <t>开展草地贪夜蛾、柑橘黄龙病等病虫监测;开展蔬菜、茶叶病虫绿色防控技术示范与推广；重大病虫害防控药剂筛选试验。</t>
  </si>
  <si>
    <t>宁乡市</t>
  </si>
  <si>
    <t>市农业农村局</t>
  </si>
  <si>
    <t>开展柑橘黄龙病监测；开展茶叶、桑叶病虫绿色防控技术示范与推广；开展草地贪夜蛾应急防控。</t>
  </si>
  <si>
    <t>株洲市</t>
  </si>
  <si>
    <t>株洲市小计</t>
  </si>
  <si>
    <t>醴陵市</t>
  </si>
  <si>
    <t>开展草地贪夜蛾及水稻重大病虫监测；开展蔬菜病虫害绿色防控技术示范与推广；开展柑橘黄龙病监测；建设柑橘木虱远程监测点。</t>
  </si>
  <si>
    <t>攸县</t>
  </si>
  <si>
    <t>县农业农村局</t>
  </si>
  <si>
    <t>开展草地贪夜蛾及水稻重大病虫监测；创建柑橘黄龙病防控示范区。</t>
  </si>
  <si>
    <t>茶陵县</t>
  </si>
  <si>
    <t>开展柑橘黄龙病监测；开展果树病虫害绿色防控。</t>
  </si>
  <si>
    <t>炎陵县</t>
  </si>
  <si>
    <t>开展柑橘黄龙病监测；创建柑橘黄龙病防控示范区。</t>
  </si>
  <si>
    <t>湘潭市</t>
  </si>
  <si>
    <t>湘潭市小计</t>
  </si>
  <si>
    <t>湘乡市</t>
  </si>
  <si>
    <t>开展草地贪夜蛾及水稻重大病虫监测；开展柑橘黄龙病监测。</t>
  </si>
  <si>
    <t>湘潭县</t>
  </si>
  <si>
    <t>开展草地贪夜蛾及水稻重大病虫监测；蔬菜病虫害绿色防控技术示范与推广；开展柑橘黄龙病监测。</t>
  </si>
  <si>
    <t>衡阳市</t>
  </si>
  <si>
    <t>衡阳市小计</t>
  </si>
  <si>
    <t>衡南县</t>
  </si>
  <si>
    <t>开展草地贪夜蛾及水稻重大病虫监测；开展蔬菜病虫害绿色防控技术示范与推广；开展柑橘黄龙病监测及创建柑橘黄龙病防控示范区。</t>
  </si>
  <si>
    <t>衡阳县</t>
  </si>
  <si>
    <t>开展柑橘黄龙病监测；开展病虫害绿色防控技术示范。</t>
  </si>
  <si>
    <t>衡山县</t>
  </si>
  <si>
    <t>开展柑橘黄龙病监测；开展茶叶病虫害绿色防控技术示范与推广。</t>
  </si>
  <si>
    <t>衡东县</t>
  </si>
  <si>
    <t>开展柑橘黄龙病监测。</t>
  </si>
  <si>
    <t>常宁市</t>
  </si>
  <si>
    <t>开展柑橘黄龙病监测及创建柑橘黄龙病防控示范区。</t>
  </si>
  <si>
    <t>祁东县</t>
  </si>
  <si>
    <t>开展草地贪夜蛾及水稻重大病虫监测；开展柑橘黄龙病监测、创建柑橘黄龙病防控示范区；开展中药材病虫害绿色防控技术示范。</t>
  </si>
  <si>
    <t>耒阳市</t>
  </si>
  <si>
    <t>邵阳市</t>
  </si>
  <si>
    <t>邵阳市小计</t>
  </si>
  <si>
    <t>大祥区</t>
  </si>
  <si>
    <t>开展辣椒病虫害绿色防控技术示范与推广。</t>
  </si>
  <si>
    <t>邵东市</t>
  </si>
  <si>
    <t>开展草地贪夜蛾及水稻重大病虫监测；开展蔬菜病虫害绿色防控技术示范与推广。</t>
  </si>
  <si>
    <t>隆回县</t>
  </si>
  <si>
    <t>开展百合病虫害绿色防控技术示范与推广。</t>
  </si>
  <si>
    <t>武冈市</t>
  </si>
  <si>
    <t>开展草地贪夜蛾及水稻重大病虫监测；开展柑橘病虫害绿色防控技术示范与推广。</t>
  </si>
  <si>
    <t>洞口县</t>
  </si>
  <si>
    <t>开展草地贪夜蛾及水稻重大病虫监测；开展柑橘病虫害绿色防控技术示范与推广；开展柑橘黄龙病监测与防控。</t>
  </si>
  <si>
    <t>新宁县</t>
  </si>
  <si>
    <t>开展柑橘黄龙病监测；创建柑橘黄龙病防控示范区；开展柑橘苗木检疫监管。</t>
  </si>
  <si>
    <t>城步县</t>
  </si>
  <si>
    <t>开展柑橘黄龙病监测；开展蔬菜病虫害绿色防控技术示范与推广。</t>
  </si>
  <si>
    <t>岳阳市</t>
  </si>
  <si>
    <t>岳阳市小计</t>
  </si>
  <si>
    <t>平江县</t>
  </si>
  <si>
    <t>开展草地贪夜蛾及水稻重大病虫监测；开展茶叶病虫害绿色防控技术示范与推广。</t>
  </si>
  <si>
    <t>湘阴县</t>
  </si>
  <si>
    <t>开展草地贪夜蛾及水稻重大病虫监测；开展茶叶、藠头病虫害绿色防控技术示范与推广。</t>
  </si>
  <si>
    <t>岳阳县</t>
  </si>
  <si>
    <t>开展草地贪夜蛾及水稻重大病虫监测；</t>
  </si>
  <si>
    <t>常德市小计</t>
  </si>
  <si>
    <t>贺家山原种场</t>
  </si>
  <si>
    <t>开展草地贪夜蛾和水稻重大病虫疫情监测与防控。</t>
  </si>
  <si>
    <t>鼎城区</t>
  </si>
  <si>
    <t>开展草地贪夜蛾及水稻重大病虫监测；开展柑橘黄龙病监测与防控。</t>
  </si>
  <si>
    <t>省棉花科学研究所</t>
  </si>
  <si>
    <t>开展棉花蝉成灾机理与绿色防控技术集成示范。</t>
  </si>
  <si>
    <t>安乡县</t>
  </si>
  <si>
    <t>开展蔬菜病虫害绿色防控技术示范与推广；开展柑橘黄龙病监测。</t>
  </si>
  <si>
    <t>汉寿县</t>
  </si>
  <si>
    <t>开展蔬菜病虫害绿色防控技术示范与推广。</t>
  </si>
  <si>
    <t>澧县</t>
  </si>
  <si>
    <t>临澧县</t>
  </si>
  <si>
    <t>桃源县</t>
  </si>
  <si>
    <t>开展草地贪夜蛾及水稻重大病虫监测。</t>
  </si>
  <si>
    <t>石门县</t>
  </si>
  <si>
    <t>开展柑橘病虫害绿色防控技术示范与推广；在维新等镇开展茶叶病虫害绿色防控示范区建设16万元；开展柑橘黄龙病监测与防控。</t>
  </si>
  <si>
    <t>张家界市</t>
  </si>
  <si>
    <t>张家界市小计</t>
  </si>
  <si>
    <t>永定区</t>
  </si>
  <si>
    <t>开展草地贪夜蛾及水稻重大病虫监测。开展柑橘、莓茶病虫害绿色防控技术示范与推广；开展柑橘黄龙病监测与柑橘苗木检疫监管。</t>
  </si>
  <si>
    <t>慈利县</t>
  </si>
  <si>
    <t>开展草地贪夜蛾及水稻重大病虫监测；开展茶叶病虫害绿色防控技术示范与推广；开展柑橘黄龙病监测、防控与苗木监管。开展统防统治社会化服务。</t>
  </si>
  <si>
    <t>桑植县</t>
  </si>
  <si>
    <t>开展茶叶、百合病虫害绿色防控技术示范与推广。</t>
  </si>
  <si>
    <t>益阳市</t>
  </si>
  <si>
    <t>益阳市小计</t>
  </si>
  <si>
    <t>沅江市</t>
  </si>
  <si>
    <t>开展草地贪夜蛾及水稻重大病虫监测；开展柑橘黄龙病监测；开展重大病虫害防控。</t>
  </si>
  <si>
    <t>南县</t>
  </si>
  <si>
    <t>桃江县</t>
  </si>
  <si>
    <t>开展草地贪夜蛾及水稻重大病虫监测；开展茶叶绿色防控技术示范与推广。</t>
  </si>
  <si>
    <t>安化县</t>
  </si>
  <si>
    <t>开展茶叶、柑橘病虫害绿色防控技术示范与推广；开展柑橘黄龙病监测、防控与苗木检疫监管。</t>
  </si>
  <si>
    <t>永州市</t>
  </si>
  <si>
    <t>永州市小计</t>
  </si>
  <si>
    <t>零陵区</t>
  </si>
  <si>
    <t>开展蔬菜病虫害绿色防控技术示范与推广；开展柑橘黄龙病监测、创建柑橘黄龙病防控示范区。</t>
  </si>
  <si>
    <t>冷水滩区</t>
  </si>
  <si>
    <t>开展柑橘黄龙病监测、创建柑橘黄龙病防控示范区。</t>
  </si>
  <si>
    <t>回龙圩管理区</t>
  </si>
  <si>
    <t>金洞管理区</t>
  </si>
  <si>
    <t>东安县</t>
  </si>
  <si>
    <t>开展草地贪夜蛾及水稻重大病虫监测；开展柑橘病虫害绿色防控技术示范与推广；开展柑橘黄龙病监测。</t>
  </si>
  <si>
    <t>道县</t>
  </si>
  <si>
    <t>宁远县</t>
  </si>
  <si>
    <t>江永县</t>
  </si>
  <si>
    <t>开展草地贪夜蛾及水稻重大病虫监测；开展柑橘黄龙病监测、创建柑橘黄龙病防控示范区。</t>
  </si>
  <si>
    <t>江华县</t>
  </si>
  <si>
    <t>蓝山县</t>
  </si>
  <si>
    <t>开展蔬菜病虫害绿色防控技术示范与推广；开展柑橘黄龙病监测与苗木检疫监管。</t>
  </si>
  <si>
    <t>新田县</t>
  </si>
  <si>
    <t>开展蔬菜病虫害绿色防控技术示范与推广；开展烟稻轮作试验示范；开展柑橘黄龙病监测与防控。</t>
  </si>
  <si>
    <t>双牌县</t>
  </si>
  <si>
    <t>祁阳县</t>
  </si>
  <si>
    <t>开展柑橘病虫害绿色防控技术示范与推广；开展柑橘黄龙病监测、创建柑橘黄龙病防控示范区。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</si>
  <si>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</si>
  <si>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</si>
  <si>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</si>
  <si>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</si>
  <si>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</si>
  <si>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</si>
  <si>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</si>
  <si>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宜章县</t>
  </si>
  <si>
    <t>开展柑橘黄龙病监测、苗木检疫监管、创建柑橘黄龙病防控示范区。</t>
  </si>
  <si>
    <t>嘉禾县</t>
  </si>
  <si>
    <t>临武县</t>
  </si>
  <si>
    <t>开展香芋病虫害绿色防控技术示范与推广；开展柑橘黄龙病监测、创建柑橘黄龙病防控示范区。</t>
  </si>
  <si>
    <t>汝城县</t>
  </si>
  <si>
    <t>开展蔬菜病虫害绿色防控技术示范与推广；开展柑橘黄龙病监测、苗木检疫监管。</t>
  </si>
  <si>
    <t>桂东县</t>
  </si>
  <si>
    <t>开展草地贪夜蛾及水稻重大病虫监测与防控；开展优质稻绿色防控技术示范与推广；开展柑橘黄龙病监测。</t>
  </si>
  <si>
    <t>安仁县</t>
  </si>
  <si>
    <t>娄底市</t>
  </si>
  <si>
    <t>娄底市小计</t>
  </si>
  <si>
    <t>涟源市</t>
  </si>
  <si>
    <t>开展柑橘黄龙病监测、苗木检疫监管。</t>
  </si>
  <si>
    <t>双峰县</t>
  </si>
  <si>
    <t>开展草地贪夜蛾及水稻重大病虫监测；开展柑橘黄龙病监测；开展柑橘病虫害绿色防控技术示范与推广；</t>
  </si>
  <si>
    <t>新化县</t>
  </si>
  <si>
    <t>怀化市</t>
  </si>
  <si>
    <t>怀化市小计</t>
  </si>
  <si>
    <t>鹤城区</t>
  </si>
  <si>
    <t>沅陵县</t>
  </si>
  <si>
    <t>开展茶叶病虫害绿色防控技术示范与推广。</t>
  </si>
  <si>
    <t>辰溪县</t>
  </si>
  <si>
    <t>开展茶叶、蔬菜病虫害绿色防控技术示范与推广；开展柑橘黄龙病监测、创建柑橘黄龙病防控示范区。</t>
  </si>
  <si>
    <t>溆浦县</t>
  </si>
  <si>
    <t>开展柑橘病虫害绿色防控技术示范与推广。</t>
  </si>
  <si>
    <t>麻阳县</t>
  </si>
  <si>
    <t>芷江县</t>
  </si>
  <si>
    <t>开展柑橘病虫害绿色防控技术示范与推广；开展柑橘黄龙病监测与防控。</t>
  </si>
  <si>
    <t>洪江区</t>
  </si>
  <si>
    <t>开展蔬菜病虫害绿色防控技术示范与推广；开展柑橘黄龙病监测；创建柑橘黄龙病防控示范区。</t>
  </si>
  <si>
    <t>洪江市</t>
  </si>
  <si>
    <t>会同县</t>
  </si>
  <si>
    <t>开展柑橘病虫害绿色防控技术示范与推广；开展柑橘黄龙病监测；创建柑橘黄龙病防控示范区；建设柑橘木虱远程监测点。</t>
  </si>
  <si>
    <t>靖州县</t>
  </si>
  <si>
    <t>开展草地贪夜蛾及水稻重大病虫监测；开展杨梅病虫害绿色防控技术示范与推广；开展柑橘黄龙病监测、创建柑橘黄龙病防控示范区。</t>
  </si>
  <si>
    <t>通道县</t>
  </si>
  <si>
    <t>湘西土家族苗族自治州</t>
  </si>
  <si>
    <t>湘西土家族苗族自治州小计</t>
  </si>
  <si>
    <t>吉首市</t>
  </si>
  <si>
    <t>古丈县</t>
  </si>
  <si>
    <t>泸溪县</t>
  </si>
  <si>
    <t>开展草地贪夜蛾及水稻重大病虫监测；开展荸荠病虫害绿色防控技术示范与推广；开展柑橘黄龙病监测。</t>
  </si>
  <si>
    <t>凤凰县</t>
  </si>
  <si>
    <t>开展猕猴桃病虫害绿色防控技术示范与推广。</t>
  </si>
  <si>
    <t>花垣县</t>
  </si>
  <si>
    <t>开展柑橘、茶叶病虫害绿色防控技术示范与推广。</t>
  </si>
  <si>
    <t>永顺县</t>
  </si>
  <si>
    <t>开展草地贪夜蛾及水稻重大病虫监测；开展猕猴桃病虫害绿色防控技术示范与推广。</t>
  </si>
  <si>
    <t>龙山县</t>
  </si>
  <si>
    <t>二、省直合计</t>
  </si>
  <si>
    <t>省农业农村厅</t>
  </si>
  <si>
    <t>省植保植检站</t>
  </si>
  <si>
    <t>开展农药科学安全使用技术培训</t>
  </si>
  <si>
    <t>中国农科院</t>
  </si>
  <si>
    <t>中国农科院麻类研究所</t>
  </si>
  <si>
    <t>开展水稻稻粒黑粉病的发病机制与绿色防控技术研究；开展莓茶主要病害发生规律与绿色防控技术研究。</t>
  </si>
  <si>
    <t>省农科院</t>
  </si>
  <si>
    <t>小计</t>
  </si>
  <si>
    <t>省农业生物技术研究所</t>
  </si>
  <si>
    <t>开展新型除草抗性风险评估与安全应用。</t>
  </si>
  <si>
    <t>省植物保护研究所</t>
  </si>
  <si>
    <t>开展杂草综合治理技术研究与示范。</t>
  </si>
  <si>
    <t>省教育厅</t>
  </si>
  <si>
    <t>湖南农业大学</t>
  </si>
  <si>
    <t>湖南省农业大学</t>
  </si>
  <si>
    <t>湖南农大植保学院开展稻秆潜蝇发生规律及防控技术研究与示范20万元，开展水稻根结线虫发生规律与防控技术研究20万元；开展油菜根肿病综合防控技术研究与示范15万元；开展实蝇类害虫发生规律及绿色防控技术研究与应用15万元；开展稻纵卷叶螟精准预测预报与综合防控技术集成应用10万元。湖南农大信息学院开展稻田主要害虫自动监测与精准预报技术研究15万元。湖南柑橘脱毒中心开展黄龙病送样检测及防控技术研究30万元。</t>
  </si>
  <si>
    <t>现代农业发展（植物防疫防控）</t>
    <phoneticPr fontId="5" type="noConversion"/>
  </si>
  <si>
    <t>市州</t>
    <phoneticPr fontId="5" type="noConversion"/>
  </si>
  <si>
    <t>金额（万元）</t>
    <phoneticPr fontId="5" type="noConversion"/>
  </si>
  <si>
    <t>支出功能科目</t>
    <phoneticPr fontId="5" type="noConversion"/>
  </si>
  <si>
    <t>政府经济分类</t>
    <phoneticPr fontId="5" type="noConversion"/>
  </si>
  <si>
    <t>部门经济分类</t>
    <phoneticPr fontId="5" type="noConversion"/>
  </si>
  <si>
    <t>湖南省2021年植保防疫防控补助资金分配表</t>
    <phoneticPr fontId="5" type="noConversion"/>
  </si>
  <si>
    <t>总计</t>
    <phoneticPr fontId="5" type="noConversion"/>
  </si>
  <si>
    <t>常德市</t>
    <phoneticPr fontId="5" type="noConversion"/>
  </si>
  <si>
    <t>常德市本级</t>
    <phoneticPr fontId="5" type="noConversion"/>
  </si>
  <si>
    <t>附件1</t>
    <phoneticPr fontId="5" type="noConversion"/>
  </si>
  <si>
    <t>开展草地贪夜蛾及水稻重大病虫监测；开展柑橘黄龙病监测；开展柑橘、茶叶、杨梅病虫害绿色防控技术示范与推广。</t>
    <phoneticPr fontId="5" type="noConversion"/>
  </si>
  <si>
    <t>开展柑橘黄龙病应急防控、创建柑橘黄龙病防控示范区。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</si>
</sst>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9"/>
      <color theme="1"/>
      <name val="Times New Roman"/>
      <family val="1"/>
    </font>
    <font>
      <sz val="16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>
      <pane ySplit="3" topLeftCell="A55" activePane="bottomLeft" state="frozen"/>
      <selection pane="bottomLeft" activeCell="F59" sqref="F59"/>
    </sheetView>
  </sheetViews>
  <sheetFormatPr defaultColWidth="9" defaultRowHeight="13.5" x14ac:dyDescent="0.15"/>
  <cols>
    <col min="1" max="1" width="11.875" customWidth="1"/>
    <col min="2" max="2" width="10.875" customWidth="1"/>
    <col min="3" max="3" width="14.25" customWidth="1"/>
    <col min="4" max="4" width="11.625" customWidth="1"/>
    <col min="5" max="6" width="11.125" customWidth="1"/>
    <col min="7" max="7" width="11.375" customWidth="1"/>
    <col min="8" max="8" width="28.75" style="1" customWidth="1"/>
    <col min="9" max="9" width="8.75" customWidth="1"/>
    <col min="10" max="11" width="7.375" customWidth="1"/>
  </cols>
  <sheetData>
    <row r="1" spans="1:10" ht="14.25" x14ac:dyDescent="0.15">
      <c r="A1" s="2" t="s">
        <v>213</v>
      </c>
    </row>
    <row r="2" spans="1:10" ht="50.1" customHeight="1" x14ac:dyDescent="0.15">
      <c r="A2" s="18" t="s">
        <v>209</v>
      </c>
      <c r="B2" s="19"/>
      <c r="C2" s="19"/>
      <c r="D2" s="19"/>
      <c r="E2" s="19"/>
      <c r="F2" s="19"/>
      <c r="G2" s="19"/>
      <c r="H2" s="20"/>
      <c r="I2" s="19"/>
      <c r="J2" s="21"/>
    </row>
    <row r="3" spans="1:10" ht="27.75" customHeight="1" x14ac:dyDescent="0.15">
      <c r="A3" s="4" t="s">
        <v>204</v>
      </c>
      <c r="B3" s="4" t="s">
        <v>0</v>
      </c>
      <c r="C3" s="4" t="s">
        <v>1</v>
      </c>
      <c r="D3" s="4" t="s">
        <v>2</v>
      </c>
      <c r="E3" s="4" t="s">
        <v>206</v>
      </c>
      <c r="F3" s="4" t="s">
        <v>207</v>
      </c>
      <c r="G3" s="4" t="s">
        <v>208</v>
      </c>
      <c r="H3" s="4" t="s">
        <v>3</v>
      </c>
      <c r="I3" s="4" t="s">
        <v>205</v>
      </c>
      <c r="J3" s="15" t="s">
        <v>4</v>
      </c>
    </row>
    <row r="4" spans="1:10" ht="21.75" customHeight="1" x14ac:dyDescent="0.15">
      <c r="A4" s="4" t="s">
        <v>210</v>
      </c>
      <c r="B4" s="4"/>
      <c r="C4" s="4"/>
      <c r="D4" s="4"/>
      <c r="E4" s="4"/>
      <c r="F4" s="4"/>
      <c r="G4" s="4"/>
      <c r="H4" s="5"/>
      <c r="I4" s="4">
        <f>I5+I107</f>
        <v>2320</v>
      </c>
      <c r="J4" s="6"/>
    </row>
    <row r="5" spans="1:10" ht="27" customHeight="1" x14ac:dyDescent="0.15">
      <c r="A5" s="4" t="s">
        <v>5</v>
      </c>
      <c r="B5" s="4"/>
      <c r="C5" s="4"/>
      <c r="D5" s="4"/>
      <c r="E5" s="4"/>
      <c r="F5" s="4"/>
      <c r="G5" s="4"/>
      <c r="H5" s="5"/>
      <c r="I5" s="4">
        <f>I6+I10+I15+I18+I26+I34+I38+I48+I52+I57+I71+I83+I87+I99</f>
        <v>2065</v>
      </c>
      <c r="J5" s="6"/>
    </row>
    <row r="6" spans="1:10" ht="29.1" customHeight="1" x14ac:dyDescent="0.15">
      <c r="A6" s="16" t="s">
        <v>6</v>
      </c>
      <c r="B6" s="4" t="s">
        <v>7</v>
      </c>
      <c r="C6" s="4"/>
      <c r="D6" s="4"/>
      <c r="E6" s="4"/>
      <c r="F6" s="4"/>
      <c r="G6" s="4"/>
      <c r="H6" s="5"/>
      <c r="I6" s="4">
        <f>SUM(I7:I9)</f>
        <v>79</v>
      </c>
      <c r="J6" s="6"/>
    </row>
    <row r="7" spans="1:10" ht="45" customHeight="1" x14ac:dyDescent="0.15">
      <c r="A7" s="16"/>
      <c r="B7" s="7" t="s">
        <v>8</v>
      </c>
      <c r="C7" s="7" t="s">
        <v>203</v>
      </c>
      <c r="D7" s="7" t="s">
        <v>9</v>
      </c>
      <c r="E7" s="7"/>
      <c r="F7" s="7"/>
      <c r="G7" s="7"/>
      <c r="H7" s="8" t="s">
        <v>10</v>
      </c>
      <c r="I7" s="7">
        <v>21</v>
      </c>
      <c r="J7" s="6"/>
    </row>
    <row r="8" spans="1:10" ht="49.5" customHeight="1" x14ac:dyDescent="0.15">
      <c r="A8" s="16"/>
      <c r="B8" s="7" t="s">
        <v>11</v>
      </c>
      <c r="C8" s="7" t="s">
        <v>203</v>
      </c>
      <c r="D8" s="7" t="s">
        <v>12</v>
      </c>
      <c r="E8" s="7"/>
      <c r="F8" s="7"/>
      <c r="G8" s="7"/>
      <c r="H8" s="8" t="s">
        <v>13</v>
      </c>
      <c r="I8" s="7">
        <v>33</v>
      </c>
      <c r="J8" s="6"/>
    </row>
    <row r="9" spans="1:10" ht="45" customHeight="1" x14ac:dyDescent="0.15">
      <c r="A9" s="16"/>
      <c r="B9" s="7" t="s">
        <v>14</v>
      </c>
      <c r="C9" s="7" t="s">
        <v>203</v>
      </c>
      <c r="D9" s="7" t="s">
        <v>15</v>
      </c>
      <c r="E9" s="7"/>
      <c r="F9" s="7"/>
      <c r="G9" s="7"/>
      <c r="H9" s="8" t="s">
        <v>16</v>
      </c>
      <c r="I9" s="7">
        <v>25</v>
      </c>
      <c r="J9" s="6"/>
    </row>
    <row r="10" spans="1:10" ht="30.95" customHeight="1" x14ac:dyDescent="0.15">
      <c r="A10" s="16" t="s">
        <v>17</v>
      </c>
      <c r="B10" s="4" t="s">
        <v>18</v>
      </c>
      <c r="C10" s="4"/>
      <c r="D10" s="4"/>
      <c r="E10" s="4"/>
      <c r="F10" s="4"/>
      <c r="G10" s="4"/>
      <c r="H10" s="5"/>
      <c r="I10" s="4">
        <f>SUM(I11:I14)</f>
        <v>89</v>
      </c>
      <c r="J10" s="6"/>
    </row>
    <row r="11" spans="1:10" ht="57.95" customHeight="1" x14ac:dyDescent="0.15">
      <c r="A11" s="16"/>
      <c r="B11" s="7" t="s">
        <v>19</v>
      </c>
      <c r="C11" s="7" t="s">
        <v>203</v>
      </c>
      <c r="D11" s="7" t="s">
        <v>15</v>
      </c>
      <c r="E11" s="7"/>
      <c r="F11" s="7"/>
      <c r="G11" s="7"/>
      <c r="H11" s="8" t="s">
        <v>20</v>
      </c>
      <c r="I11" s="7">
        <v>46</v>
      </c>
      <c r="J11" s="6"/>
    </row>
    <row r="12" spans="1:10" ht="30" customHeight="1" x14ac:dyDescent="0.15">
      <c r="A12" s="16"/>
      <c r="B12" s="7" t="s">
        <v>21</v>
      </c>
      <c r="C12" s="7" t="s">
        <v>203</v>
      </c>
      <c r="D12" s="7" t="s">
        <v>22</v>
      </c>
      <c r="E12" s="7"/>
      <c r="F12" s="7"/>
      <c r="G12" s="7"/>
      <c r="H12" s="8" t="s">
        <v>23</v>
      </c>
      <c r="I12" s="7">
        <v>18</v>
      </c>
      <c r="J12" s="6"/>
    </row>
    <row r="13" spans="1:10" ht="35.25" customHeight="1" x14ac:dyDescent="0.15">
      <c r="A13" s="16"/>
      <c r="B13" s="9" t="s">
        <v>24</v>
      </c>
      <c r="C13" s="7" t="s">
        <v>203</v>
      </c>
      <c r="D13" s="9" t="s">
        <v>22</v>
      </c>
      <c r="E13" s="9"/>
      <c r="F13" s="9"/>
      <c r="G13" s="9"/>
      <c r="H13" s="10" t="s">
        <v>25</v>
      </c>
      <c r="I13" s="9">
        <v>10</v>
      </c>
      <c r="J13" s="11"/>
    </row>
    <row r="14" spans="1:10" ht="36" customHeight="1" x14ac:dyDescent="0.15">
      <c r="A14" s="16"/>
      <c r="B14" s="7" t="s">
        <v>26</v>
      </c>
      <c r="C14" s="7" t="s">
        <v>203</v>
      </c>
      <c r="D14" s="7" t="s">
        <v>22</v>
      </c>
      <c r="E14" s="7"/>
      <c r="F14" s="7"/>
      <c r="G14" s="7"/>
      <c r="H14" s="10" t="s">
        <v>27</v>
      </c>
      <c r="I14" s="9">
        <v>15</v>
      </c>
      <c r="J14" s="6"/>
    </row>
    <row r="15" spans="1:10" ht="24" customHeight="1" x14ac:dyDescent="0.15">
      <c r="A15" s="16" t="s">
        <v>28</v>
      </c>
      <c r="B15" s="4" t="s">
        <v>29</v>
      </c>
      <c r="C15" s="4"/>
      <c r="D15" s="4"/>
      <c r="E15" s="4"/>
      <c r="F15" s="4"/>
      <c r="G15" s="4"/>
      <c r="H15" s="5"/>
      <c r="I15" s="4">
        <f>SUM(I16:I17)</f>
        <v>27</v>
      </c>
      <c r="J15" s="6"/>
    </row>
    <row r="16" spans="1:10" ht="33.950000000000003" customHeight="1" x14ac:dyDescent="0.15">
      <c r="A16" s="16"/>
      <c r="B16" s="7" t="s">
        <v>30</v>
      </c>
      <c r="C16" s="7" t="s">
        <v>203</v>
      </c>
      <c r="D16" s="7" t="s">
        <v>15</v>
      </c>
      <c r="E16" s="7"/>
      <c r="F16" s="7"/>
      <c r="G16" s="7"/>
      <c r="H16" s="8" t="s">
        <v>31</v>
      </c>
      <c r="I16" s="7">
        <v>6</v>
      </c>
      <c r="J16" s="6"/>
    </row>
    <row r="17" spans="1:10" ht="48.95" customHeight="1" x14ac:dyDescent="0.15">
      <c r="A17" s="16"/>
      <c r="B17" s="7" t="s">
        <v>32</v>
      </c>
      <c r="C17" s="7" t="s">
        <v>203</v>
      </c>
      <c r="D17" s="7" t="s">
        <v>22</v>
      </c>
      <c r="E17" s="7"/>
      <c r="F17" s="7"/>
      <c r="G17" s="7"/>
      <c r="H17" s="8" t="s">
        <v>33</v>
      </c>
      <c r="I17" s="7">
        <v>21</v>
      </c>
      <c r="J17" s="6"/>
    </row>
    <row r="18" spans="1:10" ht="29.1" customHeight="1" x14ac:dyDescent="0.15">
      <c r="A18" s="22" t="s">
        <v>34</v>
      </c>
      <c r="B18" s="4" t="s">
        <v>35</v>
      </c>
      <c r="C18" s="4"/>
      <c r="D18" s="4"/>
      <c r="E18" s="4"/>
      <c r="F18" s="4"/>
      <c r="G18" s="4"/>
      <c r="H18" s="5"/>
      <c r="I18" s="4">
        <f>SUM(I19:I25)</f>
        <v>146</v>
      </c>
      <c r="J18" s="6"/>
    </row>
    <row r="19" spans="1:10" ht="57" customHeight="1" x14ac:dyDescent="0.15">
      <c r="A19" s="23"/>
      <c r="B19" s="7" t="s">
        <v>36</v>
      </c>
      <c r="C19" s="7" t="s">
        <v>203</v>
      </c>
      <c r="D19" s="7" t="s">
        <v>22</v>
      </c>
      <c r="E19" s="7"/>
      <c r="F19" s="7"/>
      <c r="G19" s="7"/>
      <c r="H19" s="8" t="s">
        <v>37</v>
      </c>
      <c r="I19" s="7">
        <v>45</v>
      </c>
      <c r="J19" s="6"/>
    </row>
    <row r="20" spans="1:10" ht="36" customHeight="1" x14ac:dyDescent="0.15">
      <c r="A20" s="23"/>
      <c r="B20" s="7" t="s">
        <v>38</v>
      </c>
      <c r="C20" s="7" t="s">
        <v>203</v>
      </c>
      <c r="D20" s="7" t="s">
        <v>22</v>
      </c>
      <c r="E20" s="7"/>
      <c r="F20" s="7"/>
      <c r="G20" s="7"/>
      <c r="H20" s="8" t="s">
        <v>39</v>
      </c>
      <c r="I20" s="7">
        <v>15</v>
      </c>
      <c r="J20" s="6"/>
    </row>
    <row r="21" spans="1:10" ht="24" x14ac:dyDescent="0.15">
      <c r="A21" s="23"/>
      <c r="B21" s="7" t="s">
        <v>40</v>
      </c>
      <c r="C21" s="7" t="s">
        <v>203</v>
      </c>
      <c r="D21" s="7" t="s">
        <v>22</v>
      </c>
      <c r="E21" s="7"/>
      <c r="F21" s="7"/>
      <c r="G21" s="7"/>
      <c r="H21" s="8" t="s">
        <v>41</v>
      </c>
      <c r="I21" s="7">
        <v>20</v>
      </c>
      <c r="J21" s="6"/>
    </row>
    <row r="22" spans="1:10" ht="24" x14ac:dyDescent="0.15">
      <c r="A22" s="23"/>
      <c r="B22" s="7" t="s">
        <v>42</v>
      </c>
      <c r="C22" s="7" t="s">
        <v>203</v>
      </c>
      <c r="D22" s="7" t="s">
        <v>22</v>
      </c>
      <c r="E22" s="7"/>
      <c r="F22" s="7"/>
      <c r="G22" s="7"/>
      <c r="H22" s="8" t="s">
        <v>43</v>
      </c>
      <c r="I22" s="7">
        <v>5</v>
      </c>
      <c r="J22" s="6"/>
    </row>
    <row r="23" spans="1:10" ht="39.950000000000003" customHeight="1" x14ac:dyDescent="0.15">
      <c r="A23" s="23"/>
      <c r="B23" s="7" t="s">
        <v>44</v>
      </c>
      <c r="C23" s="7" t="s">
        <v>203</v>
      </c>
      <c r="D23" s="7" t="s">
        <v>15</v>
      </c>
      <c r="E23" s="7"/>
      <c r="F23" s="7"/>
      <c r="G23" s="7"/>
      <c r="H23" s="10" t="s">
        <v>45</v>
      </c>
      <c r="I23" s="9">
        <v>20</v>
      </c>
      <c r="J23" s="6"/>
    </row>
    <row r="24" spans="1:10" ht="60" customHeight="1" x14ac:dyDescent="0.15">
      <c r="A24" s="23"/>
      <c r="B24" s="7" t="s">
        <v>46</v>
      </c>
      <c r="C24" s="7" t="s">
        <v>203</v>
      </c>
      <c r="D24" s="7" t="s">
        <v>22</v>
      </c>
      <c r="E24" s="7"/>
      <c r="F24" s="7"/>
      <c r="G24" s="7"/>
      <c r="H24" s="10" t="s">
        <v>47</v>
      </c>
      <c r="I24" s="7">
        <v>26</v>
      </c>
      <c r="J24" s="6"/>
    </row>
    <row r="25" spans="1:10" ht="30.95" customHeight="1" x14ac:dyDescent="0.15">
      <c r="A25" s="24"/>
      <c r="B25" s="7" t="s">
        <v>48</v>
      </c>
      <c r="C25" s="7" t="s">
        <v>203</v>
      </c>
      <c r="D25" s="7" t="s">
        <v>15</v>
      </c>
      <c r="E25" s="7"/>
      <c r="F25" s="7"/>
      <c r="G25" s="7"/>
      <c r="H25" s="10" t="s">
        <v>27</v>
      </c>
      <c r="I25" s="7">
        <v>15</v>
      </c>
      <c r="J25" s="6"/>
    </row>
    <row r="26" spans="1:10" ht="30" customHeight="1" x14ac:dyDescent="0.15">
      <c r="A26" s="16" t="s">
        <v>49</v>
      </c>
      <c r="B26" s="4" t="s">
        <v>50</v>
      </c>
      <c r="C26" s="4"/>
      <c r="D26" s="4"/>
      <c r="E26" s="4"/>
      <c r="F26" s="4"/>
      <c r="G26" s="4"/>
      <c r="H26" s="5"/>
      <c r="I26" s="4">
        <f>SUM(I27:I33)</f>
        <v>143</v>
      </c>
      <c r="J26" s="6"/>
    </row>
    <row r="27" spans="1:10" ht="33" customHeight="1" x14ac:dyDescent="0.15">
      <c r="A27" s="16"/>
      <c r="B27" s="7" t="s">
        <v>51</v>
      </c>
      <c r="C27" s="7" t="s">
        <v>203</v>
      </c>
      <c r="D27" s="7" t="s">
        <v>9</v>
      </c>
      <c r="E27" s="7"/>
      <c r="F27" s="7"/>
      <c r="G27" s="7"/>
      <c r="H27" s="8" t="s">
        <v>52</v>
      </c>
      <c r="I27" s="7">
        <v>10</v>
      </c>
      <c r="J27" s="6"/>
    </row>
    <row r="28" spans="1:10" ht="48" customHeight="1" x14ac:dyDescent="0.15">
      <c r="A28" s="16"/>
      <c r="B28" s="7" t="s">
        <v>53</v>
      </c>
      <c r="C28" s="7" t="s">
        <v>203</v>
      </c>
      <c r="D28" s="7" t="s">
        <v>15</v>
      </c>
      <c r="E28" s="7"/>
      <c r="F28" s="7"/>
      <c r="G28" s="7"/>
      <c r="H28" s="8" t="s">
        <v>54</v>
      </c>
      <c r="I28" s="7">
        <v>17</v>
      </c>
      <c r="J28" s="6"/>
    </row>
    <row r="29" spans="1:10" ht="24" x14ac:dyDescent="0.15">
      <c r="A29" s="16"/>
      <c r="B29" s="7" t="s">
        <v>55</v>
      </c>
      <c r="C29" s="7" t="s">
        <v>203</v>
      </c>
      <c r="D29" s="7" t="s">
        <v>22</v>
      </c>
      <c r="E29" s="7"/>
      <c r="F29" s="7"/>
      <c r="G29" s="7"/>
      <c r="H29" s="8" t="s">
        <v>56</v>
      </c>
      <c r="I29" s="7">
        <v>15</v>
      </c>
      <c r="J29" s="6"/>
    </row>
    <row r="30" spans="1:10" ht="42.95" customHeight="1" x14ac:dyDescent="0.15">
      <c r="A30" s="16"/>
      <c r="B30" s="7" t="s">
        <v>57</v>
      </c>
      <c r="C30" s="7" t="s">
        <v>203</v>
      </c>
      <c r="D30" s="7" t="s">
        <v>15</v>
      </c>
      <c r="E30" s="7"/>
      <c r="F30" s="7"/>
      <c r="G30" s="7"/>
      <c r="H30" s="8" t="s">
        <v>58</v>
      </c>
      <c r="I30" s="7">
        <v>20</v>
      </c>
      <c r="J30" s="6"/>
    </row>
    <row r="31" spans="1:10" ht="50.25" customHeight="1" x14ac:dyDescent="0.15">
      <c r="A31" s="16"/>
      <c r="B31" s="7" t="s">
        <v>59</v>
      </c>
      <c r="C31" s="7" t="s">
        <v>203</v>
      </c>
      <c r="D31" s="7" t="s">
        <v>22</v>
      </c>
      <c r="E31" s="7"/>
      <c r="F31" s="7"/>
      <c r="G31" s="7"/>
      <c r="H31" s="8" t="s">
        <v>60</v>
      </c>
      <c r="I31" s="9">
        <v>26</v>
      </c>
      <c r="J31" s="6"/>
    </row>
    <row r="32" spans="1:10" ht="33" customHeight="1" x14ac:dyDescent="0.15">
      <c r="A32" s="16"/>
      <c r="B32" s="7" t="s">
        <v>61</v>
      </c>
      <c r="C32" s="7" t="s">
        <v>203</v>
      </c>
      <c r="D32" s="7" t="s">
        <v>22</v>
      </c>
      <c r="E32" s="7"/>
      <c r="F32" s="7"/>
      <c r="G32" s="7"/>
      <c r="H32" s="10" t="s">
        <v>62</v>
      </c>
      <c r="I32" s="9">
        <v>35</v>
      </c>
      <c r="J32" s="6"/>
    </row>
    <row r="33" spans="1:10" ht="34.5" customHeight="1" x14ac:dyDescent="0.15">
      <c r="A33" s="16"/>
      <c r="B33" s="7" t="s">
        <v>63</v>
      </c>
      <c r="C33" s="7" t="s">
        <v>203</v>
      </c>
      <c r="D33" s="7" t="s">
        <v>22</v>
      </c>
      <c r="E33" s="7"/>
      <c r="F33" s="7"/>
      <c r="G33" s="7"/>
      <c r="H33" s="10" t="s">
        <v>64</v>
      </c>
      <c r="I33" s="9">
        <v>20</v>
      </c>
      <c r="J33" s="6"/>
    </row>
    <row r="34" spans="1:10" ht="28.15" customHeight="1" x14ac:dyDescent="0.15">
      <c r="A34" s="16" t="s">
        <v>65</v>
      </c>
      <c r="B34" s="4" t="s">
        <v>66</v>
      </c>
      <c r="C34" s="4"/>
      <c r="D34" s="4"/>
      <c r="E34" s="4"/>
      <c r="F34" s="4"/>
      <c r="G34" s="4"/>
      <c r="H34" s="5"/>
      <c r="I34" s="4">
        <f>SUM(I35:I37)</f>
        <v>50</v>
      </c>
      <c r="J34" s="6"/>
    </row>
    <row r="35" spans="1:10" ht="36" x14ac:dyDescent="0.15">
      <c r="A35" s="16"/>
      <c r="B35" s="7" t="s">
        <v>67</v>
      </c>
      <c r="C35" s="7" t="s">
        <v>203</v>
      </c>
      <c r="D35" s="7" t="s">
        <v>22</v>
      </c>
      <c r="E35" s="7"/>
      <c r="F35" s="7"/>
      <c r="G35" s="7"/>
      <c r="H35" s="8" t="s">
        <v>68</v>
      </c>
      <c r="I35" s="7">
        <v>17</v>
      </c>
      <c r="J35" s="6"/>
    </row>
    <row r="36" spans="1:10" ht="45" customHeight="1" x14ac:dyDescent="0.15">
      <c r="A36" s="16"/>
      <c r="B36" s="7" t="s">
        <v>69</v>
      </c>
      <c r="C36" s="7" t="s">
        <v>203</v>
      </c>
      <c r="D36" s="7" t="s">
        <v>22</v>
      </c>
      <c r="E36" s="7"/>
      <c r="F36" s="7"/>
      <c r="G36" s="7"/>
      <c r="H36" s="8" t="s">
        <v>70</v>
      </c>
      <c r="I36" s="7">
        <v>28</v>
      </c>
      <c r="J36" s="6"/>
    </row>
    <row r="37" spans="1:10" ht="30.95" customHeight="1" x14ac:dyDescent="0.15">
      <c r="A37" s="16"/>
      <c r="B37" s="7" t="s">
        <v>71</v>
      </c>
      <c r="C37" s="7" t="s">
        <v>203</v>
      </c>
      <c r="D37" s="7" t="s">
        <v>22</v>
      </c>
      <c r="E37" s="7"/>
      <c r="F37" s="7"/>
      <c r="G37" s="7"/>
      <c r="H37" s="8" t="s">
        <v>72</v>
      </c>
      <c r="I37" s="7">
        <v>5</v>
      </c>
      <c r="J37" s="6"/>
    </row>
    <row r="38" spans="1:10" ht="27" customHeight="1" x14ac:dyDescent="0.15">
      <c r="A38" s="16" t="s">
        <v>211</v>
      </c>
      <c r="B38" s="4" t="s">
        <v>73</v>
      </c>
      <c r="C38" s="4"/>
      <c r="D38" s="4"/>
      <c r="E38" s="4"/>
      <c r="F38" s="4"/>
      <c r="G38" s="4"/>
      <c r="H38" s="5"/>
      <c r="I38" s="4">
        <f>SUM(I39:I47)</f>
        <v>195</v>
      </c>
      <c r="J38" s="6"/>
    </row>
    <row r="39" spans="1:10" ht="39.950000000000003" customHeight="1" x14ac:dyDescent="0.15">
      <c r="A39" s="16"/>
      <c r="B39" s="7" t="s">
        <v>212</v>
      </c>
      <c r="C39" s="7" t="s">
        <v>203</v>
      </c>
      <c r="D39" s="7" t="s">
        <v>15</v>
      </c>
      <c r="E39" s="7"/>
      <c r="F39" s="7"/>
      <c r="G39" s="7"/>
      <c r="H39" s="8" t="s">
        <v>75</v>
      </c>
      <c r="I39" s="7">
        <v>10</v>
      </c>
      <c r="J39" s="14" t="s">
        <v>74</v>
      </c>
    </row>
    <row r="40" spans="1:10" ht="24" x14ac:dyDescent="0.15">
      <c r="A40" s="16"/>
      <c r="B40" s="17" t="s">
        <v>76</v>
      </c>
      <c r="C40" s="7" t="s">
        <v>203</v>
      </c>
      <c r="D40" s="7" t="s">
        <v>9</v>
      </c>
      <c r="E40" s="7"/>
      <c r="F40" s="7"/>
      <c r="G40" s="7"/>
      <c r="H40" s="8" t="s">
        <v>77</v>
      </c>
      <c r="I40" s="7">
        <v>12</v>
      </c>
      <c r="J40" s="6"/>
    </row>
    <row r="41" spans="1:10" ht="24" x14ac:dyDescent="0.15">
      <c r="A41" s="16"/>
      <c r="B41" s="17"/>
      <c r="C41" s="7" t="s">
        <v>203</v>
      </c>
      <c r="D41" s="7" t="s">
        <v>78</v>
      </c>
      <c r="E41" s="7"/>
      <c r="F41" s="7"/>
      <c r="G41" s="7"/>
      <c r="H41" s="8" t="s">
        <v>79</v>
      </c>
      <c r="I41" s="7">
        <v>10</v>
      </c>
      <c r="J41" s="6"/>
    </row>
    <row r="42" spans="1:10" ht="24" x14ac:dyDescent="0.15">
      <c r="A42" s="16"/>
      <c r="B42" s="7" t="s">
        <v>80</v>
      </c>
      <c r="C42" s="7" t="s">
        <v>203</v>
      </c>
      <c r="D42" s="7" t="s">
        <v>22</v>
      </c>
      <c r="E42" s="7"/>
      <c r="F42" s="7"/>
      <c r="G42" s="7"/>
      <c r="H42" s="8" t="s">
        <v>81</v>
      </c>
      <c r="I42" s="7">
        <v>20</v>
      </c>
      <c r="J42" s="6"/>
    </row>
    <row r="43" spans="1:10" ht="24" x14ac:dyDescent="0.15">
      <c r="A43" s="16"/>
      <c r="B43" s="7" t="s">
        <v>82</v>
      </c>
      <c r="C43" s="7" t="s">
        <v>203</v>
      </c>
      <c r="D43" s="7" t="s">
        <v>22</v>
      </c>
      <c r="E43" s="7"/>
      <c r="F43" s="7"/>
      <c r="G43" s="7"/>
      <c r="H43" s="8" t="s">
        <v>83</v>
      </c>
      <c r="I43" s="7">
        <v>15</v>
      </c>
      <c r="J43" s="6"/>
    </row>
    <row r="44" spans="1:10" ht="60.95" customHeight="1" x14ac:dyDescent="0.15">
      <c r="A44" s="16"/>
      <c r="B44" s="7" t="s">
        <v>84</v>
      </c>
      <c r="C44" s="7" t="s">
        <v>203</v>
      </c>
      <c r="D44" s="7" t="s">
        <v>22</v>
      </c>
      <c r="E44" s="7"/>
      <c r="F44" s="7"/>
      <c r="G44" s="7"/>
      <c r="H44" s="8" t="s">
        <v>214</v>
      </c>
      <c r="I44" s="7">
        <v>50</v>
      </c>
      <c r="J44" s="6"/>
    </row>
    <row r="45" spans="1:10" ht="50.1" customHeight="1" x14ac:dyDescent="0.15">
      <c r="A45" s="16"/>
      <c r="B45" s="7" t="s">
        <v>85</v>
      </c>
      <c r="C45" s="7" t="s">
        <v>203</v>
      </c>
      <c r="D45" s="7" t="s">
        <v>22</v>
      </c>
      <c r="E45" s="7"/>
      <c r="F45" s="7"/>
      <c r="G45" s="7"/>
      <c r="H45" s="8" t="s">
        <v>58</v>
      </c>
      <c r="I45" s="7">
        <v>27</v>
      </c>
      <c r="J45" s="6"/>
    </row>
    <row r="46" spans="1:10" ht="44.1" customHeight="1" x14ac:dyDescent="0.15">
      <c r="A46" s="16"/>
      <c r="B46" s="7" t="s">
        <v>86</v>
      </c>
      <c r="C46" s="7" t="s">
        <v>203</v>
      </c>
      <c r="D46" s="7" t="s">
        <v>22</v>
      </c>
      <c r="E46" s="7"/>
      <c r="F46" s="7"/>
      <c r="G46" s="7"/>
      <c r="H46" s="8" t="s">
        <v>87</v>
      </c>
      <c r="I46" s="7">
        <v>5</v>
      </c>
      <c r="J46" s="6"/>
    </row>
    <row r="47" spans="1:10" ht="57" customHeight="1" x14ac:dyDescent="0.15">
      <c r="A47" s="16"/>
      <c r="B47" s="7" t="s">
        <v>88</v>
      </c>
      <c r="C47" s="7" t="s">
        <v>203</v>
      </c>
      <c r="D47" s="7" t="s">
        <v>22</v>
      </c>
      <c r="E47" s="7"/>
      <c r="F47" s="7"/>
      <c r="G47" s="7"/>
      <c r="H47" s="8" t="s">
        <v>89</v>
      </c>
      <c r="I47" s="7">
        <v>46</v>
      </c>
      <c r="J47" s="6"/>
    </row>
    <row r="48" spans="1:10" ht="30" customHeight="1" x14ac:dyDescent="0.15">
      <c r="A48" s="16" t="s">
        <v>90</v>
      </c>
      <c r="B48" s="4" t="s">
        <v>91</v>
      </c>
      <c r="C48" s="4"/>
      <c r="D48" s="4"/>
      <c r="E48" s="4"/>
      <c r="F48" s="4"/>
      <c r="G48" s="4"/>
      <c r="H48" s="5"/>
      <c r="I48" s="4">
        <f>SUM(I49:I51)</f>
        <v>115</v>
      </c>
      <c r="J48" s="12"/>
    </row>
    <row r="49" spans="1:10" ht="57" customHeight="1" x14ac:dyDescent="0.15">
      <c r="A49" s="16"/>
      <c r="B49" s="7" t="s">
        <v>92</v>
      </c>
      <c r="C49" s="7" t="s">
        <v>203</v>
      </c>
      <c r="D49" s="7" t="s">
        <v>9</v>
      </c>
      <c r="E49" s="7"/>
      <c r="F49" s="7"/>
      <c r="G49" s="7"/>
      <c r="H49" s="8" t="s">
        <v>93</v>
      </c>
      <c r="I49" s="7">
        <v>37</v>
      </c>
      <c r="J49" s="6"/>
    </row>
    <row r="50" spans="1:10" ht="72" customHeight="1" x14ac:dyDescent="0.15">
      <c r="A50" s="16"/>
      <c r="B50" s="7" t="s">
        <v>94</v>
      </c>
      <c r="C50" s="7" t="s">
        <v>203</v>
      </c>
      <c r="D50" s="7" t="s">
        <v>22</v>
      </c>
      <c r="E50" s="7"/>
      <c r="F50" s="7"/>
      <c r="G50" s="7"/>
      <c r="H50" s="8" t="s">
        <v>95</v>
      </c>
      <c r="I50" s="7">
        <v>53</v>
      </c>
      <c r="J50" s="6"/>
    </row>
    <row r="51" spans="1:10" ht="24" x14ac:dyDescent="0.15">
      <c r="A51" s="16"/>
      <c r="B51" s="7" t="s">
        <v>96</v>
      </c>
      <c r="C51" s="7" t="s">
        <v>203</v>
      </c>
      <c r="D51" s="7" t="s">
        <v>22</v>
      </c>
      <c r="E51" s="7"/>
      <c r="F51" s="7"/>
      <c r="G51" s="7"/>
      <c r="H51" s="8" t="s">
        <v>97</v>
      </c>
      <c r="I51" s="7">
        <v>25</v>
      </c>
      <c r="J51" s="6"/>
    </row>
    <row r="52" spans="1:10" ht="25.9" customHeight="1" x14ac:dyDescent="0.15">
      <c r="A52" s="16" t="s">
        <v>98</v>
      </c>
      <c r="B52" s="4" t="s">
        <v>99</v>
      </c>
      <c r="C52" s="4"/>
      <c r="D52" s="4"/>
      <c r="E52" s="4"/>
      <c r="F52" s="4"/>
      <c r="G52" s="4"/>
      <c r="H52" s="5"/>
      <c r="I52" s="4">
        <f>SUM(I53:I56)</f>
        <v>109</v>
      </c>
      <c r="J52" s="6"/>
    </row>
    <row r="53" spans="1:10" ht="47.1" customHeight="1" x14ac:dyDescent="0.15">
      <c r="A53" s="16"/>
      <c r="B53" s="7" t="s">
        <v>100</v>
      </c>
      <c r="C53" s="7" t="s">
        <v>203</v>
      </c>
      <c r="D53" s="7" t="s">
        <v>15</v>
      </c>
      <c r="E53" s="7"/>
      <c r="F53" s="7"/>
      <c r="G53" s="7"/>
      <c r="H53" s="8" t="s">
        <v>101</v>
      </c>
      <c r="I53" s="7">
        <v>19</v>
      </c>
      <c r="J53" s="6"/>
    </row>
    <row r="54" spans="1:10" ht="45" customHeight="1" x14ac:dyDescent="0.15">
      <c r="A54" s="16"/>
      <c r="B54" s="7" t="s">
        <v>102</v>
      </c>
      <c r="C54" s="7" t="s">
        <v>203</v>
      </c>
      <c r="D54" s="7" t="s">
        <v>22</v>
      </c>
      <c r="E54" s="7"/>
      <c r="F54" s="7"/>
      <c r="G54" s="7"/>
      <c r="H54" s="8" t="s">
        <v>54</v>
      </c>
      <c r="I54" s="7">
        <v>15</v>
      </c>
      <c r="J54" s="6"/>
    </row>
    <row r="55" spans="1:10" ht="44.1" customHeight="1" x14ac:dyDescent="0.15">
      <c r="A55" s="16"/>
      <c r="B55" s="7" t="s">
        <v>103</v>
      </c>
      <c r="C55" s="7" t="s">
        <v>203</v>
      </c>
      <c r="D55" s="7" t="s">
        <v>22</v>
      </c>
      <c r="E55" s="7"/>
      <c r="F55" s="7"/>
      <c r="G55" s="7"/>
      <c r="H55" s="8" t="s">
        <v>104</v>
      </c>
      <c r="I55" s="7">
        <v>25</v>
      </c>
      <c r="J55" s="6"/>
    </row>
    <row r="56" spans="1:10" ht="54.95" customHeight="1" x14ac:dyDescent="0.15">
      <c r="A56" s="16"/>
      <c r="B56" s="7" t="s">
        <v>105</v>
      </c>
      <c r="C56" s="7" t="s">
        <v>203</v>
      </c>
      <c r="D56" s="7" t="s">
        <v>22</v>
      </c>
      <c r="E56" s="7"/>
      <c r="F56" s="7"/>
      <c r="G56" s="7"/>
      <c r="H56" s="8" t="s">
        <v>106</v>
      </c>
      <c r="I56" s="9">
        <v>50</v>
      </c>
      <c r="J56" s="6"/>
    </row>
    <row r="57" spans="1:10" ht="27" customHeight="1" x14ac:dyDescent="0.15">
      <c r="A57" s="16" t="s">
        <v>107</v>
      </c>
      <c r="B57" s="4" t="s">
        <v>108</v>
      </c>
      <c r="C57" s="4"/>
      <c r="D57" s="4"/>
      <c r="E57" s="4"/>
      <c r="F57" s="4"/>
      <c r="G57" s="4"/>
      <c r="H57" s="5"/>
      <c r="I57" s="4">
        <f>SUM(I58:I70)</f>
        <v>381</v>
      </c>
      <c r="J57" s="6"/>
    </row>
    <row r="58" spans="1:10" ht="51" customHeight="1" x14ac:dyDescent="0.15">
      <c r="A58" s="16"/>
      <c r="B58" s="7" t="s">
        <v>109</v>
      </c>
      <c r="C58" s="7" t="s">
        <v>203</v>
      </c>
      <c r="D58" s="7" t="s">
        <v>9</v>
      </c>
      <c r="E58" s="7"/>
      <c r="F58" s="7"/>
      <c r="G58" s="7"/>
      <c r="H58" s="13" t="s">
        <v>110</v>
      </c>
      <c r="I58" s="9">
        <v>40</v>
      </c>
      <c r="J58" s="6"/>
    </row>
    <row r="59" spans="1:10" ht="44.1" customHeight="1" x14ac:dyDescent="0.15">
      <c r="A59" s="16"/>
      <c r="B59" s="7" t="s">
        <v>111</v>
      </c>
      <c r="C59" s="7" t="s">
        <v>203</v>
      </c>
      <c r="D59" s="7" t="s">
        <v>9</v>
      </c>
      <c r="E59" s="7"/>
      <c r="F59" s="7"/>
      <c r="G59" s="7"/>
      <c r="H59" s="10" t="s">
        <v>215</v>
      </c>
      <c r="I59" s="9">
        <v>15</v>
      </c>
      <c r="J59" s="6"/>
    </row>
    <row r="60" spans="1:10" ht="36.950000000000003" customHeight="1" x14ac:dyDescent="0.15">
      <c r="A60" s="16"/>
      <c r="B60" s="9" t="s">
        <v>113</v>
      </c>
      <c r="C60" s="7" t="s">
        <v>203</v>
      </c>
      <c r="D60" s="7" t="s">
        <v>9</v>
      </c>
      <c r="E60" s="7"/>
      <c r="F60" s="7"/>
      <c r="G60" s="7"/>
      <c r="H60" s="10" t="s">
        <v>112</v>
      </c>
      <c r="I60" s="9">
        <v>40</v>
      </c>
      <c r="J60" s="6"/>
    </row>
    <row r="61" spans="1:10" ht="32.1" customHeight="1" x14ac:dyDescent="0.15">
      <c r="A61" s="16"/>
      <c r="B61" s="9" t="s">
        <v>114</v>
      </c>
      <c r="C61" s="7" t="s">
        <v>203</v>
      </c>
      <c r="D61" s="7" t="s">
        <v>9</v>
      </c>
      <c r="E61" s="7"/>
      <c r="F61" s="7"/>
      <c r="G61" s="7"/>
      <c r="H61" s="10" t="s">
        <v>43</v>
      </c>
      <c r="I61" s="9">
        <v>5</v>
      </c>
      <c r="J61" s="6"/>
    </row>
    <row r="62" spans="1:10" ht="54.95" customHeight="1" x14ac:dyDescent="0.15">
      <c r="A62" s="16"/>
      <c r="B62" s="7" t="s">
        <v>115</v>
      </c>
      <c r="C62" s="7" t="s">
        <v>203</v>
      </c>
      <c r="D62" s="7" t="s">
        <v>22</v>
      </c>
      <c r="E62" s="7"/>
      <c r="F62" s="7"/>
      <c r="G62" s="7"/>
      <c r="H62" s="13" t="s">
        <v>116</v>
      </c>
      <c r="I62" s="9">
        <v>22</v>
      </c>
      <c r="J62" s="6"/>
    </row>
    <row r="63" spans="1:10" ht="39.950000000000003" customHeight="1" x14ac:dyDescent="0.15">
      <c r="A63" s="16"/>
      <c r="B63" s="7" t="s">
        <v>117</v>
      </c>
      <c r="C63" s="7" t="s">
        <v>203</v>
      </c>
      <c r="D63" s="7" t="s">
        <v>22</v>
      </c>
      <c r="E63" s="7"/>
      <c r="F63" s="7"/>
      <c r="G63" s="7"/>
      <c r="H63" s="10" t="s">
        <v>112</v>
      </c>
      <c r="I63" s="9">
        <v>65</v>
      </c>
      <c r="J63" s="6"/>
    </row>
    <row r="64" spans="1:10" ht="33" customHeight="1" x14ac:dyDescent="0.15">
      <c r="A64" s="16"/>
      <c r="B64" s="7" t="s">
        <v>118</v>
      </c>
      <c r="C64" s="7" t="s">
        <v>203</v>
      </c>
      <c r="D64" s="7" t="s">
        <v>22</v>
      </c>
      <c r="E64" s="7"/>
      <c r="F64" s="7"/>
      <c r="G64" s="7"/>
      <c r="H64" s="13" t="s">
        <v>43</v>
      </c>
      <c r="I64" s="9">
        <v>5</v>
      </c>
      <c r="J64" s="6"/>
    </row>
    <row r="65" spans="1:10" ht="42" customHeight="1" x14ac:dyDescent="0.15">
      <c r="A65" s="16"/>
      <c r="B65" s="7" t="s">
        <v>119</v>
      </c>
      <c r="C65" s="7" t="s">
        <v>203</v>
      </c>
      <c r="D65" s="7" t="s">
        <v>22</v>
      </c>
      <c r="E65" s="7"/>
      <c r="F65" s="7"/>
      <c r="G65" s="7"/>
      <c r="H65" s="13" t="s">
        <v>120</v>
      </c>
      <c r="I65" s="9">
        <v>21</v>
      </c>
      <c r="J65" s="6"/>
    </row>
    <row r="66" spans="1:10" ht="42" customHeight="1" x14ac:dyDescent="0.15">
      <c r="A66" s="16"/>
      <c r="B66" s="7" t="s">
        <v>121</v>
      </c>
      <c r="C66" s="7" t="s">
        <v>203</v>
      </c>
      <c r="D66" s="7" t="s">
        <v>22</v>
      </c>
      <c r="E66" s="7"/>
      <c r="F66" s="7"/>
      <c r="G66" s="7"/>
      <c r="H66" s="10" t="s">
        <v>112</v>
      </c>
      <c r="I66" s="9">
        <v>68</v>
      </c>
      <c r="J66" s="6"/>
    </row>
    <row r="67" spans="1:10" ht="44.1" customHeight="1" x14ac:dyDescent="0.15">
      <c r="A67" s="16"/>
      <c r="B67" s="7" t="s">
        <v>122</v>
      </c>
      <c r="C67" s="7" t="s">
        <v>203</v>
      </c>
      <c r="D67" s="7" t="s">
        <v>22</v>
      </c>
      <c r="E67" s="7"/>
      <c r="F67" s="7"/>
      <c r="G67" s="7"/>
      <c r="H67" s="8" t="s">
        <v>123</v>
      </c>
      <c r="I67" s="7">
        <v>25</v>
      </c>
      <c r="J67" s="6"/>
    </row>
    <row r="68" spans="1:10" ht="45.95" customHeight="1" x14ac:dyDescent="0.15">
      <c r="A68" s="16"/>
      <c r="B68" s="7" t="s">
        <v>124</v>
      </c>
      <c r="C68" s="7" t="s">
        <v>203</v>
      </c>
      <c r="D68" s="7" t="s">
        <v>22</v>
      </c>
      <c r="E68" s="7"/>
      <c r="F68" s="7"/>
      <c r="G68" s="7"/>
      <c r="H68" s="13" t="s">
        <v>125</v>
      </c>
      <c r="I68" s="9">
        <v>40</v>
      </c>
      <c r="J68" s="6"/>
    </row>
    <row r="69" spans="1:10" ht="29.1" customHeight="1" x14ac:dyDescent="0.15">
      <c r="A69" s="16"/>
      <c r="B69" s="7" t="s">
        <v>126</v>
      </c>
      <c r="C69" s="7" t="s">
        <v>203</v>
      </c>
      <c r="D69" s="7" t="s">
        <v>22</v>
      </c>
      <c r="E69" s="7"/>
      <c r="F69" s="7"/>
      <c r="G69" s="7"/>
      <c r="H69" s="13" t="s">
        <v>43</v>
      </c>
      <c r="I69" s="9">
        <v>5</v>
      </c>
      <c r="J69" s="6"/>
    </row>
    <row r="70" spans="1:10" ht="42" customHeight="1" x14ac:dyDescent="0.15">
      <c r="A70" s="16"/>
      <c r="B70" s="7" t="s">
        <v>127</v>
      </c>
      <c r="C70" s="7" t="s">
        <v>203</v>
      </c>
      <c r="D70" s="7" t="s">
        <v>22</v>
      </c>
      <c r="E70" s="7"/>
      <c r="F70" s="7"/>
      <c r="G70" s="7"/>
      <c r="H70" s="10" t="s">
        <v>128</v>
      </c>
      <c r="I70" s="7">
        <v>30</v>
      </c>
      <c r="J70" s="6"/>
    </row>
    <row r="71" spans="1:10" ht="32.1" customHeight="1" x14ac:dyDescent="0.15">
      <c r="A71" s="16" t="s">
        <v>129</v>
      </c>
      <c r="B71" s="4" t="s">
        <v>130</v>
      </c>
      <c r="C71" s="4"/>
      <c r="D71" s="4"/>
      <c r="E71" s="4"/>
      <c r="F71" s="4"/>
      <c r="G71" s="4"/>
      <c r="H71" s="5"/>
      <c r="I71" s="4">
        <f>SUM(I72:I82)</f>
        <v>237</v>
      </c>
      <c r="J71" s="12"/>
    </row>
    <row r="72" spans="1:10" ht="24" x14ac:dyDescent="0.15">
      <c r="A72" s="16"/>
      <c r="B72" s="7" t="s">
        <v>131</v>
      </c>
      <c r="C72" s="7" t="s">
        <v>203</v>
      </c>
      <c r="D72" s="7" t="s">
        <v>9</v>
      </c>
      <c r="E72" s="7"/>
      <c r="F72" s="7"/>
      <c r="G72" s="7"/>
      <c r="H72" s="13" t="s">
        <v>43</v>
      </c>
      <c r="I72" s="9">
        <v>5</v>
      </c>
      <c r="J72" s="6"/>
    </row>
    <row r="73" spans="1:10" ht="24" x14ac:dyDescent="0.15">
      <c r="A73" s="16"/>
      <c r="B73" s="7" t="s">
        <v>132</v>
      </c>
      <c r="C73" s="7" t="s">
        <v>203</v>
      </c>
      <c r="D73" s="7" t="s">
        <v>9</v>
      </c>
      <c r="E73" s="7"/>
      <c r="F73" s="7"/>
      <c r="G73" s="7"/>
      <c r="H73" s="13" t="s">
        <v>43</v>
      </c>
      <c r="I73" s="9">
        <v>5</v>
      </c>
      <c r="J73" s="6"/>
    </row>
    <row r="74" spans="1:10" ht="39" customHeight="1" x14ac:dyDescent="0.15">
      <c r="A74" s="16"/>
      <c r="B74" s="7" t="s">
        <v>133</v>
      </c>
      <c r="C74" s="7" t="s">
        <v>203</v>
      </c>
      <c r="D74" s="7" t="s">
        <v>15</v>
      </c>
      <c r="E74" s="7"/>
      <c r="F74" s="7"/>
      <c r="G74" s="7"/>
      <c r="H74" s="10" t="s">
        <v>112</v>
      </c>
      <c r="I74" s="9">
        <v>40</v>
      </c>
      <c r="J74" s="12"/>
    </row>
    <row r="75" spans="1:10" ht="42" customHeight="1" x14ac:dyDescent="0.15">
      <c r="A75" s="16"/>
      <c r="B75" s="7" t="s">
        <v>134</v>
      </c>
      <c r="C75" s="7" t="s">
        <v>203</v>
      </c>
      <c r="D75" s="7" t="s">
        <v>22</v>
      </c>
      <c r="E75" s="7"/>
      <c r="F75" s="7"/>
      <c r="G75" s="7"/>
      <c r="H75" s="10" t="s">
        <v>112</v>
      </c>
      <c r="I75" s="9">
        <v>15</v>
      </c>
      <c r="J75" s="6"/>
    </row>
    <row r="76" spans="1:10" ht="39" customHeight="1" x14ac:dyDescent="0.15">
      <c r="A76" s="16"/>
      <c r="B76" s="7" t="s">
        <v>135</v>
      </c>
      <c r="C76" s="7" t="s">
        <v>203</v>
      </c>
      <c r="D76" s="7" t="s">
        <v>22</v>
      </c>
      <c r="E76" s="7"/>
      <c r="F76" s="7"/>
      <c r="G76" s="7"/>
      <c r="H76" s="10" t="s">
        <v>120</v>
      </c>
      <c r="I76" s="9">
        <v>44</v>
      </c>
      <c r="J76" s="6"/>
    </row>
    <row r="77" spans="1:10" ht="44.1" customHeight="1" x14ac:dyDescent="0.15">
      <c r="A77" s="16"/>
      <c r="B77" s="7" t="s">
        <v>136</v>
      </c>
      <c r="C77" s="7" t="s">
        <v>203</v>
      </c>
      <c r="D77" s="7" t="s">
        <v>22</v>
      </c>
      <c r="E77" s="7"/>
      <c r="F77" s="7"/>
      <c r="G77" s="7"/>
      <c r="H77" s="10" t="s">
        <v>137</v>
      </c>
      <c r="I77" s="9">
        <v>25</v>
      </c>
      <c r="J77" s="6"/>
    </row>
    <row r="78" spans="1:10" ht="36.950000000000003" customHeight="1" x14ac:dyDescent="0.15">
      <c r="A78" s="16"/>
      <c r="B78" s="7" t="s">
        <v>138</v>
      </c>
      <c r="C78" s="7" t="s">
        <v>203</v>
      </c>
      <c r="D78" s="7" t="s">
        <v>22</v>
      </c>
      <c r="E78" s="7"/>
      <c r="F78" s="7"/>
      <c r="G78" s="7"/>
      <c r="H78" s="8" t="s">
        <v>81</v>
      </c>
      <c r="I78" s="9">
        <v>20</v>
      </c>
      <c r="J78" s="6"/>
    </row>
    <row r="79" spans="1:10" ht="48" customHeight="1" x14ac:dyDescent="0.15">
      <c r="A79" s="16"/>
      <c r="B79" s="7" t="s">
        <v>139</v>
      </c>
      <c r="C79" s="7" t="s">
        <v>203</v>
      </c>
      <c r="D79" s="7" t="s">
        <v>22</v>
      </c>
      <c r="E79" s="7"/>
      <c r="F79" s="7"/>
      <c r="G79" s="7"/>
      <c r="H79" s="8" t="s">
        <v>140</v>
      </c>
      <c r="I79" s="9">
        <v>33</v>
      </c>
      <c r="J79" s="6"/>
    </row>
    <row r="80" spans="1:10" ht="44.1" customHeight="1" x14ac:dyDescent="0.15">
      <c r="A80" s="16"/>
      <c r="B80" s="7" t="s">
        <v>141</v>
      </c>
      <c r="C80" s="7" t="s">
        <v>203</v>
      </c>
      <c r="D80" s="7" t="s">
        <v>22</v>
      </c>
      <c r="E80" s="7"/>
      <c r="F80" s="7"/>
      <c r="G80" s="7"/>
      <c r="H80" s="10" t="s">
        <v>142</v>
      </c>
      <c r="I80" s="9">
        <v>25</v>
      </c>
      <c r="J80" s="6"/>
    </row>
    <row r="81" spans="1:10" ht="59.1" customHeight="1" x14ac:dyDescent="0.15">
      <c r="A81" s="16"/>
      <c r="B81" s="7" t="s">
        <v>143</v>
      </c>
      <c r="C81" s="7" t="s">
        <v>203</v>
      </c>
      <c r="D81" s="7" t="s">
        <v>22</v>
      </c>
      <c r="E81" s="7"/>
      <c r="F81" s="7"/>
      <c r="G81" s="7"/>
      <c r="H81" s="8" t="s">
        <v>144</v>
      </c>
      <c r="I81" s="7">
        <v>18</v>
      </c>
      <c r="J81" s="6"/>
    </row>
    <row r="82" spans="1:10" ht="29.1" customHeight="1" x14ac:dyDescent="0.15">
      <c r="A82" s="16"/>
      <c r="B82" s="7" t="s">
        <v>145</v>
      </c>
      <c r="C82" s="7" t="s">
        <v>203</v>
      </c>
      <c r="D82" s="7" t="s">
        <v>22</v>
      </c>
      <c r="E82" s="7"/>
      <c r="F82" s="7"/>
      <c r="G82" s="7"/>
      <c r="H82" s="10" t="s">
        <v>31</v>
      </c>
      <c r="I82" s="9">
        <v>7</v>
      </c>
      <c r="J82" s="6"/>
    </row>
    <row r="83" spans="1:10" ht="29.1" customHeight="1" x14ac:dyDescent="0.15">
      <c r="A83" s="16" t="s">
        <v>146</v>
      </c>
      <c r="B83" s="4" t="s">
        <v>147</v>
      </c>
      <c r="C83" s="4"/>
      <c r="D83" s="4"/>
      <c r="E83" s="4"/>
      <c r="F83" s="4"/>
      <c r="G83" s="4"/>
      <c r="H83" s="5"/>
      <c r="I83" s="4">
        <f>SUM(I84:I86)</f>
        <v>52</v>
      </c>
      <c r="J83" s="6"/>
    </row>
    <row r="84" spans="1:10" ht="24" x14ac:dyDescent="0.15">
      <c r="A84" s="16"/>
      <c r="B84" s="7" t="s">
        <v>148</v>
      </c>
      <c r="C84" s="7" t="s">
        <v>203</v>
      </c>
      <c r="D84" s="7" t="s">
        <v>15</v>
      </c>
      <c r="E84" s="7"/>
      <c r="F84" s="7"/>
      <c r="G84" s="7"/>
      <c r="H84" s="8" t="s">
        <v>149</v>
      </c>
      <c r="I84" s="7">
        <v>10</v>
      </c>
      <c r="J84" s="6"/>
    </row>
    <row r="85" spans="1:10" ht="36" x14ac:dyDescent="0.15">
      <c r="A85" s="16"/>
      <c r="B85" s="7" t="s">
        <v>150</v>
      </c>
      <c r="C85" s="7" t="s">
        <v>203</v>
      </c>
      <c r="D85" s="7" t="s">
        <v>22</v>
      </c>
      <c r="E85" s="7"/>
      <c r="F85" s="7"/>
      <c r="G85" s="7"/>
      <c r="H85" s="8" t="s">
        <v>151</v>
      </c>
      <c r="I85" s="7">
        <v>22</v>
      </c>
      <c r="J85" s="6"/>
    </row>
    <row r="86" spans="1:10" ht="36" x14ac:dyDescent="0.15">
      <c r="A86" s="16"/>
      <c r="B86" s="7" t="s">
        <v>152</v>
      </c>
      <c r="C86" s="7" t="s">
        <v>203</v>
      </c>
      <c r="D86" s="7" t="s">
        <v>22</v>
      </c>
      <c r="E86" s="7"/>
      <c r="F86" s="7"/>
      <c r="G86" s="7"/>
      <c r="H86" s="8" t="s">
        <v>68</v>
      </c>
      <c r="I86" s="7">
        <v>20</v>
      </c>
      <c r="J86" s="6"/>
    </row>
    <row r="87" spans="1:10" ht="27" customHeight="1" x14ac:dyDescent="0.15">
      <c r="A87" s="16" t="s">
        <v>153</v>
      </c>
      <c r="B87" s="4" t="s">
        <v>154</v>
      </c>
      <c r="C87" s="4"/>
      <c r="D87" s="4"/>
      <c r="E87" s="4"/>
      <c r="F87" s="4"/>
      <c r="G87" s="4"/>
      <c r="H87" s="5"/>
      <c r="I87" s="4">
        <f>SUM(I88:I98)</f>
        <v>282</v>
      </c>
      <c r="J87" s="6"/>
    </row>
    <row r="88" spans="1:10" ht="27" customHeight="1" x14ac:dyDescent="0.15">
      <c r="A88" s="16"/>
      <c r="B88" s="7" t="s">
        <v>155</v>
      </c>
      <c r="C88" s="7" t="s">
        <v>203</v>
      </c>
      <c r="D88" s="7" t="s">
        <v>9</v>
      </c>
      <c r="E88" s="7"/>
      <c r="F88" s="7"/>
      <c r="G88" s="7"/>
      <c r="H88" s="8" t="s">
        <v>43</v>
      </c>
      <c r="I88" s="7">
        <v>5</v>
      </c>
      <c r="J88" s="6"/>
    </row>
    <row r="89" spans="1:10" ht="24" x14ac:dyDescent="0.15">
      <c r="A89" s="16"/>
      <c r="B89" s="7" t="s">
        <v>156</v>
      </c>
      <c r="C89" s="7" t="s">
        <v>203</v>
      </c>
      <c r="D89" s="7" t="s">
        <v>22</v>
      </c>
      <c r="E89" s="7"/>
      <c r="F89" s="7"/>
      <c r="G89" s="7"/>
      <c r="H89" s="8" t="s">
        <v>157</v>
      </c>
      <c r="I89" s="7">
        <v>25</v>
      </c>
      <c r="J89" s="6"/>
    </row>
    <row r="90" spans="1:10" ht="36" x14ac:dyDescent="0.15">
      <c r="A90" s="16"/>
      <c r="B90" s="7" t="s">
        <v>158</v>
      </c>
      <c r="C90" s="7" t="s">
        <v>203</v>
      </c>
      <c r="D90" s="7" t="s">
        <v>22</v>
      </c>
      <c r="E90" s="7"/>
      <c r="F90" s="7"/>
      <c r="G90" s="7"/>
      <c r="H90" s="8" t="s">
        <v>159</v>
      </c>
      <c r="I90" s="7">
        <v>35</v>
      </c>
      <c r="J90" s="6"/>
    </row>
    <row r="91" spans="1:10" ht="46.9" customHeight="1" x14ac:dyDescent="0.15">
      <c r="A91" s="16"/>
      <c r="B91" s="7" t="s">
        <v>160</v>
      </c>
      <c r="C91" s="7" t="s">
        <v>203</v>
      </c>
      <c r="D91" s="7" t="s">
        <v>22</v>
      </c>
      <c r="E91" s="7"/>
      <c r="F91" s="7"/>
      <c r="G91" s="7"/>
      <c r="H91" s="8" t="s">
        <v>161</v>
      </c>
      <c r="I91" s="7">
        <v>15</v>
      </c>
      <c r="J91" s="6"/>
    </row>
    <row r="92" spans="1:10" ht="39" customHeight="1" x14ac:dyDescent="0.15">
      <c r="A92" s="16"/>
      <c r="B92" s="7" t="s">
        <v>162</v>
      </c>
      <c r="C92" s="7" t="s">
        <v>203</v>
      </c>
      <c r="D92" s="7" t="s">
        <v>22</v>
      </c>
      <c r="E92" s="7"/>
      <c r="F92" s="7"/>
      <c r="G92" s="7"/>
      <c r="H92" s="8" t="s">
        <v>31</v>
      </c>
      <c r="I92" s="7">
        <v>12</v>
      </c>
      <c r="J92" s="6"/>
    </row>
    <row r="93" spans="1:10" ht="45.95" customHeight="1" x14ac:dyDescent="0.15">
      <c r="A93" s="16"/>
      <c r="B93" s="7" t="s">
        <v>163</v>
      </c>
      <c r="C93" s="7" t="s">
        <v>203</v>
      </c>
      <c r="D93" s="7" t="s">
        <v>22</v>
      </c>
      <c r="E93" s="7"/>
      <c r="F93" s="7"/>
      <c r="G93" s="7"/>
      <c r="H93" s="8" t="s">
        <v>164</v>
      </c>
      <c r="I93" s="7">
        <v>27</v>
      </c>
      <c r="J93" s="6"/>
    </row>
    <row r="94" spans="1:10" ht="48.95" customHeight="1" x14ac:dyDescent="0.15">
      <c r="A94" s="16"/>
      <c r="B94" s="7" t="s">
        <v>165</v>
      </c>
      <c r="C94" s="7" t="s">
        <v>203</v>
      </c>
      <c r="D94" s="7" t="s">
        <v>9</v>
      </c>
      <c r="E94" s="7"/>
      <c r="F94" s="7"/>
      <c r="G94" s="7"/>
      <c r="H94" s="8" t="s">
        <v>166</v>
      </c>
      <c r="I94" s="7">
        <v>25</v>
      </c>
      <c r="J94" s="6"/>
    </row>
    <row r="95" spans="1:10" ht="48" customHeight="1" x14ac:dyDescent="0.15">
      <c r="A95" s="16"/>
      <c r="B95" s="7" t="s">
        <v>167</v>
      </c>
      <c r="C95" s="7" t="s">
        <v>203</v>
      </c>
      <c r="D95" s="7" t="s">
        <v>15</v>
      </c>
      <c r="E95" s="7"/>
      <c r="F95" s="7"/>
      <c r="G95" s="7"/>
      <c r="H95" s="8" t="s">
        <v>120</v>
      </c>
      <c r="I95" s="7">
        <v>31</v>
      </c>
      <c r="J95" s="6"/>
    </row>
    <row r="96" spans="1:10" ht="54" customHeight="1" x14ac:dyDescent="0.15">
      <c r="A96" s="16"/>
      <c r="B96" s="7" t="s">
        <v>168</v>
      </c>
      <c r="C96" s="7" t="s">
        <v>203</v>
      </c>
      <c r="D96" s="7" t="s">
        <v>22</v>
      </c>
      <c r="E96" s="7"/>
      <c r="F96" s="7"/>
      <c r="G96" s="7"/>
      <c r="H96" s="10" t="s">
        <v>169</v>
      </c>
      <c r="I96" s="9">
        <v>60</v>
      </c>
      <c r="J96" s="6"/>
    </row>
    <row r="97" spans="1:10" ht="62.1" customHeight="1" x14ac:dyDescent="0.15">
      <c r="A97" s="16"/>
      <c r="B97" s="7" t="s">
        <v>170</v>
      </c>
      <c r="C97" s="7" t="s">
        <v>203</v>
      </c>
      <c r="D97" s="7" t="s">
        <v>22</v>
      </c>
      <c r="E97" s="7"/>
      <c r="F97" s="7"/>
      <c r="G97" s="7"/>
      <c r="H97" s="10" t="s">
        <v>171</v>
      </c>
      <c r="I97" s="9">
        <v>42</v>
      </c>
      <c r="J97" s="6"/>
    </row>
    <row r="98" spans="1:10" ht="41.1" customHeight="1" x14ac:dyDescent="0.15">
      <c r="A98" s="16"/>
      <c r="B98" s="7" t="s">
        <v>172</v>
      </c>
      <c r="C98" s="7" t="s">
        <v>203</v>
      </c>
      <c r="D98" s="7" t="s">
        <v>22</v>
      </c>
      <c r="E98" s="7"/>
      <c r="F98" s="7"/>
      <c r="G98" s="7"/>
      <c r="H98" s="10" t="s">
        <v>43</v>
      </c>
      <c r="I98" s="9">
        <v>5</v>
      </c>
      <c r="J98" s="6"/>
    </row>
    <row r="99" spans="1:10" ht="41.25" customHeight="1" x14ac:dyDescent="0.15">
      <c r="A99" s="16" t="s">
        <v>173</v>
      </c>
      <c r="B99" s="4" t="s">
        <v>174</v>
      </c>
      <c r="C99" s="4"/>
      <c r="D99" s="4"/>
      <c r="E99" s="4"/>
      <c r="F99" s="4"/>
      <c r="G99" s="4"/>
      <c r="H99" s="5"/>
      <c r="I99" s="4">
        <f>SUM(I100:I106)</f>
        <v>160</v>
      </c>
      <c r="J99" s="6"/>
    </row>
    <row r="100" spans="1:10" ht="24" x14ac:dyDescent="0.15">
      <c r="A100" s="16"/>
      <c r="B100" s="7" t="s">
        <v>175</v>
      </c>
      <c r="C100" s="7" t="s">
        <v>203</v>
      </c>
      <c r="D100" s="7" t="s">
        <v>15</v>
      </c>
      <c r="E100" s="7"/>
      <c r="F100" s="7"/>
      <c r="G100" s="7"/>
      <c r="H100" s="8" t="s">
        <v>164</v>
      </c>
      <c r="I100" s="7">
        <v>25</v>
      </c>
      <c r="J100" s="6"/>
    </row>
    <row r="101" spans="1:10" ht="24" x14ac:dyDescent="0.15">
      <c r="A101" s="16"/>
      <c r="B101" s="7" t="s">
        <v>176</v>
      </c>
      <c r="C101" s="7" t="s">
        <v>203</v>
      </c>
      <c r="D101" s="7" t="s">
        <v>22</v>
      </c>
      <c r="E101" s="7"/>
      <c r="F101" s="7"/>
      <c r="G101" s="7"/>
      <c r="H101" s="8" t="s">
        <v>157</v>
      </c>
      <c r="I101" s="7">
        <v>26</v>
      </c>
      <c r="J101" s="6"/>
    </row>
    <row r="102" spans="1:10" ht="36" x14ac:dyDescent="0.15">
      <c r="A102" s="16"/>
      <c r="B102" s="7" t="s">
        <v>177</v>
      </c>
      <c r="C102" s="7" t="s">
        <v>203</v>
      </c>
      <c r="D102" s="7" t="s">
        <v>22</v>
      </c>
      <c r="E102" s="7"/>
      <c r="F102" s="7"/>
      <c r="G102" s="7"/>
      <c r="H102" s="8" t="s">
        <v>178</v>
      </c>
      <c r="I102" s="7">
        <v>30</v>
      </c>
      <c r="J102" s="6"/>
    </row>
    <row r="103" spans="1:10" ht="24" x14ac:dyDescent="0.15">
      <c r="A103" s="16"/>
      <c r="B103" s="7" t="s">
        <v>179</v>
      </c>
      <c r="C103" s="7" t="s">
        <v>203</v>
      </c>
      <c r="D103" s="7" t="s">
        <v>22</v>
      </c>
      <c r="E103" s="7"/>
      <c r="F103" s="7"/>
      <c r="G103" s="7"/>
      <c r="H103" s="8" t="s">
        <v>180</v>
      </c>
      <c r="I103" s="7">
        <v>25</v>
      </c>
      <c r="J103" s="6"/>
    </row>
    <row r="104" spans="1:10" ht="36" customHeight="1" x14ac:dyDescent="0.15">
      <c r="A104" s="16"/>
      <c r="B104" s="7" t="s">
        <v>181</v>
      </c>
      <c r="C104" s="7" t="s">
        <v>203</v>
      </c>
      <c r="D104" s="7" t="s">
        <v>22</v>
      </c>
      <c r="E104" s="7"/>
      <c r="F104" s="7"/>
      <c r="G104" s="7"/>
      <c r="H104" s="8" t="s">
        <v>182</v>
      </c>
      <c r="I104" s="7">
        <v>25</v>
      </c>
      <c r="J104" s="6"/>
    </row>
    <row r="105" spans="1:10" ht="53.1" customHeight="1" x14ac:dyDescent="0.15">
      <c r="A105" s="16"/>
      <c r="B105" s="7" t="s">
        <v>183</v>
      </c>
      <c r="C105" s="7" t="s">
        <v>203</v>
      </c>
      <c r="D105" s="7" t="s">
        <v>22</v>
      </c>
      <c r="E105" s="7"/>
      <c r="F105" s="7"/>
      <c r="G105" s="7"/>
      <c r="H105" s="8" t="s">
        <v>184</v>
      </c>
      <c r="I105" s="7">
        <v>14</v>
      </c>
      <c r="J105" s="6"/>
    </row>
    <row r="106" spans="1:10" ht="35.1" customHeight="1" x14ac:dyDescent="0.15">
      <c r="A106" s="16"/>
      <c r="B106" s="7" t="s">
        <v>185</v>
      </c>
      <c r="C106" s="7" t="s">
        <v>203</v>
      </c>
      <c r="D106" s="7" t="s">
        <v>22</v>
      </c>
      <c r="E106" s="7"/>
      <c r="F106" s="7"/>
      <c r="G106" s="7"/>
      <c r="H106" s="8" t="s">
        <v>56</v>
      </c>
      <c r="I106" s="7">
        <v>15</v>
      </c>
      <c r="J106" s="6"/>
    </row>
    <row r="107" spans="1:10" x14ac:dyDescent="0.15">
      <c r="A107" s="4" t="s">
        <v>186</v>
      </c>
      <c r="B107" s="4"/>
      <c r="C107" s="4"/>
      <c r="D107" s="4"/>
      <c r="E107" s="4"/>
      <c r="F107" s="4"/>
      <c r="G107" s="4"/>
      <c r="H107" s="5"/>
      <c r="I107" s="4">
        <f>I108+I109+I110+I113</f>
        <v>255</v>
      </c>
      <c r="J107" s="6"/>
    </row>
    <row r="108" spans="1:10" ht="24" x14ac:dyDescent="0.15">
      <c r="A108" s="4" t="s">
        <v>187</v>
      </c>
      <c r="B108" s="7" t="s">
        <v>188</v>
      </c>
      <c r="C108" s="7" t="s">
        <v>203</v>
      </c>
      <c r="D108" s="7" t="s">
        <v>187</v>
      </c>
      <c r="E108" s="7">
        <v>2130108</v>
      </c>
      <c r="F108" s="7">
        <v>50299</v>
      </c>
      <c r="G108" s="7">
        <v>30299</v>
      </c>
      <c r="H108" s="8" t="s">
        <v>189</v>
      </c>
      <c r="I108" s="4">
        <v>70</v>
      </c>
      <c r="J108" s="6"/>
    </row>
    <row r="109" spans="1:10" ht="36" x14ac:dyDescent="0.15">
      <c r="A109" s="4" t="s">
        <v>190</v>
      </c>
      <c r="B109" s="7" t="s">
        <v>191</v>
      </c>
      <c r="C109" s="7" t="s">
        <v>203</v>
      </c>
      <c r="D109" s="7" t="s">
        <v>191</v>
      </c>
      <c r="E109" s="7">
        <v>2130108</v>
      </c>
      <c r="F109" s="7">
        <v>50502</v>
      </c>
      <c r="G109" s="7">
        <v>30299</v>
      </c>
      <c r="H109" s="8" t="s">
        <v>192</v>
      </c>
      <c r="I109" s="7">
        <v>30</v>
      </c>
      <c r="J109" s="6"/>
    </row>
    <row r="110" spans="1:10" ht="26.1" customHeight="1" x14ac:dyDescent="0.15">
      <c r="A110" s="16" t="s">
        <v>193</v>
      </c>
      <c r="B110" s="4" t="s">
        <v>194</v>
      </c>
      <c r="C110" s="4"/>
      <c r="D110" s="4"/>
      <c r="E110" s="4"/>
      <c r="F110" s="4"/>
      <c r="G110" s="4"/>
      <c r="H110" s="5"/>
      <c r="I110" s="4">
        <f>SUM(I111:I112)</f>
        <v>30</v>
      </c>
      <c r="J110" s="6"/>
    </row>
    <row r="111" spans="1:10" ht="24" x14ac:dyDescent="0.15">
      <c r="A111" s="16"/>
      <c r="B111" s="7" t="s">
        <v>195</v>
      </c>
      <c r="C111" s="7" t="s">
        <v>203</v>
      </c>
      <c r="D111" s="7" t="s">
        <v>195</v>
      </c>
      <c r="E111" s="7">
        <v>2130108</v>
      </c>
      <c r="F111" s="7">
        <v>50502</v>
      </c>
      <c r="G111" s="7">
        <v>30299</v>
      </c>
      <c r="H111" s="8" t="s">
        <v>196</v>
      </c>
      <c r="I111" s="7">
        <v>15</v>
      </c>
      <c r="J111" s="6"/>
    </row>
    <row r="112" spans="1:10" ht="39" customHeight="1" x14ac:dyDescent="0.15">
      <c r="A112" s="16"/>
      <c r="B112" s="7" t="s">
        <v>197</v>
      </c>
      <c r="C112" s="7" t="s">
        <v>203</v>
      </c>
      <c r="D112" s="7" t="s">
        <v>197</v>
      </c>
      <c r="E112" s="7">
        <v>2130108</v>
      </c>
      <c r="F112" s="7">
        <v>50502</v>
      </c>
      <c r="G112" s="7">
        <v>30299</v>
      </c>
      <c r="H112" s="8" t="s">
        <v>198</v>
      </c>
      <c r="I112" s="7">
        <v>15</v>
      </c>
      <c r="J112" s="6"/>
    </row>
    <row r="113" spans="1:10" ht="30.95" customHeight="1" x14ac:dyDescent="0.15">
      <c r="A113" s="16" t="s">
        <v>199</v>
      </c>
      <c r="B113" s="4" t="s">
        <v>194</v>
      </c>
      <c r="C113" s="4"/>
      <c r="D113" s="4"/>
      <c r="E113" s="4"/>
      <c r="F113" s="4"/>
      <c r="G113" s="4"/>
      <c r="H113" s="5"/>
      <c r="I113" s="4">
        <f>I114</f>
        <v>125</v>
      </c>
      <c r="J113" s="6"/>
    </row>
    <row r="114" spans="1:10" ht="153.75" customHeight="1" x14ac:dyDescent="0.15">
      <c r="A114" s="16"/>
      <c r="B114" s="7" t="s">
        <v>200</v>
      </c>
      <c r="C114" s="7" t="s">
        <v>203</v>
      </c>
      <c r="D114" s="7" t="s">
        <v>201</v>
      </c>
      <c r="E114" s="7">
        <v>2130108</v>
      </c>
      <c r="F114" s="7">
        <v>50502</v>
      </c>
      <c r="G114" s="7">
        <v>30299</v>
      </c>
      <c r="H114" s="8" t="s">
        <v>202</v>
      </c>
      <c r="I114" s="7">
        <v>125</v>
      </c>
      <c r="J114" s="6"/>
    </row>
    <row r="115" spans="1:10" x14ac:dyDescent="0.15">
      <c r="A115" s="3"/>
    </row>
    <row r="116" spans="1:10" x14ac:dyDescent="0.15">
      <c r="A116" s="3"/>
    </row>
    <row r="117" spans="1:10" x14ac:dyDescent="0.15">
      <c r="A117" s="3"/>
    </row>
    <row r="118" spans="1:10" x14ac:dyDescent="0.15">
      <c r="A118" s="3"/>
    </row>
  </sheetData>
  <mergeCells count="18">
    <mergeCell ref="A2:J2"/>
    <mergeCell ref="A6:A9"/>
    <mergeCell ref="A10:A14"/>
    <mergeCell ref="A87:A98"/>
    <mergeCell ref="A99:A106"/>
    <mergeCell ref="A15:A17"/>
    <mergeCell ref="A18:A25"/>
    <mergeCell ref="A26:A33"/>
    <mergeCell ref="A34:A37"/>
    <mergeCell ref="A110:A112"/>
    <mergeCell ref="A113:A114"/>
    <mergeCell ref="B40:B41"/>
    <mergeCell ref="A48:A51"/>
    <mergeCell ref="A52:A56"/>
    <mergeCell ref="A57:A70"/>
    <mergeCell ref="A71:A82"/>
    <mergeCell ref="A83:A86"/>
    <mergeCell ref="A38:A47"/>
  </mergeCells>
  <phoneticPr fontId="5" type="noConversion"/>
  <pageMargins left="0.69930555555555596" right="0.69930555555555596" top="0.75" bottom="0.75" header="0.3" footer="0.3"/>
  <pageSetup paperSize="9" scale="70" fitToHeight="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zhenglifu</cp:lastModifiedBy>
  <cp:lastPrinted>2021-09-01T02:22:41Z</cp:lastPrinted>
  <dcterms:created xsi:type="dcterms:W3CDTF">2006-09-13T11:21:00Z</dcterms:created>
  <dcterms:modified xsi:type="dcterms:W3CDTF">2021-09-13T08:31:53Z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8C1A9EB1E27B49D9A8F65940796D4FE1</vt:lpwstr>
  </property>
</Properties>
</file>