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宣传文化补助经费" sheetId="4" r:id="rId1"/>
  </sheets>
  <definedNames>
    <definedName name="_xlnm._FilterDatabase" localSheetId="0" hidden="1">宣传文化补助经费!$A$4:$I$227</definedName>
    <definedName name="_xlnm.Print_Area" localSheetId="0">宣传文化补助经费!$A$1:$H$227</definedName>
    <definedName name="_xlnm.Print_Titles" localSheetId="0">宣传文化补助经费!$4:$4</definedName>
  </definedNames>
  <calcPr calcId="144525"/>
</workbook>
</file>

<file path=xl/sharedStrings.xml><?xml version="1.0" encoding="utf-8"?>
<sst xmlns="http://schemas.openxmlformats.org/spreadsheetml/2006/main" count="1026" uniqueCount="384">
  <si>
    <t>附件3：</t>
  </si>
  <si>
    <t>2021年宣传文化补助经费安排表</t>
  </si>
  <si>
    <t>单位：万元</t>
  </si>
  <si>
    <t>责任
处室</t>
  </si>
  <si>
    <t>单位名称</t>
  </si>
  <si>
    <t>项目名称</t>
  </si>
  <si>
    <t>金额</t>
  </si>
  <si>
    <t>支出功能分类科目</t>
  </si>
  <si>
    <t>政府预算支出经济分类科目</t>
  </si>
  <si>
    <t>部门预算支出经济分类科目</t>
  </si>
  <si>
    <t>合计</t>
  </si>
  <si>
    <t>一、省直预算单位小计</t>
  </si>
  <si>
    <t>省委宣传部</t>
  </si>
  <si>
    <t>省委宣传部本级</t>
  </si>
  <si>
    <t>电子政务内外网改造</t>
  </si>
  <si>
    <t>2079999-其他文化旅游体育与传媒支出</t>
  </si>
  <si>
    <t>50299-其他商品和服务支出</t>
  </si>
  <si>
    <t>30299-其他商品和服务支出</t>
  </si>
  <si>
    <t>赵巍</t>
  </si>
  <si>
    <t>办公室</t>
  </si>
  <si>
    <t>省委办公厅</t>
  </si>
  <si>
    <t>省委办公厅本级</t>
  </si>
  <si>
    <t>省委礼堂全彩LED屏建设项目</t>
  </si>
  <si>
    <t>省委网信办</t>
  </si>
  <si>
    <t>小计</t>
  </si>
  <si>
    <t>省委网信办本级</t>
  </si>
  <si>
    <t>网上重大主题宣传项目经费</t>
  </si>
  <si>
    <t>2019年度舆情信息联系点补助</t>
  </si>
  <si>
    <t>舆情处</t>
  </si>
  <si>
    <t>省教育厅</t>
  </si>
  <si>
    <t>湖南省教育生产装备处</t>
  </si>
  <si>
    <t>省教育生产装备处2019年度舆情信息联系点补助</t>
  </si>
  <si>
    <t>50502-商品和服务支出</t>
  </si>
  <si>
    <t>湖南师范大学</t>
  </si>
  <si>
    <t>湖南师范大学党委宣传部2019年度舆情信息联系点补助</t>
  </si>
  <si>
    <t>南华大学</t>
  </si>
  <si>
    <t>南华大学党委宣传部2019年度舆情信息联系点补助</t>
  </si>
  <si>
    <t>湖南大学</t>
  </si>
  <si>
    <t>第三届全民阅读品牌项目经费：湖南大学中国全民阅读研究中心——基于理论研究的全民阅读精准推广与服务</t>
  </si>
  <si>
    <t>出版处</t>
  </si>
  <si>
    <t>省发改委</t>
  </si>
  <si>
    <t>第三届全民阅读品牌项目经费：发改书吧</t>
  </si>
  <si>
    <t>省文旅厅</t>
  </si>
  <si>
    <t>湖南图书馆</t>
  </si>
  <si>
    <t>第三届全民阅读品牌项目经费：湘图百姓课堂——湖南公共文化服务品牌化样本</t>
  </si>
  <si>
    <t>湖南省少年儿童图书馆</t>
  </si>
  <si>
    <t>第三届全民阅读品牌项目经费：“书香湖南”全省少年儿童系列读书活动</t>
  </si>
  <si>
    <t>省广电局</t>
  </si>
  <si>
    <t>省广电局本级</t>
  </si>
  <si>
    <t>手语播报技术配备试点（湖南经视、湖南教育电视台和13家市州电视台）</t>
  </si>
  <si>
    <t>文艺处</t>
  </si>
  <si>
    <t>省文联</t>
  </si>
  <si>
    <t>第八批“中国梦”主题新创作歌曲</t>
  </si>
  <si>
    <t>二、省直非预算单位小计</t>
  </si>
  <si>
    <t>新闻处</t>
  </si>
  <si>
    <t>湖南日报社</t>
  </si>
  <si>
    <t>湖南日报免费公告刊登、进窗口单位、重要活动送报等经费补助</t>
  </si>
  <si>
    <t>湖南广播电视台</t>
  </si>
  <si>
    <t>对外
推广处</t>
  </si>
  <si>
    <t>“感知中国.中意友好音乐会”项目补贴</t>
  </si>
  <si>
    <t>对外推广处</t>
  </si>
  <si>
    <t>宣教处</t>
  </si>
  <si>
    <t>湖南卫视</t>
  </si>
  <si>
    <t>时代新人说我与祖国共成长演讲大赛</t>
  </si>
  <si>
    <t>电影处</t>
  </si>
  <si>
    <t>芒果东风影视城</t>
  </si>
  <si>
    <t>2020年审片室租用费用</t>
  </si>
  <si>
    <t>都市频道</t>
  </si>
  <si>
    <t>社会主义有点潮第三季《长江黄河如此奔腾——解读共和国70年》制作</t>
  </si>
  <si>
    <t>理论处</t>
  </si>
  <si>
    <t>湖南出版投资控股集团有限公司</t>
  </si>
  <si>
    <t>湖南文艺出版社有限责任公司</t>
  </si>
  <si>
    <t>“梦圆2020”主题文学征文活动出版经费</t>
  </si>
  <si>
    <t>湖南红网新媒体集团有限公司</t>
  </si>
  <si>
    <t>“纪录小康工程”数据库建设</t>
  </si>
  <si>
    <t>湖南教育报刊集团有限公司</t>
  </si>
  <si>
    <t>第三届全民阅读品牌项目经费：“发现教室”阅读推广服务项目</t>
  </si>
  <si>
    <t>湖南省新华书店有限责任公司怀化市分公司</t>
  </si>
  <si>
    <t>第三届全民阅读品牌项目经费：“阅”动怀化，最美书吧——先锋书吧</t>
  </si>
  <si>
    <t>湖南省演艺集团有限责任公司</t>
  </si>
  <si>
    <t>庆祝“八一”建军节——长沙交响乐团改革成果汇报演出</t>
  </si>
  <si>
    <t>湖南省杂技艺术剧院有限责任公司</t>
  </si>
  <si>
    <t>杂技人才培训经费</t>
  </si>
  <si>
    <t>2019年湖南杂技欧洲巡演活动经费</t>
  </si>
  <si>
    <t>湖南体育产业集团有限公司</t>
  </si>
  <si>
    <t>中国新能源汽车接力锦标赛</t>
  </si>
  <si>
    <t>中国新闻发展有限责任公司湖南分公司</t>
  </si>
  <si>
    <t>新华通讯社新闻信息中心2019年中非经贸论坛期间合作宣传经费</t>
  </si>
  <si>
    <t>三、市县小计</t>
  </si>
  <si>
    <t>长沙市</t>
  </si>
  <si>
    <t>长沙市小计</t>
  </si>
  <si>
    <t>长沙市委宣传部</t>
  </si>
  <si>
    <t>市本级及所辖区</t>
  </si>
  <si>
    <t>长沙市委宣传部中国（长沙）国际吉他艺术节</t>
  </si>
  <si>
    <t>505-对事业单位经常性补助</t>
  </si>
  <si>
    <t>长沙市委宣传部2019年度舆情信息联系点补助</t>
  </si>
  <si>
    <t>第三届全民阅读品牌项目经费：长沙市图书馆“声音图书馆——用声音传播书香”</t>
  </si>
  <si>
    <t>长沙市委网信办2019年度舆情信息联系点补助</t>
  </si>
  <si>
    <t>2018届文明村镇奖励经费:望城区茶亭镇静慎村、铜官街道彩陶源村各1万元</t>
  </si>
  <si>
    <t>文明一处</t>
  </si>
  <si>
    <t>2018届文明村镇、文明家庭奖励经费:岳麓区雨敞坪镇、含浦街道芝字港村、望岳街道八方社区吴强家庭、天顶街道刘习明家庭、桔子洲街道学堂坡社区张传燧家庭（省委教育工委推荐）各1万元</t>
  </si>
  <si>
    <t>2018届文明村镇、文明家庭奖励经费:雨花区跳马镇新田村、左家塘街道窑岭社区刘娟娟家庭、左家塘街道桂花社区黄书信家庭（省国资委推荐）费各1万元</t>
  </si>
  <si>
    <t>2018届文明家庭奖励经费:芙蓉区马王堆街道滩头坪社区李凌力家庭、马王堆街道马王堆社区熊邦文家庭（省直工委推荐）、马王堆街道滩头坪社区刘赛雄家庭（省委教育工委推荐）各1万元</t>
  </si>
  <si>
    <t>2018届文明家庭奖励经费:天心区先锋街道新路村张建明家庭、裕南街街道仰天湖社区杨荣家庭（省直工委推荐）、青园街道青园社区楚真家庭（省委教育工委推荐）各1万元</t>
  </si>
  <si>
    <t>2018届文明村镇、文明家庭奖励经费:长沙高新区白马街道白马村朱汉兴家庭</t>
  </si>
  <si>
    <t>长沙市开福区委宣传部2019年度舆情信息联系点补助</t>
  </si>
  <si>
    <t>长沙市望城区委宣传部2019年度舆情信息联系点补助</t>
  </si>
  <si>
    <t>长沙市岳麓区委宣传部2019年度舆情信息联系点补助</t>
  </si>
  <si>
    <t>长沙市天心区委宣传部2019年度舆情信息联系点补助</t>
  </si>
  <si>
    <t>湖南大瀚舆情与全媒体应用有限公司2019年度舆情信息联系点补助</t>
  </si>
  <si>
    <t>长沙县委宣传部2019年度舆情信息联系点补助</t>
  </si>
  <si>
    <t>2018届文明村镇奖励经费:长沙县果园镇新明村、福临镇金牛村各1万元</t>
  </si>
  <si>
    <t>浏阳市</t>
  </si>
  <si>
    <t>2018届省文明村镇、文明家庭奖励经费：浏阳市柏加镇、永安镇坪头村、大瑶镇南山村、集里街道龚家桥社区罗加辉家庭各1万元</t>
  </si>
  <si>
    <t>宁乡市</t>
  </si>
  <si>
    <t>2018届省文明村镇、文明家庭奖励经费：宁乡市夏铎铺镇、大成桥镇鹊山村、坝塘镇保安村、煤炭坝镇煤炭坝社区贺雪辉家庭各1万元</t>
  </si>
  <si>
    <t>衡阳市</t>
  </si>
  <si>
    <t>衡阳市小计</t>
  </si>
  <si>
    <t>市本级及所辖区（11）</t>
  </si>
  <si>
    <t>衡阳市委宣传部2019年度舆情信息联系点补助</t>
  </si>
  <si>
    <t>2018届省文明村镇、文明家庭奖励经费：石鼓区角山镇、黄沙湾街道松木村、黄沙湾街道朝阳村李在定家庭各1万元</t>
  </si>
  <si>
    <t>2018届省文明村镇奖励经费：雁峰区岳屏镇山林村、黄茶岭街道白沙村各1万元</t>
  </si>
  <si>
    <t>2018届省文明村镇、文明家庭奖励经费：珠晖区和平乡新华村</t>
  </si>
  <si>
    <t>2018届省文明村镇、文明家庭奖励经费：蒸湘区雨母山镇幸福村、华兴街道金山社区何英梅家庭各1万元</t>
  </si>
  <si>
    <t>2018届省文明村镇、文明家庭奖励经费：南岳区南岳镇红星村、祝融街道衡岳社区刘艳辉家庭奖励经费各1万元</t>
  </si>
  <si>
    <t>衡南县</t>
  </si>
  <si>
    <t>2018届省文明城市、文明村镇奖励经费：衡南县3万元，泉溪镇、泉溪镇喇叭堰村各1万元</t>
  </si>
  <si>
    <t>衡阳县（8）</t>
  </si>
  <si>
    <t>第三届全民阅读品牌项目经费：衡阳县图书馆——“欢聚16点知识竞赛”阅读推广</t>
  </si>
  <si>
    <t>2018届省文明城市、文明村镇、文明家庭奖励经费：衡阳县3万元，台源镇、金兰镇金沙村、西渡镇保安社区蒋小燕家庭各1万元</t>
  </si>
  <si>
    <t>衡东县</t>
  </si>
  <si>
    <r>
      <rPr>
        <sz val="10"/>
        <rFont val="宋体"/>
        <charset val="134"/>
      </rPr>
      <t>2018届省文明村镇、文明家庭奖励经费：衡东县白莲镇白莲村、</t>
    </r>
    <r>
      <rPr>
        <sz val="10"/>
        <rFont val="宋体"/>
        <charset val="134"/>
      </rPr>
      <t>洣</t>
    </r>
    <r>
      <rPr>
        <sz val="10"/>
        <rFont val="宋体"/>
        <charset val="134"/>
      </rPr>
      <t>水镇</t>
    </r>
    <r>
      <rPr>
        <sz val="10"/>
        <rFont val="宋体"/>
        <charset val="134"/>
      </rPr>
      <t>洣</t>
    </r>
    <r>
      <rPr>
        <sz val="10"/>
        <rFont val="宋体"/>
        <charset val="134"/>
      </rPr>
      <t>江社区廖先悟家庭各1万元</t>
    </r>
  </si>
  <si>
    <t>衡山县</t>
  </si>
  <si>
    <t>2018届省文明家庭奖励经费：衡山县福田铺乡白云村汤作义家庭</t>
  </si>
  <si>
    <t>祁东县</t>
  </si>
  <si>
    <t>2018届省文明家庭奖励经费：祁东县太和堂镇腾云岭村黎怀玉家庭</t>
  </si>
  <si>
    <t>耒阳市（5）</t>
  </si>
  <si>
    <t>2018届省文明村镇、文明家庭奖励经费：耒阳市新市镇大兴龙村、蔡子池街道西湖社区匡兵家庭、五里牌街道金星社区蒋卫德家庭（省直工委推荐）各1万元</t>
  </si>
  <si>
    <t>第三届全民阅读品牌项目经费：耒阳市图书馆——阅读与诗歌</t>
  </si>
  <si>
    <t>株洲市</t>
  </si>
  <si>
    <t>株洲市小计</t>
  </si>
  <si>
    <t>市本级及所辖区（10）</t>
  </si>
  <si>
    <t>第三届全民阅读品牌项目经费：株洲市图书馆——株洲市阅读联合会</t>
  </si>
  <si>
    <t>株洲市委宣传部2019年度舆情信息联系点补助</t>
  </si>
  <si>
    <t>2018届省文明村镇奖励经费：荷塘区仙庾镇、仙庾镇徐家塘村各1万元</t>
  </si>
  <si>
    <t>2018届省文明村镇、文明家庭奖励经费：芦淞区白关镇楠木山村、白关镇卦石村、枫溪街道七斗冲社区李建华家庭各1万元</t>
  </si>
  <si>
    <t>2018届省文明家庭奖励经费：石峰区田心街道北岭社区钱金鉴家庭</t>
  </si>
  <si>
    <t>禄口区</t>
  </si>
  <si>
    <t>2018届省文明村镇、文明家庭奖励经费：渌口区朱亭镇浦湾村、朱亭镇九都湖村彭伟文家庭各1万元</t>
  </si>
  <si>
    <t>攸县</t>
  </si>
  <si>
    <t>2018届省文明村镇、文明家庭奖励经费：攸县皇图岭镇、攸县鸾山镇新和村、网岭镇罗家坪村、联星街道永佳社区刘宗良家庭各1万元</t>
  </si>
  <si>
    <t>炎陵县</t>
  </si>
  <si>
    <t>2018届省文明家庭奖励经费：炎陵县鹿原镇金山村张爱平家庭</t>
  </si>
  <si>
    <t>醴陵市</t>
  </si>
  <si>
    <t>2018届省文明城市、文明村镇、文明家庭奖励经费：醴陵市3万元，沩山镇、孙家湾镇孙家湾村、白兔潭镇汆溪村、阳三石街道渌江社区李云希家庭各1万元</t>
  </si>
  <si>
    <t>茶陵县</t>
  </si>
  <si>
    <t>2018届省文明村镇、文明家庭奖励经费：茶陵县秩堂镇马吉村、枣市镇洞头村、思聪街道三华村唐金祥家庭各1万元</t>
  </si>
  <si>
    <t>茶陵县委宣传部2019年度舆情信息联系点补助</t>
  </si>
  <si>
    <t>湘潭市</t>
  </si>
  <si>
    <t>湘潭市小计</t>
  </si>
  <si>
    <t>市本级及所辖区（106）</t>
  </si>
  <si>
    <t>湘潭市委宣传部2020湖南红色旅游文化节暨湘潭首届红色文化产业博览会</t>
  </si>
  <si>
    <t>2018届省文明村镇奖励经费：岳塘区荷塘街道荷塘村、东坪街道联合村各1万元</t>
  </si>
  <si>
    <t>2018届省文明家庭奖励经费：昭山示范区昭山镇大唐社区建设村陈国廉家庭</t>
  </si>
  <si>
    <t>2018届省文明家庭奖励经费：雨湖区昭潭街道富民城社区王剑光家庭</t>
  </si>
  <si>
    <t>第三届全民阅读品牌项目经费：湘潭市图书馆——湘潭文化讲坛</t>
  </si>
  <si>
    <t>湘潭县</t>
  </si>
  <si>
    <t>2018届省文明村镇、文明家庭奖励经费：湘潭县乌石镇乌石峰村、易俗河镇梅林村曹清泉家庭各1万元</t>
  </si>
  <si>
    <t>韶山市</t>
  </si>
  <si>
    <t>2018届省文明家庭奖励经费：韶山市韶山乡韶山村毛雨时家庭</t>
  </si>
  <si>
    <t>湘乡市</t>
  </si>
  <si>
    <t>2018届省文明村镇奖励经费：湘乡市白田镇、白田镇东茅村、龙洞镇楠香村各1万元</t>
  </si>
  <si>
    <t>邵阳市</t>
  </si>
  <si>
    <t>邵阳市小计</t>
  </si>
  <si>
    <t>邵阳市广播电视台融媒体中心建设</t>
  </si>
  <si>
    <t>邵阳市委宣传部2019年度舆情信息联系点补助</t>
  </si>
  <si>
    <t>2018届省文明村镇、文明家庭奖励经费：大祥区板桥乡召伯村、百春园街道神滩社区范跃东家庭各1万元</t>
  </si>
  <si>
    <t>2018届省文明村镇、文明家庭奖励经费：双清区滨江街道寒梅村、中河街道中河街社区黄述菊家庭各1万元</t>
  </si>
  <si>
    <t>北塔区田江街道苗儿村2018届省文明村镇奖励经费</t>
  </si>
  <si>
    <t>新宁县</t>
  </si>
  <si>
    <r>
      <rPr>
        <sz val="10"/>
        <rFont val="宋体"/>
        <charset val="134"/>
      </rPr>
      <t>2018届省文明村镇、文明家庭奖励经费：新宁县黄龙镇、</t>
    </r>
    <r>
      <rPr>
        <sz val="10"/>
        <rFont val="宋体"/>
        <charset val="134"/>
      </rPr>
      <t>崀</t>
    </r>
    <r>
      <rPr>
        <sz val="10"/>
        <rFont val="宋体"/>
        <charset val="134"/>
      </rPr>
      <t>山镇连山村、回龙寺镇村田村肖剑锋家庭各1万元</t>
    </r>
  </si>
  <si>
    <t>邵阳县</t>
  </si>
  <si>
    <t>2018届省文明家庭奖励经费：邵阳县塘渡口镇邵新街石湾社区羊建华家庭</t>
  </si>
  <si>
    <t>绥宁县（103）</t>
  </si>
  <si>
    <t>绥宁县委宣传部民族节会活动2019年四月八姑娘节资助</t>
  </si>
  <si>
    <t>2018届省文明村镇、文明家庭奖励经费：绥宁县长铺镇、东山乡东山村、长铺镇中心街道砂塘社区刘芳家庭各1万元</t>
  </si>
  <si>
    <t>邵东县</t>
  </si>
  <si>
    <t>2018届省文明村镇、文明家庭奖励经费：邵东县堡面前乡大羊村、仙槎桥镇青山村郭海同家庭各1万元</t>
  </si>
  <si>
    <t>新邵县</t>
  </si>
  <si>
    <t>2018届省文明村镇奖励经费：新邵县寸石镇南岳村</t>
  </si>
  <si>
    <t>隆回县</t>
  </si>
  <si>
    <t>2018届省文明村镇、文明家庭奖励经费：隆回县七江镇棉花园村、虎形山瑶族乡白水洞村杨褂妹家庭各1万元</t>
  </si>
  <si>
    <t>洞口县</t>
  </si>
  <si>
    <t>2018届省文明城市、文明村镇奖励经费：洞口县3万元，雪峰街道双联村1万元</t>
  </si>
  <si>
    <t>城步苗族自治县</t>
  </si>
  <si>
    <t>2018届省文明村镇奖励经费：城步苗族自治县丹口镇桃林村</t>
  </si>
  <si>
    <t>武冈市</t>
  </si>
  <si>
    <t>2018届省文明村镇、文明家庭奖励经费：武冈市文坪镇双龙兴村、文坪镇黄泥村李海叶家庭各1万元</t>
  </si>
  <si>
    <t>岳阳市</t>
  </si>
  <si>
    <t>岳阳市小计</t>
  </si>
  <si>
    <t>第三届全民阅读品牌项目经费：岳阳市委宣传部 ——推动提升“学习强国”平台上的主题阅读</t>
  </si>
  <si>
    <t>岳阳市委宣传部2019年度舆情信息联系点补助</t>
  </si>
  <si>
    <t>2018届省文明家庭奖励经费：岳阳楼区王家河街道枫树新村社区岳卓群家庭、望岳路街道鹰山社区秦少卿家庭、金鹗山街道新桥巷社区蓝波家庭各1万元</t>
  </si>
  <si>
    <t>2018届省文明家庭奖励经费：云溪区陆城镇陆逊社区刘逢春家庭</t>
  </si>
  <si>
    <t>2018届省文明家庭奖励经费：岳阳经开区通海路管理处八字门社区葛取兵家庭</t>
  </si>
  <si>
    <t>2018届省文明村镇奖励经费：屈原管理区凤凰乡河泊潭村</t>
  </si>
  <si>
    <t>湘阴县</t>
  </si>
  <si>
    <t>2018届省文明村镇、文明家庭奖励经费：湘阴县鹤龙湖镇、金龙镇燎原村、静河镇红旗村、文星镇三井头社区王闻鸡家庭各1万元</t>
  </si>
  <si>
    <t>华容县</t>
  </si>
  <si>
    <t>2018届省文明村镇奖励经费：华容县万庾镇</t>
  </si>
  <si>
    <t>临湘市</t>
  </si>
  <si>
    <t>2018届省文明城市、文明城市、文明村镇奖励经费：临湘市3万元，羊楼司镇1万元</t>
  </si>
  <si>
    <t>平江县</t>
  </si>
  <si>
    <r>
      <rPr>
        <sz val="10"/>
        <rFont val="宋体"/>
        <charset val="134"/>
      </rPr>
      <t>2018届省文明村镇、文明家庭奖励经费：平江县伍市镇童家</t>
    </r>
    <r>
      <rPr>
        <sz val="10"/>
        <rFont val="宋体"/>
        <charset val="134"/>
      </rPr>
      <t>塅</t>
    </r>
    <r>
      <rPr>
        <sz val="10"/>
        <rFont val="宋体"/>
        <charset val="134"/>
      </rPr>
      <t>村、三墩乡汇龙村徐容华家庭各1万元</t>
    </r>
  </si>
  <si>
    <t>汨罗市</t>
  </si>
  <si>
    <t>2018届省文明城市、文明村镇、文明家庭奖励经费：汨罗市3万元，白水镇西长村、汨罗镇武夷山村、归义镇荣家坪社区熊振家庭各1万元</t>
  </si>
  <si>
    <t>华容县委宣传部2019年度舆情信息联系点补助</t>
  </si>
  <si>
    <t>常德市</t>
  </si>
  <si>
    <t>常德市小计</t>
  </si>
  <si>
    <t>第三届全民阅读品牌项目经费：常德市委宣传部——常德阅读节</t>
  </si>
  <si>
    <t>常德市委宣传部2019年度舆情信息联系点补助</t>
  </si>
  <si>
    <t>2018届省文明村镇、文明家庭奖励经费：武陵区芦荻山乡黄爱村、府坪街道方家巷社区黄德福家庭、龙港路德和圆小区刘应祥家庭各1万元</t>
  </si>
  <si>
    <t>2018届省文明村镇、文明家庭奖励经费：鼎城区草坪镇兴隆街村、花岩溪镇湖江坪村、许家桥回维乡广成山村何秋元家庭各1万元</t>
  </si>
  <si>
    <t>2018届省文明家庭奖励经费：西洞庭管理区龙泉街道育才社区邵桂春家庭</t>
  </si>
  <si>
    <t>石门县</t>
  </si>
  <si>
    <t>2018届省文明村镇、文明家庭奖励经费：石门县白云镇、楚江街道老西门社区陈绍玉家庭各1万元</t>
  </si>
  <si>
    <t>汉寿县</t>
  </si>
  <si>
    <t>2018届省文明城市、文明村镇奖励经费：汉寿县3万元，百禄桥镇、岩汪湖镇陈军堤村各1万元</t>
  </si>
  <si>
    <t>澧县</t>
  </si>
  <si>
    <t>2018届省文明城市、文明村镇、文明家庭奖励经费：澧县3万元，城头山镇、澧南镇双荷村、城头山镇国富村、澧阳街道黄桥社区李文武家庭、盐井镇豹子岭村雷必祥家庭各1万元</t>
  </si>
  <si>
    <t>桃源县（2）</t>
  </si>
  <si>
    <t>桃源县委宣传部2019年度舆情信息联系点补助</t>
  </si>
  <si>
    <t>2018届省文明村镇奖励经费：桃源县热市镇龙家嘴村</t>
  </si>
  <si>
    <t>临澧县</t>
  </si>
  <si>
    <t>2018届省文明村镇、文明家庭奖励经费：临澧县停弦镇福船村、刻木山乡彭市社区叶松枝家庭各1万元</t>
  </si>
  <si>
    <t>安乡县</t>
  </si>
  <si>
    <t>2018届省文明城市、文明村镇、文明家庭奖励经费：安乡县3万元，大湖口镇潭子口村、深柳镇文昌湾社区张华家庭文明村镇、文明家庭各1万元</t>
  </si>
  <si>
    <t>津市市</t>
  </si>
  <si>
    <t>2018届省文明村镇奖励经费：津市市毛里湖镇樟树村</t>
  </si>
  <si>
    <t>张家界市</t>
  </si>
  <si>
    <t>张家界小计</t>
  </si>
  <si>
    <t>市本级及所辖区（118）</t>
  </si>
  <si>
    <t>张家界（乌克兰）国际交响乐团补助经费</t>
  </si>
  <si>
    <t>第三届全民阅读品牌项目经费：张家界市委宣传部（张家界市新闻出版局）——天门讲坛</t>
  </si>
  <si>
    <t>张家界市永定区委宣传部2019年度舆情信息联系点补助</t>
  </si>
  <si>
    <t>2018届省文明城市奖励经费：张家界市</t>
  </si>
  <si>
    <t>2018届省文明城市奖励经费：永定区3万元，教字垭镇七家坪村、茅岩河镇黑潭村卢全英家庭各1万元</t>
  </si>
  <si>
    <t>2018届省文明城市、文明村镇、文明家庭奖励经费：武陵源区3万元，协合乡杨家坪村、索溪峪街道黄龙路社区胡青浓家庭各1万元</t>
  </si>
  <si>
    <t>慈利县（7）</t>
  </si>
  <si>
    <t>2018届省文明城市、文明村镇、文明家庭奖励经费：慈利县3万元，三官寺土家族乡、零阳镇龙峰村、零阳镇鲤鱼桥社区朱琼英家庭各1万元</t>
  </si>
  <si>
    <t>慈利县委宣传部2019年度舆情信息联系点补助</t>
  </si>
  <si>
    <t>桑植县（102）</t>
  </si>
  <si>
    <t>2018届省文明村镇、文明家庭奖励经费：桑植县马合口乡梭子丘村、澧源镇汪家坪社区向月根家庭各1万元</t>
  </si>
  <si>
    <t>民族节会活动2019年桑植民歌节资助</t>
  </si>
  <si>
    <t>益阳市</t>
  </si>
  <si>
    <t>益阳市小计</t>
  </si>
  <si>
    <t>市本级及所辖区（9）</t>
  </si>
  <si>
    <t>第三届全民阅读品牌项目经费：益阳市纪委监委——清风学堂</t>
  </si>
  <si>
    <t>2018届省文明村镇、文明家庭奖励经费：资阳区茈湖口镇、迎风桥镇邹家桥村、资阳区经开区马良社区祁春林家庭各1万元</t>
  </si>
  <si>
    <t>2018届省文明村镇奖励经费：大通湖区千山红镇大西港村</t>
  </si>
  <si>
    <t>2018届省文明村镇奖励经费：赫山区欧江岔镇牌口村、金银山街道虎形山社区文正辉家庭、赫山街道朝阳路社区张强家庭各1万元</t>
  </si>
  <si>
    <t>安化县</t>
  </si>
  <si>
    <t>2018届省文明村镇奖励经费：安化县南金乡、马路镇云台山村各1万元</t>
  </si>
  <si>
    <t>桃江县（8）</t>
  </si>
  <si>
    <t>2018届省文明城市、文明村镇、文明家庭奖励经费：桃江县3万元，修山镇、大栗港镇朱家村、大栗港镇兴坪村璩义和家庭各1万元</t>
  </si>
  <si>
    <t>桃江县委宣传部2019年度舆情信息联系点补助</t>
  </si>
  <si>
    <t>南县</t>
  </si>
  <si>
    <t>2018届省文明村镇、文明家庭奖励经费：南县南洲镇南洲村、南洲镇东红社区刘艳红家庭各1万元</t>
  </si>
  <si>
    <t>沅江市</t>
  </si>
  <si>
    <t>2018届省文明村镇、文明家庭奖励经费：沅江市胭脂湖街道三眼塘村、琼湖街道太白社区陈卓培家庭各1万元</t>
  </si>
  <si>
    <t>郴州市</t>
  </si>
  <si>
    <t>郴州市小计</t>
  </si>
  <si>
    <t>市本级及所辖区（13）</t>
  </si>
  <si>
    <t>第三届全民阅读品牌项目经费：中共郴州市委办公室系统“读书会”活动</t>
  </si>
  <si>
    <t>郴州市委宣传部2019年度舆情信息联系点补助</t>
  </si>
  <si>
    <t>第三届全民阅读品牌项目经费：郴州市图书馆——春苗书屋少儿阅读推广项目</t>
  </si>
  <si>
    <t>2018届省文明村镇、文明家庭奖励经费：北湖区华塘镇、保和瑶族乡小埠村、涌泉街道惠泽社区黄艳家庭各1万元</t>
  </si>
  <si>
    <t>2018届省文明村镇、文明家庭奖励经费：苏仙区飞天山镇、栖凤渡镇庄门村、苏仙岭街道苏仙北路社区陈阳家庭、南塔街道龙骨井社区董奕家庭、苏仙岭街道铁炉冲社区胡平武家庭各1万元</t>
  </si>
  <si>
    <t>桂阳县</t>
  </si>
  <si>
    <t>2018届省文明村镇、文明家庭奖励经费：桂阳县仁义镇、洋市镇庙下村、鹿峰街道东塔社区陈长忠家庭各1万元</t>
  </si>
  <si>
    <t>资兴市</t>
  </si>
  <si>
    <t>2018届省文明村镇、文明家庭奖励经费：资兴市唐洞街道茶坪瑶族村、唐洞街道兴华路社区刘启屏家庭各1万元</t>
  </si>
  <si>
    <t>宜章县</t>
  </si>
  <si>
    <t>2018届省文明村镇奖励经费：宜章县白石渡镇高龙桥村</t>
  </si>
  <si>
    <t>永兴县</t>
  </si>
  <si>
    <t>2018届省文明村镇、文明家庭奖励经费：永兴县高亭司镇大元村、便江镇人民路社区马艳玉家庭各1万元</t>
  </si>
  <si>
    <t>嘉禾县</t>
  </si>
  <si>
    <t>2018届省文明城市、文明村镇奖励经费：嘉禾县3万元，塘村镇增嘉村1万元</t>
  </si>
  <si>
    <t>临武县</t>
  </si>
  <si>
    <t>2018届省文明城市、文明村镇奖励经费：临武县3万元，汾市镇白石村1万元</t>
  </si>
  <si>
    <t>汝城县</t>
  </si>
  <si>
    <t>2018届省文明村镇奖励经费：汝城县文明瑶族乡沙洲瑶族村</t>
  </si>
  <si>
    <t>桂东县</t>
  </si>
  <si>
    <t>2018届省文明村镇奖励经费：桂东县大塘镇春风村</t>
  </si>
  <si>
    <t>安仁县</t>
  </si>
  <si>
    <t>2018届省文明村镇奖励经费：安仁县永乐江镇新安村</t>
  </si>
  <si>
    <t>永州市</t>
  </si>
  <si>
    <t>永州市小计</t>
  </si>
  <si>
    <t>市本级及所辖区（306）</t>
  </si>
  <si>
    <t>永州市委宣传部永州市摩崖石刻进京展补助</t>
  </si>
  <si>
    <t>第三届全民阅读品牌项目经费：永州市冷水滩区文化旅游体育局——“潇湘讲坛”阅读项目</t>
  </si>
  <si>
    <t>2018届省文明村镇奖励经费：冷水滩区普利桥镇、牛角坝镇牛角圩村各1万元</t>
  </si>
  <si>
    <t>2018届省文明村镇、文明家庭奖励经费：零陵区南津渡街道香零山村、七里店街道神仙岭社区李拓宇家庭各1万元</t>
  </si>
  <si>
    <t>宁远县</t>
  </si>
  <si>
    <t>2018届省文明村镇、文明家庭奖励经费：宁远县仁和镇、湾井镇下灌村、湾井镇丰收村欧桂兰家庭各1万元</t>
  </si>
  <si>
    <t>祁阳县</t>
  </si>
  <si>
    <t>2018届省文明村镇、文明家庭奖励经费：祁阳县浯溪街道小江村、龙山街道邵家岭社区陈昌世家庭各1万元</t>
  </si>
  <si>
    <t>东安县</t>
  </si>
  <si>
    <t>2018届省文明村镇、文明家庭奖励经费：东安县芦洪市镇溪源村、白牙市镇前进社区钟挺华家庭各1万元</t>
  </si>
  <si>
    <t>双牌县</t>
  </si>
  <si>
    <t>2018届省文明城市、文明村镇奖励经费：双牌县3万元，茶林镇桐子坳村1万元</t>
  </si>
  <si>
    <t>道县</t>
  </si>
  <si>
    <t>2018届省文明城市、文明村镇奖励经费：道县3万元，清塘镇楼田村1万元</t>
  </si>
  <si>
    <t>江华瑶族自治县（152）</t>
  </si>
  <si>
    <t>水口镇如意社区扶贫资金：村级文化活动中心建设、产业发展项目等</t>
  </si>
  <si>
    <t>2018届省文明村镇、文明家庭奖励经费：江华瑶族自治县湘江乡桐冲口村、沱江镇春晓社区邹秋玲家庭各1万元</t>
  </si>
  <si>
    <t>江永县</t>
  </si>
  <si>
    <t>2018届省文明村镇、文明家庭奖励经费：江永县千家峒瑶族乡刘家庄村、源口瑶族乡清溪村田万载家庭各1万元</t>
  </si>
  <si>
    <t>新田县</t>
  </si>
  <si>
    <t>2018届省文明村镇奖励经费：新田县骥村镇黄公塘村</t>
  </si>
  <si>
    <t>蓝山县</t>
  </si>
  <si>
    <t>2018届省文明村镇、文明家庭奖励经费：蓝山县楠市镇上下村、祠堂圩镇祠堂圩村聂学锋家庭各1万元</t>
  </si>
  <si>
    <t>怀化市</t>
  </si>
  <si>
    <t>怀化市小计</t>
  </si>
  <si>
    <t>市本级及所辖</t>
  </si>
  <si>
    <t>2018届省文明村镇奖励经费：鹤城区黄岩旅游度假区大坪村</t>
  </si>
  <si>
    <t>洪江区</t>
  </si>
  <si>
    <t>2018届省文明村镇、文明家庭奖励经费：洪江区桂花园乡茅头园村、新街街道田湾社区肖仲坤家庭各1万元</t>
  </si>
  <si>
    <t>沅陵县</t>
  </si>
  <si>
    <t>2018届省文明城市、文明村镇奖励经费：沅陵县3万元，明溪口镇1万元</t>
  </si>
  <si>
    <t>通道侗族自治县</t>
  </si>
  <si>
    <t>2018届省文明城市、文明村镇奖励经费：通道侗族自治县3万元，菁芜洲镇1万元</t>
  </si>
  <si>
    <t>辰溪县</t>
  </si>
  <si>
    <t>2018届省文明村镇、文明家庭奖励经费：辰溪县火马冲镇大桥村、苏木溪瑶族乡田坳村向长仰家庭各1万元</t>
  </si>
  <si>
    <t>溆浦县</t>
  </si>
  <si>
    <t>2018届省文明城市、文明村镇奖励经费：溆浦县3万元，桥江镇独石村、北斗溪镇坪溪村各1万元</t>
  </si>
  <si>
    <t>新晃侗族自治县（102）</t>
  </si>
  <si>
    <t>2018届省文明村镇、文明家庭奖励经费：新晃侗族自治县波洲镇柳寨村、晃州镇中山门社区赵群家庭各1万元</t>
  </si>
  <si>
    <t>民族节会活动2019年新晃鼟锣节资助</t>
  </si>
  <si>
    <t>洪江市</t>
  </si>
  <si>
    <t>2018届省文明村镇、文明家庭奖励经费：洪江市龙船塘瑶族乡翁朗溪村、黔城镇古城社区张国英家庭各1万元</t>
  </si>
  <si>
    <t>中方县</t>
  </si>
  <si>
    <t>2018届省文明村镇、文明家庭奖励经费：中方县铜湾镇麻溪江村、中方镇炉亭坳村向芳家庭各1万元</t>
  </si>
  <si>
    <t>麻阳苗族自治县</t>
  </si>
  <si>
    <t>2018届省文明城市、文明家庭奖励经费：麻阳苗族自治县3万元，兰里镇高坪村张厚碧家庭1万元</t>
  </si>
  <si>
    <t>会同县</t>
  </si>
  <si>
    <t>2018届省文明村镇奖励经费：会同县堡子镇上坊村、广坪镇西楼村各1万元</t>
  </si>
  <si>
    <t>靖州苗族侗族自治县</t>
  </si>
  <si>
    <t>2018届省文明村镇、文明家庭奖励经费：靖州苗族侗族自治县文溪乡宝江村、渠阳镇梅林社区张丽丹家庭各1万元</t>
  </si>
  <si>
    <t>娄底市</t>
  </si>
  <si>
    <t>娄底市小计</t>
  </si>
  <si>
    <t>2018届省文明村镇、文明家庭奖励经费：娄星区杉山镇万乐村、蛇形山镇秋湖村、乐坪街道新建社区谢竹玉家庭、涟滨街道茅塘社区罗勇军家庭（省国资委推荐）各1万元</t>
  </si>
  <si>
    <t>新化县（26）</t>
  </si>
  <si>
    <t>2018届省文明城市、文明村镇、文明家庭奖励经费：新化县3万元，吉庆镇、田坪镇万龙村、上梅街道立新桥社区谭康来家庭各1万元</t>
  </si>
  <si>
    <t>新化县委宣传部2020年“三下乡”集中示范活动</t>
  </si>
  <si>
    <t>冷水江市</t>
  </si>
  <si>
    <t>2018届省文明村镇奖励经费：冷水江市禾青镇炉竹村</t>
  </si>
  <si>
    <t>双峰县</t>
  </si>
  <si>
    <t>2018届省文明村镇、文明家庭奖励经费：双峰县三塘铺镇东方村、石牛乡常汉村李旭日家庭各1万元</t>
  </si>
  <si>
    <t>涟源市（4）</t>
  </si>
  <si>
    <t>2018届省文明村镇、文明家庭奖励经费：涟源市桥头河镇竹则村、蓝田街道民光社区李树荣家庭各1万元</t>
  </si>
  <si>
    <t>第三届全民阅读品牌项目经费：涟源市委宣传部——三甲乡太义图书馆</t>
  </si>
  <si>
    <t>湘西自治州</t>
  </si>
  <si>
    <t>湘西自治州小计</t>
  </si>
  <si>
    <t>州本级及所辖区（102）</t>
  </si>
  <si>
    <t>湘西州委宣传部民族节会活动2019年湘西赶秋节资助</t>
  </si>
  <si>
    <t>第三届全民阅读品牌项目经费：湘西自治州食闻文化有限责任公司——食闻书舍“悦”读计划</t>
  </si>
  <si>
    <t>吉首市</t>
  </si>
  <si>
    <t>2018届省文明城市、文明村镇、文明家庭奖励经费：吉首市3万元，矮寨镇补点村、石家冲街道寨阳村杨再喜家庭各1万元</t>
  </si>
  <si>
    <t>凤凰县</t>
  </si>
  <si>
    <t>2018届省文明村镇奖励经费：凤凰县麻冲乡</t>
  </si>
  <si>
    <t>龙山县</t>
  </si>
  <si>
    <t>2018届省文明村镇、文明家庭奖励经费：龙山县苗儿滩镇、民安街道五爱社区李昌裕家庭各1万元</t>
  </si>
  <si>
    <t>保靖县</t>
  </si>
  <si>
    <t>2018届省文明村镇、文明家庭奖励经费：保靖县毛沟镇、迁陵镇和平村、迁陵镇二月坡社区彭心家庭各1万元</t>
  </si>
  <si>
    <t>泸溪县</t>
  </si>
  <si>
    <t>2018届省文明村镇、文明家庭奖励经费:泸溪县浦市镇马王溪村、达岚镇麻坪村龙会净家庭各1万元</t>
  </si>
  <si>
    <t>古丈县</t>
  </si>
  <si>
    <t>2018届省文明村镇奖励经费:古丈县默戎镇龙鼻嘴村</t>
  </si>
  <si>
    <t>花垣县</t>
  </si>
  <si>
    <t>2018届省文明村镇奖励经费:花垣县补抽乡吉久村</t>
  </si>
  <si>
    <t>永顺县（3）</t>
  </si>
  <si>
    <t>2018届省文明村镇、文明家庭奖励经费：永顺县高坪乡场坪村、灵溪镇玉屏社区向先林家庭各1万元</t>
  </si>
  <si>
    <t>永顺县委宣传部2019年度舆情信息联系点补助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</si>
</sst>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0"/>
      <name val="黑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8"/>
      <name val="方正大标宋_GBK"/>
      <charset val="134"/>
    </font>
    <font>
      <b/>
      <sz val="10"/>
      <name val="汉仪大宋简"/>
      <charset val="134"/>
    </font>
    <font>
      <sz val="11"/>
      <name val="楷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32" fillId="20" borderId="9" applyNumberFormat="false" applyAlignment="false" applyProtection="false">
      <alignment vertical="center"/>
    </xf>
    <xf numFmtId="0" fontId="36" fillId="32" borderId="12" applyNumberFormat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26" fillId="0" borderId="0"/>
    <xf numFmtId="0" fontId="27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4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38" fillId="20" borderId="5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8" fillId="3" borderId="5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center"/>
    </xf>
    <xf numFmtId="177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6" fillId="0" borderId="0" xfId="0" applyFont="true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9" fillId="0" borderId="0" xfId="0" applyFont="true" applyFill="true" applyBorder="true" applyAlignment="true">
      <alignment horizontal="righ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0" fontId="1" fillId="0" borderId="1" xfId="1" applyFont="true" applyFill="true" applyBorder="true" applyAlignment="true">
      <alignment horizontal="center" vertical="center" wrapText="true"/>
    </xf>
    <xf numFmtId="0" fontId="2" fillId="0" borderId="2" xfId="1" applyFont="true" applyFill="true" applyBorder="true" applyAlignment="true">
      <alignment horizontal="center" vertical="center" wrapText="true"/>
    </xf>
    <xf numFmtId="0" fontId="1" fillId="0" borderId="2" xfId="1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1" fillId="0" borderId="2" xfId="1" applyFont="true" applyFill="true" applyBorder="true" applyAlignment="true">
      <alignment horizontal="left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12" fillId="0" borderId="2" xfId="0" applyFont="true" applyFill="true" applyBorder="true" applyAlignment="true">
      <alignment horizontal="left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vertical="center" wrapText="true"/>
    </xf>
    <xf numFmtId="0" fontId="4" fillId="0" borderId="2" xfId="1" applyFont="true" applyFill="true" applyBorder="true" applyAlignment="true">
      <alignment horizontal="left" vertical="center" wrapText="true"/>
    </xf>
    <xf numFmtId="0" fontId="1" fillId="0" borderId="2" xfId="30" applyFont="true" applyFill="true" applyBorder="true" applyAlignment="true">
      <alignment horizontal="left" vertical="center" wrapText="true"/>
    </xf>
    <xf numFmtId="0" fontId="2" fillId="0" borderId="2" xfId="1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left" vertical="center"/>
    </xf>
    <xf numFmtId="0" fontId="14" fillId="0" borderId="2" xfId="2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horizontal="justify" vertical="center" wrapText="true"/>
    </xf>
    <xf numFmtId="0" fontId="15" fillId="0" borderId="2" xfId="0" applyFont="true" applyFill="true" applyBorder="true" applyAlignment="true">
      <alignment vertical="center" wrapText="true"/>
    </xf>
    <xf numFmtId="0" fontId="15" fillId="0" borderId="2" xfId="0" applyFont="true" applyFill="true" applyBorder="true" applyAlignment="true">
      <alignment horizontal="justify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>
      <alignment horizontal="right" vertical="center"/>
    </xf>
    <xf numFmtId="177" fontId="2" fillId="0" borderId="2" xfId="1" applyNumberFormat="true" applyFont="true" applyFill="true" applyBorder="true" applyAlignment="true">
      <alignment horizontal="center" vertical="center" wrapText="true"/>
    </xf>
    <xf numFmtId="49" fontId="17" fillId="2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vertical="center"/>
    </xf>
    <xf numFmtId="177" fontId="10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left" vertical="center" wrapText="true"/>
    </xf>
    <xf numFmtId="177" fontId="2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vertical="center"/>
    </xf>
    <xf numFmtId="177" fontId="1" fillId="0" borderId="2" xfId="1" applyNumberFormat="true" applyFont="true" applyFill="true" applyBorder="true" applyAlignment="true">
      <alignment horizontal="center" vertical="center" wrapText="true"/>
    </xf>
    <xf numFmtId="177" fontId="11" fillId="0" borderId="2" xfId="0" applyNumberFormat="true" applyFont="true" applyFill="true" applyBorder="true" applyAlignment="true">
      <alignment horizontal="center" vertical="center" wrapText="true"/>
    </xf>
    <xf numFmtId="177" fontId="13" fillId="0" borderId="2" xfId="0" applyNumberFormat="true" applyFont="true" applyFill="true" applyBorder="true" applyAlignment="true">
      <alignment horizontal="center" vertical="center" wrapText="true"/>
    </xf>
    <xf numFmtId="177" fontId="12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center"/>
    </xf>
    <xf numFmtId="177" fontId="4" fillId="0" borderId="2" xfId="1" applyNumberFormat="true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/>
    </xf>
    <xf numFmtId="177" fontId="2" fillId="0" borderId="2" xfId="30" applyNumberFormat="true" applyFont="true" applyFill="true" applyBorder="true" applyAlignment="true">
      <alignment horizontal="center" vertical="center" wrapText="true"/>
    </xf>
    <xf numFmtId="176" fontId="2" fillId="0" borderId="2" xfId="30" applyNumberFormat="true" applyFont="true" applyFill="true" applyBorder="true" applyAlignment="true">
      <alignment horizontal="center" vertical="center" wrapText="true"/>
    </xf>
    <xf numFmtId="177" fontId="1" fillId="0" borderId="2" xfId="30" applyNumberFormat="true" applyFont="true" applyFill="true" applyBorder="true" applyAlignment="true">
      <alignment horizontal="center" vertical="center" wrapText="true"/>
    </xf>
    <xf numFmtId="177" fontId="14" fillId="0" borderId="2" xfId="2" applyNumberFormat="true" applyFont="true" applyFill="true" applyBorder="true" applyAlignment="true">
      <alignment horizontal="center" vertical="center" wrapText="true"/>
    </xf>
    <xf numFmtId="176" fontId="2" fillId="0" borderId="2" xfId="1" applyNumberFormat="true" applyFont="true" applyFill="true" applyBorder="true" applyAlignment="true">
      <alignment horizontal="center" vertical="center" wrapText="true"/>
    </xf>
    <xf numFmtId="176" fontId="4" fillId="0" borderId="2" xfId="1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/>
    </xf>
    <xf numFmtId="0" fontId="16" fillId="0" borderId="0" xfId="0" applyFont="true" applyFill="true" applyBorder="true" applyAlignment="true">
      <alignment horizontal="center" vertical="center"/>
    </xf>
    <xf numFmtId="0" fontId="11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/>
    </xf>
    <xf numFmtId="0" fontId="2" fillId="0" borderId="1" xfId="1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left" vertical="center" wrapText="true"/>
    </xf>
  </cellXfs>
  <cellStyles count="59">
    <cellStyle name="常规" xfId="0" builtinId="0"/>
    <cellStyle name="常规 2" xfId="1"/>
    <cellStyle name="常规 5" xfId="2"/>
    <cellStyle name="常规 6" xfId="3"/>
    <cellStyle name="常规 6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常规 2 2 4" xfId="10"/>
    <cellStyle name="标题 1" xfId="11" builtinId="16"/>
    <cellStyle name="常规 2 2 2" xfId="12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常规 2 2 2 2 2" xfId="27"/>
    <cellStyle name="已访问的超链接" xfId="28" builtinId="9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常规 2 2 2 2" xfId="47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常规 9" xfId="54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7"/>
  <sheetViews>
    <sheetView tabSelected="1" topLeftCell="B139" workbookViewId="0">
      <selection activeCell="N145" sqref="N145"/>
    </sheetView>
  </sheetViews>
  <sheetFormatPr defaultColWidth="8.625" defaultRowHeight="13.5"/>
  <cols>
    <col min="1" max="1" width="6.375" style="10" hidden="true" customWidth="true"/>
    <col min="2" max="2" width="10" style="11" customWidth="true"/>
    <col min="3" max="3" width="11" style="12" customWidth="true"/>
    <col min="4" max="4" width="24.5" style="13" customWidth="true"/>
    <col min="5" max="5" width="9.625" style="14" customWidth="true"/>
    <col min="6" max="6" width="17.5" style="15" customWidth="true"/>
    <col min="7" max="8" width="12.25" style="1" customWidth="true"/>
    <col min="9" max="9" width="2.125" style="1" hidden="true" customWidth="true"/>
    <col min="10" max="16376" width="8.625" style="1"/>
    <col min="16377" max="16384" width="8.625" style="16"/>
  </cols>
  <sheetData>
    <row r="1" ht="26.1" customHeight="true" spans="2:4">
      <c r="B1" s="17" t="s">
        <v>0</v>
      </c>
      <c r="C1" s="18"/>
      <c r="D1" s="17"/>
    </row>
    <row r="2" s="1" customFormat="true" ht="30" customHeight="true" spans="1:8">
      <c r="A2" s="19" t="s">
        <v>1</v>
      </c>
      <c r="B2" s="19"/>
      <c r="C2" s="20"/>
      <c r="D2" s="19"/>
      <c r="E2" s="19"/>
      <c r="F2" s="19"/>
      <c r="G2" s="19"/>
      <c r="H2" s="19"/>
    </row>
    <row r="3" s="1" customFormat="true" ht="21.95" customHeight="true" spans="1:9">
      <c r="A3" s="21"/>
      <c r="B3" s="21"/>
      <c r="C3" s="22"/>
      <c r="D3" s="23"/>
      <c r="E3" s="59"/>
      <c r="F3" s="23"/>
      <c r="G3" s="59"/>
      <c r="H3" s="60" t="s">
        <v>2</v>
      </c>
      <c r="I3" s="85"/>
    </row>
    <row r="4" s="2" customFormat="true" ht="30" customHeight="true" spans="1:8">
      <c r="A4" s="24" t="s">
        <v>3</v>
      </c>
      <c r="B4" s="25" t="s">
        <v>4</v>
      </c>
      <c r="C4" s="25"/>
      <c r="D4" s="26" t="s">
        <v>5</v>
      </c>
      <c r="E4" s="61" t="s">
        <v>6</v>
      </c>
      <c r="F4" s="62" t="s">
        <v>7</v>
      </c>
      <c r="G4" s="63" t="s">
        <v>8</v>
      </c>
      <c r="H4" s="63" t="s">
        <v>9</v>
      </c>
    </row>
    <row r="5" s="2" customFormat="true" ht="21.95" customHeight="true" spans="1:8">
      <c r="A5" s="24"/>
      <c r="B5" s="27" t="s">
        <v>10</v>
      </c>
      <c r="C5" s="28"/>
      <c r="D5" s="28"/>
      <c r="E5" s="61">
        <f>E6+E24+E43</f>
        <v>4342</v>
      </c>
      <c r="F5" s="33"/>
      <c r="G5" s="64"/>
      <c r="H5" s="64"/>
    </row>
    <row r="6" s="2" customFormat="true" ht="21.95" customHeight="true" spans="1:8">
      <c r="A6" s="24"/>
      <c r="B6" s="27" t="s">
        <v>11</v>
      </c>
      <c r="C6" s="28"/>
      <c r="D6" s="28"/>
      <c r="E6" s="61">
        <f>E7+E8+E9+E12+E17+E18+E23+E22</f>
        <v>979</v>
      </c>
      <c r="F6" s="33"/>
      <c r="G6" s="64"/>
      <c r="H6" s="64"/>
    </row>
    <row r="7" s="3" customFormat="true" ht="30" customHeight="true" spans="1:16384">
      <c r="A7" s="24"/>
      <c r="B7" s="29" t="s">
        <v>12</v>
      </c>
      <c r="C7" s="30" t="s">
        <v>13</v>
      </c>
      <c r="D7" s="31" t="s">
        <v>14</v>
      </c>
      <c r="E7" s="65">
        <v>295</v>
      </c>
      <c r="F7" s="66" t="s">
        <v>15</v>
      </c>
      <c r="G7" s="35" t="s">
        <v>16</v>
      </c>
      <c r="H7" s="35" t="s">
        <v>17</v>
      </c>
      <c r="I7" s="1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6"/>
      <c r="XEX7" s="16"/>
      <c r="XEY7" s="16"/>
      <c r="XEZ7" s="16"/>
      <c r="XFA7" s="16"/>
      <c r="XFB7" s="16"/>
      <c r="XFC7" s="16"/>
      <c r="XFD7" s="16"/>
    </row>
    <row r="8" s="1" customFormat="true" ht="30" customHeight="true" spans="1:8">
      <c r="A8" s="32" t="s">
        <v>19</v>
      </c>
      <c r="B8" s="33" t="s">
        <v>20</v>
      </c>
      <c r="C8" s="34" t="s">
        <v>21</v>
      </c>
      <c r="D8" s="35" t="s">
        <v>22</v>
      </c>
      <c r="E8" s="67">
        <v>260</v>
      </c>
      <c r="F8" s="66" t="s">
        <v>15</v>
      </c>
      <c r="G8" s="35" t="s">
        <v>16</v>
      </c>
      <c r="H8" s="35" t="s">
        <v>17</v>
      </c>
    </row>
    <row r="9" s="1" customFormat="true" ht="21.95" customHeight="true" spans="1:8">
      <c r="A9" s="36"/>
      <c r="B9" s="33" t="s">
        <v>23</v>
      </c>
      <c r="C9" s="37" t="s">
        <v>24</v>
      </c>
      <c r="D9" s="37"/>
      <c r="E9" s="65">
        <f>E10+E11</f>
        <v>101</v>
      </c>
      <c r="F9" s="29"/>
      <c r="G9" s="68"/>
      <c r="H9" s="68"/>
    </row>
    <row r="10" s="1" customFormat="true" ht="30" customHeight="true" spans="1:8">
      <c r="A10" s="32" t="s">
        <v>19</v>
      </c>
      <c r="B10" s="33"/>
      <c r="C10" s="34" t="s">
        <v>25</v>
      </c>
      <c r="D10" s="38" t="s">
        <v>26</v>
      </c>
      <c r="E10" s="69">
        <v>100</v>
      </c>
      <c r="F10" s="66" t="s">
        <v>15</v>
      </c>
      <c r="G10" s="35" t="s">
        <v>16</v>
      </c>
      <c r="H10" s="35" t="s">
        <v>17</v>
      </c>
    </row>
    <row r="11" s="1" customFormat="true" ht="30" customHeight="true" spans="1:9">
      <c r="A11" s="36"/>
      <c r="B11" s="33"/>
      <c r="C11" s="34"/>
      <c r="D11" s="31" t="s">
        <v>27</v>
      </c>
      <c r="E11" s="70">
        <v>1</v>
      </c>
      <c r="F11" s="66" t="s">
        <v>15</v>
      </c>
      <c r="G11" s="35" t="s">
        <v>16</v>
      </c>
      <c r="H11" s="35" t="s">
        <v>17</v>
      </c>
      <c r="I11" s="1" t="s">
        <v>28</v>
      </c>
    </row>
    <row r="12" s="1" customFormat="true" ht="21.95" customHeight="true" spans="1:8">
      <c r="A12" s="36"/>
      <c r="B12" s="39" t="s">
        <v>29</v>
      </c>
      <c r="C12" s="37" t="s">
        <v>24</v>
      </c>
      <c r="D12" s="37"/>
      <c r="E12" s="65">
        <f>SUM(E13:E16)</f>
        <v>5</v>
      </c>
      <c r="F12" s="29"/>
      <c r="G12" s="68"/>
      <c r="H12" s="68"/>
    </row>
    <row r="13" s="1" customFormat="true" ht="30" customHeight="true" spans="1:9">
      <c r="A13" s="36"/>
      <c r="B13" s="39"/>
      <c r="C13" s="30" t="s">
        <v>30</v>
      </c>
      <c r="D13" s="31" t="s">
        <v>31</v>
      </c>
      <c r="E13" s="70">
        <v>1</v>
      </c>
      <c r="F13" s="66" t="s">
        <v>15</v>
      </c>
      <c r="G13" s="35" t="s">
        <v>32</v>
      </c>
      <c r="H13" s="35" t="s">
        <v>17</v>
      </c>
      <c r="I13" s="1" t="s">
        <v>28</v>
      </c>
    </row>
    <row r="14" s="1" customFormat="true" ht="30" customHeight="true" spans="1:9">
      <c r="A14" s="36"/>
      <c r="B14" s="39"/>
      <c r="C14" s="30" t="s">
        <v>33</v>
      </c>
      <c r="D14" s="31" t="s">
        <v>34</v>
      </c>
      <c r="E14" s="70">
        <v>1</v>
      </c>
      <c r="F14" s="66" t="s">
        <v>15</v>
      </c>
      <c r="G14" s="35" t="s">
        <v>32</v>
      </c>
      <c r="H14" s="35" t="s">
        <v>17</v>
      </c>
      <c r="I14" s="1" t="s">
        <v>28</v>
      </c>
    </row>
    <row r="15" s="1" customFormat="true" ht="30" customHeight="true" spans="1:9">
      <c r="A15" s="36"/>
      <c r="B15" s="39"/>
      <c r="C15" s="30" t="s">
        <v>35</v>
      </c>
      <c r="D15" s="31" t="s">
        <v>36</v>
      </c>
      <c r="E15" s="70">
        <v>1</v>
      </c>
      <c r="F15" s="66" t="s">
        <v>15</v>
      </c>
      <c r="G15" s="35" t="s">
        <v>32</v>
      </c>
      <c r="H15" s="35" t="s">
        <v>17</v>
      </c>
      <c r="I15" s="1" t="s">
        <v>28</v>
      </c>
    </row>
    <row r="16" s="1" customFormat="true" ht="57" customHeight="true" spans="1:9">
      <c r="A16" s="36"/>
      <c r="B16" s="39"/>
      <c r="C16" s="40" t="s">
        <v>37</v>
      </c>
      <c r="D16" s="41" t="s">
        <v>38</v>
      </c>
      <c r="E16" s="71">
        <v>2</v>
      </c>
      <c r="F16" s="66" t="s">
        <v>15</v>
      </c>
      <c r="G16" s="35" t="s">
        <v>32</v>
      </c>
      <c r="H16" s="35" t="s">
        <v>17</v>
      </c>
      <c r="I16" s="1" t="s">
        <v>39</v>
      </c>
    </row>
    <row r="17" s="1" customFormat="true" ht="30" customHeight="true" spans="1:9">
      <c r="A17" s="36"/>
      <c r="B17" s="39" t="s">
        <v>40</v>
      </c>
      <c r="C17" s="40" t="s">
        <v>40</v>
      </c>
      <c r="D17" s="41" t="s">
        <v>41</v>
      </c>
      <c r="E17" s="72">
        <v>2</v>
      </c>
      <c r="F17" s="66" t="s">
        <v>15</v>
      </c>
      <c r="G17" s="35" t="s">
        <v>16</v>
      </c>
      <c r="H17" s="35" t="s">
        <v>17</v>
      </c>
      <c r="I17" s="1" t="s">
        <v>39</v>
      </c>
    </row>
    <row r="18" s="4" customFormat="true" ht="21.95" customHeight="true" spans="1:9">
      <c r="A18" s="36"/>
      <c r="B18" s="29" t="s">
        <v>42</v>
      </c>
      <c r="C18" s="42" t="s">
        <v>24</v>
      </c>
      <c r="D18" s="42"/>
      <c r="E18" s="72">
        <f>SUM(E19:E21)</f>
        <v>6</v>
      </c>
      <c r="F18" s="39"/>
      <c r="G18" s="73"/>
      <c r="H18" s="73"/>
      <c r="I18" s="1"/>
    </row>
    <row r="19" s="1" customFormat="true" ht="30" customHeight="true" spans="1:9">
      <c r="A19" s="36"/>
      <c r="B19" s="29"/>
      <c r="C19" s="30" t="s">
        <v>43</v>
      </c>
      <c r="D19" s="31" t="s">
        <v>27</v>
      </c>
      <c r="E19" s="70">
        <v>2</v>
      </c>
      <c r="F19" s="66" t="s">
        <v>15</v>
      </c>
      <c r="G19" s="35" t="s">
        <v>32</v>
      </c>
      <c r="H19" s="35" t="s">
        <v>17</v>
      </c>
      <c r="I19" s="1" t="s">
        <v>28</v>
      </c>
    </row>
    <row r="20" s="1" customFormat="true" ht="42" customHeight="true" spans="1:9">
      <c r="A20" s="43"/>
      <c r="B20" s="29"/>
      <c r="C20" s="30"/>
      <c r="D20" s="41" t="s">
        <v>44</v>
      </c>
      <c r="E20" s="71">
        <v>2</v>
      </c>
      <c r="F20" s="66" t="s">
        <v>15</v>
      </c>
      <c r="G20" s="35" t="s">
        <v>32</v>
      </c>
      <c r="H20" s="35" t="s">
        <v>17</v>
      </c>
      <c r="I20" s="1" t="s">
        <v>39</v>
      </c>
    </row>
    <row r="21" s="1" customFormat="true" ht="41.25" customHeight="true" spans="1:9">
      <c r="A21" s="36"/>
      <c r="B21" s="29"/>
      <c r="C21" s="40" t="s">
        <v>45</v>
      </c>
      <c r="D21" s="41" t="s">
        <v>46</v>
      </c>
      <c r="E21" s="71">
        <v>2</v>
      </c>
      <c r="F21" s="66" t="s">
        <v>15</v>
      </c>
      <c r="G21" s="35" t="s">
        <v>32</v>
      </c>
      <c r="H21" s="35" t="s">
        <v>17</v>
      </c>
      <c r="I21" s="1" t="s">
        <v>39</v>
      </c>
    </row>
    <row r="22" s="1" customFormat="true" ht="42" customHeight="true" spans="1:16384">
      <c r="A22" s="36"/>
      <c r="B22" s="29" t="s">
        <v>47</v>
      </c>
      <c r="C22" s="30" t="s">
        <v>48</v>
      </c>
      <c r="D22" s="31" t="s">
        <v>49</v>
      </c>
      <c r="E22" s="65">
        <v>300</v>
      </c>
      <c r="F22" s="66" t="s">
        <v>15</v>
      </c>
      <c r="G22" s="35" t="s">
        <v>32</v>
      </c>
      <c r="H22" s="35" t="s">
        <v>17</v>
      </c>
      <c r="XEW22" s="16"/>
      <c r="XEX22" s="16"/>
      <c r="XEY22" s="16"/>
      <c r="XEZ22" s="16"/>
      <c r="XFA22" s="16"/>
      <c r="XFB22" s="16"/>
      <c r="XFC22" s="16"/>
      <c r="XFD22" s="16"/>
    </row>
    <row r="23" s="1" customFormat="true" ht="30" customHeight="true" spans="1:9">
      <c r="A23" s="32" t="s">
        <v>50</v>
      </c>
      <c r="B23" s="33" t="s">
        <v>51</v>
      </c>
      <c r="C23" s="34" t="s">
        <v>51</v>
      </c>
      <c r="D23" s="35" t="s">
        <v>52</v>
      </c>
      <c r="E23" s="67">
        <v>10</v>
      </c>
      <c r="F23" s="66" t="s">
        <v>15</v>
      </c>
      <c r="G23" s="35" t="s">
        <v>16</v>
      </c>
      <c r="H23" s="35" t="s">
        <v>17</v>
      </c>
      <c r="I23" s="1" t="s">
        <v>50</v>
      </c>
    </row>
    <row r="24" s="5" customFormat="true" ht="20.1" customHeight="true" spans="1:8">
      <c r="A24" s="44"/>
      <c r="B24" s="45" t="s">
        <v>53</v>
      </c>
      <c r="C24" s="46"/>
      <c r="D24" s="46"/>
      <c r="E24" s="74">
        <f>E25+E26+E31+E37+E41+E42</f>
        <v>1661</v>
      </c>
      <c r="F24" s="75"/>
      <c r="G24" s="76"/>
      <c r="H24" s="76"/>
    </row>
    <row r="25" s="1" customFormat="true" ht="39.95" customHeight="true" spans="1:8">
      <c r="A25" s="32" t="s">
        <v>54</v>
      </c>
      <c r="B25" s="33" t="s">
        <v>55</v>
      </c>
      <c r="C25" s="34" t="s">
        <v>55</v>
      </c>
      <c r="D25" s="47" t="s">
        <v>56</v>
      </c>
      <c r="E25" s="77">
        <v>160</v>
      </c>
      <c r="F25" s="66" t="s">
        <v>15</v>
      </c>
      <c r="G25" s="35" t="s">
        <v>32</v>
      </c>
      <c r="H25" s="35" t="s">
        <v>17</v>
      </c>
    </row>
    <row r="26" s="1" customFormat="true" ht="20.1" customHeight="true" spans="1:8">
      <c r="A26" s="32"/>
      <c r="B26" s="33" t="s">
        <v>57</v>
      </c>
      <c r="C26" s="48" t="s">
        <v>24</v>
      </c>
      <c r="D26" s="48"/>
      <c r="E26" s="77">
        <f>SUM(E27:E30)</f>
        <v>485</v>
      </c>
      <c r="F26" s="78"/>
      <c r="G26" s="68"/>
      <c r="H26" s="68"/>
    </row>
    <row r="27" s="1" customFormat="true" ht="30" customHeight="true" spans="1:9">
      <c r="A27" s="32" t="s">
        <v>58</v>
      </c>
      <c r="B27" s="33"/>
      <c r="C27" s="34" t="s">
        <v>57</v>
      </c>
      <c r="D27" s="47" t="s">
        <v>59</v>
      </c>
      <c r="E27" s="79">
        <v>100</v>
      </c>
      <c r="F27" s="66" t="s">
        <v>15</v>
      </c>
      <c r="G27" s="35" t="s">
        <v>32</v>
      </c>
      <c r="H27" s="35" t="s">
        <v>17</v>
      </c>
      <c r="I27" s="1" t="s">
        <v>60</v>
      </c>
    </row>
    <row r="28" s="1" customFormat="true" ht="30" customHeight="true" spans="1:9">
      <c r="A28" s="32" t="s">
        <v>61</v>
      </c>
      <c r="B28" s="33"/>
      <c r="C28" s="34" t="s">
        <v>62</v>
      </c>
      <c r="D28" s="38" t="s">
        <v>63</v>
      </c>
      <c r="E28" s="69">
        <v>70</v>
      </c>
      <c r="F28" s="66" t="s">
        <v>15</v>
      </c>
      <c r="G28" s="35" t="s">
        <v>32</v>
      </c>
      <c r="H28" s="35" t="s">
        <v>17</v>
      </c>
      <c r="I28" s="1" t="s">
        <v>61</v>
      </c>
    </row>
    <row r="29" s="1" customFormat="true" ht="30" customHeight="true" spans="1:9">
      <c r="A29" s="32" t="s">
        <v>64</v>
      </c>
      <c r="B29" s="33"/>
      <c r="C29" s="34" t="s">
        <v>65</v>
      </c>
      <c r="D29" s="49" t="s">
        <v>66</v>
      </c>
      <c r="E29" s="80">
        <v>15</v>
      </c>
      <c r="F29" s="66" t="s">
        <v>15</v>
      </c>
      <c r="G29" s="35" t="s">
        <v>32</v>
      </c>
      <c r="H29" s="35" t="s">
        <v>17</v>
      </c>
      <c r="I29" s="1" t="s">
        <v>50</v>
      </c>
    </row>
    <row r="30" s="1" customFormat="true" ht="41.25" customHeight="true" spans="1:9">
      <c r="A30" s="32"/>
      <c r="B30" s="33"/>
      <c r="C30" s="34" t="s">
        <v>67</v>
      </c>
      <c r="D30" s="38" t="s">
        <v>68</v>
      </c>
      <c r="E30" s="69">
        <v>300</v>
      </c>
      <c r="F30" s="66" t="s">
        <v>15</v>
      </c>
      <c r="G30" s="35" t="s">
        <v>32</v>
      </c>
      <c r="H30" s="35" t="s">
        <v>17</v>
      </c>
      <c r="I30" s="1" t="s">
        <v>69</v>
      </c>
    </row>
    <row r="31" s="1" customFormat="true" ht="20.1" customHeight="true" spans="1:8">
      <c r="A31" s="32"/>
      <c r="B31" s="29" t="s">
        <v>70</v>
      </c>
      <c r="C31" s="48" t="s">
        <v>24</v>
      </c>
      <c r="D31" s="48"/>
      <c r="E31" s="61">
        <f>SUM(E32:E36)</f>
        <v>396</v>
      </c>
      <c r="F31" s="81"/>
      <c r="G31" s="68"/>
      <c r="H31" s="68"/>
    </row>
    <row r="32" s="3" customFormat="true" ht="43.5" customHeight="true" spans="1:9">
      <c r="A32" s="32"/>
      <c r="B32" s="29"/>
      <c r="C32" s="34" t="s">
        <v>71</v>
      </c>
      <c r="D32" s="50" t="s">
        <v>72</v>
      </c>
      <c r="E32" s="80">
        <v>90</v>
      </c>
      <c r="F32" s="66" t="s">
        <v>15</v>
      </c>
      <c r="G32" s="35" t="s">
        <v>32</v>
      </c>
      <c r="H32" s="35" t="s">
        <v>17</v>
      </c>
      <c r="I32" s="1" t="s">
        <v>50</v>
      </c>
    </row>
    <row r="33" s="1" customFormat="true" ht="30" customHeight="true" spans="1:9">
      <c r="A33" s="36"/>
      <c r="B33" s="29"/>
      <c r="C33" s="30" t="s">
        <v>73</v>
      </c>
      <c r="D33" s="31" t="s">
        <v>27</v>
      </c>
      <c r="E33" s="70">
        <v>2</v>
      </c>
      <c r="F33" s="66" t="s">
        <v>15</v>
      </c>
      <c r="G33" s="35" t="s">
        <v>32</v>
      </c>
      <c r="H33" s="35" t="s">
        <v>17</v>
      </c>
      <c r="I33" s="1" t="s">
        <v>28</v>
      </c>
    </row>
    <row r="34" s="3" customFormat="true" ht="30" customHeight="true" spans="1:9">
      <c r="A34" s="36"/>
      <c r="B34" s="29"/>
      <c r="C34" s="30"/>
      <c r="D34" s="31" t="s">
        <v>74</v>
      </c>
      <c r="E34" s="70">
        <v>300</v>
      </c>
      <c r="F34" s="66" t="s">
        <v>15</v>
      </c>
      <c r="G34" s="35" t="s">
        <v>32</v>
      </c>
      <c r="H34" s="35" t="s">
        <v>17</v>
      </c>
      <c r="I34" s="3" t="s">
        <v>54</v>
      </c>
    </row>
    <row r="35" s="1" customFormat="true" ht="42" customHeight="true" spans="1:9">
      <c r="A35" s="43"/>
      <c r="B35" s="29"/>
      <c r="C35" s="40" t="s">
        <v>75</v>
      </c>
      <c r="D35" s="41" t="s">
        <v>76</v>
      </c>
      <c r="E35" s="71">
        <v>2</v>
      </c>
      <c r="F35" s="66" t="s">
        <v>15</v>
      </c>
      <c r="G35" s="35" t="s">
        <v>32</v>
      </c>
      <c r="H35" s="35" t="s">
        <v>17</v>
      </c>
      <c r="I35" s="1" t="s">
        <v>39</v>
      </c>
    </row>
    <row r="36" s="1" customFormat="true" ht="51.75" customHeight="true" spans="1:9">
      <c r="A36" s="36"/>
      <c r="B36" s="29"/>
      <c r="C36" s="40" t="s">
        <v>77</v>
      </c>
      <c r="D36" s="41" t="s">
        <v>78</v>
      </c>
      <c r="E36" s="71">
        <v>2</v>
      </c>
      <c r="F36" s="66" t="s">
        <v>15</v>
      </c>
      <c r="G36" s="35" t="s">
        <v>32</v>
      </c>
      <c r="H36" s="35" t="s">
        <v>17</v>
      </c>
      <c r="I36" s="1" t="s">
        <v>39</v>
      </c>
    </row>
    <row r="37" s="4" customFormat="true" ht="20.1" customHeight="true" spans="1:9">
      <c r="A37" s="36"/>
      <c r="B37" s="33" t="s">
        <v>79</v>
      </c>
      <c r="C37" s="42" t="s">
        <v>24</v>
      </c>
      <c r="D37" s="42"/>
      <c r="E37" s="72">
        <f>SUM(E38:E40)</f>
        <v>200</v>
      </c>
      <c r="F37" s="39"/>
      <c r="G37" s="73"/>
      <c r="H37" s="73"/>
      <c r="I37" s="1"/>
    </row>
    <row r="38" s="4" customFormat="true" ht="36.75" customHeight="true" spans="1:9">
      <c r="A38" s="36"/>
      <c r="B38" s="33"/>
      <c r="C38" s="34" t="s">
        <v>79</v>
      </c>
      <c r="D38" s="38" t="s">
        <v>80</v>
      </c>
      <c r="E38" s="69">
        <v>120</v>
      </c>
      <c r="F38" s="66" t="s">
        <v>15</v>
      </c>
      <c r="G38" s="35" t="s">
        <v>32</v>
      </c>
      <c r="H38" s="35" t="s">
        <v>17</v>
      </c>
      <c r="I38" s="1" t="s">
        <v>50</v>
      </c>
    </row>
    <row r="39" s="1" customFormat="true" ht="30" customHeight="true" spans="1:9">
      <c r="A39" s="32" t="s">
        <v>50</v>
      </c>
      <c r="B39" s="33"/>
      <c r="C39" s="34" t="s">
        <v>81</v>
      </c>
      <c r="D39" s="38" t="s">
        <v>82</v>
      </c>
      <c r="E39" s="69">
        <v>40</v>
      </c>
      <c r="F39" s="66" t="s">
        <v>15</v>
      </c>
      <c r="G39" s="35" t="s">
        <v>32</v>
      </c>
      <c r="H39" s="35" t="s">
        <v>17</v>
      </c>
      <c r="I39" s="1" t="s">
        <v>50</v>
      </c>
    </row>
    <row r="40" s="1" customFormat="true" ht="30" customHeight="true" spans="1:9">
      <c r="A40" s="32"/>
      <c r="B40" s="33"/>
      <c r="C40" s="34"/>
      <c r="D40" s="38" t="s">
        <v>83</v>
      </c>
      <c r="E40" s="69">
        <v>40</v>
      </c>
      <c r="F40" s="66" t="s">
        <v>15</v>
      </c>
      <c r="G40" s="35" t="s">
        <v>32</v>
      </c>
      <c r="H40" s="35" t="s">
        <v>17</v>
      </c>
      <c r="I40" s="1" t="s">
        <v>50</v>
      </c>
    </row>
    <row r="41" s="1" customFormat="true" ht="39.75" customHeight="true" spans="1:8">
      <c r="A41" s="32" t="s">
        <v>19</v>
      </c>
      <c r="B41" s="33" t="s">
        <v>84</v>
      </c>
      <c r="C41" s="34" t="s">
        <v>84</v>
      </c>
      <c r="D41" s="38" t="s">
        <v>85</v>
      </c>
      <c r="E41" s="61">
        <v>200</v>
      </c>
      <c r="F41" s="66" t="s">
        <v>15</v>
      </c>
      <c r="G41" s="35" t="s">
        <v>32</v>
      </c>
      <c r="H41" s="35" t="s">
        <v>17</v>
      </c>
    </row>
    <row r="42" s="1" customFormat="true" ht="51" customHeight="true" spans="1:9">
      <c r="A42" s="32"/>
      <c r="B42" s="33" t="s">
        <v>86</v>
      </c>
      <c r="C42" s="34" t="s">
        <v>86</v>
      </c>
      <c r="D42" s="47" t="s">
        <v>87</v>
      </c>
      <c r="E42" s="77">
        <v>220</v>
      </c>
      <c r="F42" s="66" t="s">
        <v>15</v>
      </c>
      <c r="G42" s="35" t="s">
        <v>32</v>
      </c>
      <c r="H42" s="35" t="s">
        <v>17</v>
      </c>
      <c r="I42" s="1" t="s">
        <v>60</v>
      </c>
    </row>
    <row r="43" s="5" customFormat="true" ht="20.1" customHeight="true" spans="1:8">
      <c r="A43" s="44"/>
      <c r="B43" s="45" t="s">
        <v>88</v>
      </c>
      <c r="C43" s="46"/>
      <c r="D43" s="46"/>
      <c r="E43" s="74">
        <f>E44+E64+E79+E91+E100+E116+E129+E143+E154+E164+E179+E194+E208+E216</f>
        <v>1702</v>
      </c>
      <c r="F43" s="82"/>
      <c r="G43" s="76"/>
      <c r="H43" s="76"/>
    </row>
    <row r="44" s="1" customFormat="true" ht="20.1" customHeight="true" spans="1:8">
      <c r="A44" s="32"/>
      <c r="B44" s="51" t="s">
        <v>89</v>
      </c>
      <c r="C44" s="48" t="s">
        <v>90</v>
      </c>
      <c r="D44" s="33"/>
      <c r="E44" s="61">
        <f>SUM(E45:E63)</f>
        <v>190</v>
      </c>
      <c r="F44" s="81"/>
      <c r="G44" s="68"/>
      <c r="H44" s="68"/>
    </row>
    <row r="45" s="1" customFormat="true" ht="30" customHeight="true" spans="1:9">
      <c r="A45" s="32" t="s">
        <v>91</v>
      </c>
      <c r="B45" s="51"/>
      <c r="C45" s="52" t="s">
        <v>92</v>
      </c>
      <c r="D45" s="38" t="s">
        <v>93</v>
      </c>
      <c r="E45" s="69">
        <v>150</v>
      </c>
      <c r="F45" s="66" t="s">
        <v>15</v>
      </c>
      <c r="G45" s="35" t="s">
        <v>94</v>
      </c>
      <c r="H45" s="68"/>
      <c r="I45" s="1" t="s">
        <v>50</v>
      </c>
    </row>
    <row r="46" s="1" customFormat="true" ht="30" customHeight="true" spans="1:9">
      <c r="A46" s="36"/>
      <c r="B46" s="51"/>
      <c r="C46" s="52"/>
      <c r="D46" s="31" t="s">
        <v>95</v>
      </c>
      <c r="E46" s="70">
        <v>2</v>
      </c>
      <c r="F46" s="66" t="s">
        <v>15</v>
      </c>
      <c r="G46" s="35" t="s">
        <v>94</v>
      </c>
      <c r="H46" s="68"/>
      <c r="I46" s="1" t="s">
        <v>28</v>
      </c>
    </row>
    <row r="47" s="1" customFormat="true" ht="40.5" customHeight="true" spans="1:9">
      <c r="A47" s="36"/>
      <c r="B47" s="51"/>
      <c r="C47" s="52"/>
      <c r="D47" s="41" t="s">
        <v>96</v>
      </c>
      <c r="E47" s="71">
        <v>2</v>
      </c>
      <c r="F47" s="66" t="s">
        <v>15</v>
      </c>
      <c r="G47" s="35" t="s">
        <v>94</v>
      </c>
      <c r="H47" s="68"/>
      <c r="I47" s="1" t="s">
        <v>39</v>
      </c>
    </row>
    <row r="48" s="1" customFormat="true" ht="30" customHeight="true" spans="1:9">
      <c r="A48" s="36"/>
      <c r="B48" s="51" t="s">
        <v>89</v>
      </c>
      <c r="C48" s="52" t="s">
        <v>92</v>
      </c>
      <c r="D48" s="31" t="s">
        <v>97</v>
      </c>
      <c r="E48" s="70">
        <v>2</v>
      </c>
      <c r="F48" s="66" t="s">
        <v>15</v>
      </c>
      <c r="G48" s="35" t="s">
        <v>94</v>
      </c>
      <c r="H48" s="68"/>
      <c r="I48" s="1" t="s">
        <v>28</v>
      </c>
    </row>
    <row r="49" s="1" customFormat="true" ht="42.75" customHeight="true" spans="1:16384">
      <c r="A49" s="36"/>
      <c r="B49" s="51"/>
      <c r="C49" s="52"/>
      <c r="D49" s="53" t="s">
        <v>98</v>
      </c>
      <c r="E49" s="83">
        <v>2</v>
      </c>
      <c r="F49" s="66" t="s">
        <v>15</v>
      </c>
      <c r="G49" s="35" t="s">
        <v>94</v>
      </c>
      <c r="H49" s="68"/>
      <c r="I49" s="1" t="s">
        <v>99</v>
      </c>
      <c r="XEW49" s="86"/>
      <c r="XEX49" s="86"/>
      <c r="XEY49" s="86"/>
      <c r="XEZ49" s="86"/>
      <c r="XFA49" s="86"/>
      <c r="XFB49" s="86"/>
      <c r="XFC49" s="86"/>
      <c r="XFD49" s="86"/>
    </row>
    <row r="50" s="1" customFormat="true" ht="96" customHeight="true" spans="1:16384">
      <c r="A50" s="36"/>
      <c r="B50" s="51"/>
      <c r="C50" s="52"/>
      <c r="D50" s="53" t="s">
        <v>100</v>
      </c>
      <c r="E50" s="83">
        <v>5</v>
      </c>
      <c r="F50" s="66" t="s">
        <v>15</v>
      </c>
      <c r="G50" s="35" t="s">
        <v>94</v>
      </c>
      <c r="H50" s="68"/>
      <c r="I50" s="1" t="s">
        <v>99</v>
      </c>
      <c r="XEW50" s="86"/>
      <c r="XEX50" s="86"/>
      <c r="XEY50" s="86"/>
      <c r="XEZ50" s="86"/>
      <c r="XFA50" s="86"/>
      <c r="XFB50" s="86"/>
      <c r="XFC50" s="86"/>
      <c r="XFD50" s="86"/>
    </row>
    <row r="51" s="1" customFormat="true" ht="78" customHeight="true" spans="1:16384">
      <c r="A51" s="36"/>
      <c r="B51" s="51"/>
      <c r="C51" s="52"/>
      <c r="D51" s="54" t="s">
        <v>101</v>
      </c>
      <c r="E51" s="83">
        <v>3</v>
      </c>
      <c r="F51" s="66" t="s">
        <v>15</v>
      </c>
      <c r="G51" s="35" t="s">
        <v>94</v>
      </c>
      <c r="H51" s="68"/>
      <c r="I51" s="1" t="s">
        <v>99</v>
      </c>
      <c r="XEW51" s="86"/>
      <c r="XEX51" s="86"/>
      <c r="XEY51" s="86"/>
      <c r="XEZ51" s="86"/>
      <c r="XFA51" s="86"/>
      <c r="XFB51" s="86"/>
      <c r="XFC51" s="86"/>
      <c r="XFD51" s="86"/>
    </row>
    <row r="52" s="1" customFormat="true" ht="88.5" customHeight="true" spans="1:16384">
      <c r="A52" s="36"/>
      <c r="B52" s="51"/>
      <c r="C52" s="52"/>
      <c r="D52" s="55" t="s">
        <v>102</v>
      </c>
      <c r="E52" s="83">
        <v>3</v>
      </c>
      <c r="F52" s="66" t="s">
        <v>15</v>
      </c>
      <c r="G52" s="35" t="s">
        <v>94</v>
      </c>
      <c r="H52" s="68"/>
      <c r="I52" s="1" t="s">
        <v>99</v>
      </c>
      <c r="XEW52" s="86"/>
      <c r="XEX52" s="86"/>
      <c r="XEY52" s="86"/>
      <c r="XEZ52" s="86"/>
      <c r="XFA52" s="86"/>
      <c r="XFB52" s="86"/>
      <c r="XFC52" s="86"/>
      <c r="XFD52" s="86"/>
    </row>
    <row r="53" s="1" customFormat="true" ht="80.25" customHeight="true" spans="1:16384">
      <c r="A53" s="36"/>
      <c r="B53" s="51"/>
      <c r="C53" s="52"/>
      <c r="D53" s="52" t="s">
        <v>103</v>
      </c>
      <c r="E53" s="83">
        <v>3</v>
      </c>
      <c r="F53" s="66" t="s">
        <v>15</v>
      </c>
      <c r="G53" s="35" t="s">
        <v>94</v>
      </c>
      <c r="H53" s="68"/>
      <c r="I53" s="1" t="s">
        <v>99</v>
      </c>
      <c r="XEW53" s="86"/>
      <c r="XEX53" s="86"/>
      <c r="XEY53" s="86"/>
      <c r="XEZ53" s="86"/>
      <c r="XFA53" s="86"/>
      <c r="XFB53" s="86"/>
      <c r="XFC53" s="86"/>
      <c r="XFD53" s="86"/>
    </row>
    <row r="54" s="1" customFormat="true" ht="40.5" customHeight="true" spans="1:16384">
      <c r="A54" s="36"/>
      <c r="B54" s="51"/>
      <c r="C54" s="52"/>
      <c r="D54" s="53" t="s">
        <v>104</v>
      </c>
      <c r="E54" s="83">
        <v>1</v>
      </c>
      <c r="F54" s="66" t="s">
        <v>15</v>
      </c>
      <c r="G54" s="35" t="s">
        <v>94</v>
      </c>
      <c r="H54" s="68"/>
      <c r="I54" s="1" t="s">
        <v>99</v>
      </c>
      <c r="XEW54" s="86"/>
      <c r="XEX54" s="86"/>
      <c r="XEY54" s="86"/>
      <c r="XEZ54" s="86"/>
      <c r="XFA54" s="86"/>
      <c r="XFB54" s="86"/>
      <c r="XFC54" s="86"/>
      <c r="XFD54" s="86"/>
    </row>
    <row r="55" s="1" customFormat="true" ht="30" customHeight="true" spans="1:9">
      <c r="A55" s="36"/>
      <c r="B55" s="51"/>
      <c r="C55" s="52"/>
      <c r="D55" s="31" t="s">
        <v>105</v>
      </c>
      <c r="E55" s="70">
        <v>1</v>
      </c>
      <c r="F55" s="66" t="s">
        <v>15</v>
      </c>
      <c r="G55" s="35" t="s">
        <v>94</v>
      </c>
      <c r="H55" s="68"/>
      <c r="I55" s="1" t="s">
        <v>28</v>
      </c>
    </row>
    <row r="56" s="1" customFormat="true" ht="30" customHeight="true" spans="1:9">
      <c r="A56" s="36"/>
      <c r="B56" s="51"/>
      <c r="C56" s="52"/>
      <c r="D56" s="31" t="s">
        <v>106</v>
      </c>
      <c r="E56" s="70">
        <v>1</v>
      </c>
      <c r="F56" s="66" t="s">
        <v>15</v>
      </c>
      <c r="G56" s="35" t="s">
        <v>94</v>
      </c>
      <c r="H56" s="68"/>
      <c r="I56" s="1" t="s">
        <v>28</v>
      </c>
    </row>
    <row r="57" s="1" customFormat="true" ht="30" customHeight="true" spans="1:9">
      <c r="A57" s="36"/>
      <c r="B57" s="51"/>
      <c r="C57" s="52"/>
      <c r="D57" s="31" t="s">
        <v>107</v>
      </c>
      <c r="E57" s="70">
        <v>1</v>
      </c>
      <c r="F57" s="66" t="s">
        <v>15</v>
      </c>
      <c r="G57" s="35" t="s">
        <v>94</v>
      </c>
      <c r="H57" s="68"/>
      <c r="I57" s="1" t="s">
        <v>28</v>
      </c>
    </row>
    <row r="58" s="1" customFormat="true" ht="30" customHeight="true" spans="1:9">
      <c r="A58" s="36"/>
      <c r="B58" s="51"/>
      <c r="C58" s="52"/>
      <c r="D58" s="31" t="s">
        <v>108</v>
      </c>
      <c r="E58" s="70">
        <v>2</v>
      </c>
      <c r="F58" s="66" t="s">
        <v>15</v>
      </c>
      <c r="G58" s="35" t="s">
        <v>94</v>
      </c>
      <c r="H58" s="68"/>
      <c r="I58" s="1" t="s">
        <v>28</v>
      </c>
    </row>
    <row r="59" s="1" customFormat="true" ht="39.75" customHeight="true" spans="1:9">
      <c r="A59" s="36"/>
      <c r="B59" s="51"/>
      <c r="C59" s="52"/>
      <c r="D59" s="31" t="s">
        <v>109</v>
      </c>
      <c r="E59" s="70">
        <v>1</v>
      </c>
      <c r="F59" s="66" t="s">
        <v>15</v>
      </c>
      <c r="G59" s="35"/>
      <c r="H59" s="68"/>
      <c r="I59" s="1" t="s">
        <v>28</v>
      </c>
    </row>
    <row r="60" s="1" customFormat="true" ht="30" customHeight="true" spans="1:9">
      <c r="A60" s="36"/>
      <c r="B60" s="51"/>
      <c r="C60" s="52"/>
      <c r="D60" s="31" t="s">
        <v>110</v>
      </c>
      <c r="E60" s="70">
        <v>1</v>
      </c>
      <c r="F60" s="66" t="s">
        <v>15</v>
      </c>
      <c r="G60" s="35" t="s">
        <v>94</v>
      </c>
      <c r="H60" s="68"/>
      <c r="I60" s="1" t="s">
        <v>28</v>
      </c>
    </row>
    <row r="61" s="1" customFormat="true" ht="39.75" customHeight="true" spans="1:16384">
      <c r="A61" s="36"/>
      <c r="B61" s="51"/>
      <c r="C61" s="52"/>
      <c r="D61" s="53" t="s">
        <v>111</v>
      </c>
      <c r="E61" s="83">
        <v>2</v>
      </c>
      <c r="F61" s="66" t="s">
        <v>15</v>
      </c>
      <c r="G61" s="35" t="s">
        <v>94</v>
      </c>
      <c r="H61" s="68"/>
      <c r="I61" s="1" t="s">
        <v>99</v>
      </c>
      <c r="XEW61" s="86"/>
      <c r="XEX61" s="86"/>
      <c r="XEY61" s="86"/>
      <c r="XEZ61" s="86"/>
      <c r="XFA61" s="86"/>
      <c r="XFB61" s="86"/>
      <c r="XFC61" s="86"/>
      <c r="XFD61" s="86"/>
    </row>
    <row r="62" s="1" customFormat="true" ht="63" customHeight="true" spans="1:16384">
      <c r="A62" s="36"/>
      <c r="B62" s="51" t="s">
        <v>89</v>
      </c>
      <c r="C62" s="52" t="s">
        <v>112</v>
      </c>
      <c r="D62" s="53" t="s">
        <v>113</v>
      </c>
      <c r="E62" s="83">
        <v>4</v>
      </c>
      <c r="F62" s="66" t="s">
        <v>15</v>
      </c>
      <c r="G62" s="35" t="s">
        <v>94</v>
      </c>
      <c r="H62" s="68"/>
      <c r="I62" s="1" t="s">
        <v>99</v>
      </c>
      <c r="XEW62" s="86"/>
      <c r="XEX62" s="86"/>
      <c r="XEY62" s="86"/>
      <c r="XEZ62" s="86"/>
      <c r="XFA62" s="86"/>
      <c r="XFB62" s="86"/>
      <c r="XFC62" s="86"/>
      <c r="XFD62" s="86"/>
    </row>
    <row r="63" s="1" customFormat="true" ht="63.75" customHeight="true" spans="1:16384">
      <c r="A63" s="36"/>
      <c r="B63" s="51"/>
      <c r="C63" s="52" t="s">
        <v>114</v>
      </c>
      <c r="D63" s="53" t="s">
        <v>115</v>
      </c>
      <c r="E63" s="83">
        <v>4</v>
      </c>
      <c r="F63" s="66" t="s">
        <v>15</v>
      </c>
      <c r="G63" s="35" t="s">
        <v>94</v>
      </c>
      <c r="H63" s="68"/>
      <c r="I63" s="1" t="s">
        <v>99</v>
      </c>
      <c r="XEW63" s="86"/>
      <c r="XEX63" s="86"/>
      <c r="XEY63" s="86"/>
      <c r="XEZ63" s="86"/>
      <c r="XFA63" s="86"/>
      <c r="XFB63" s="86"/>
      <c r="XFC63" s="86"/>
      <c r="XFD63" s="86"/>
    </row>
    <row r="64" s="6" customFormat="true" ht="20.1" customHeight="true" spans="1:9">
      <c r="A64" s="56"/>
      <c r="B64" s="51" t="s">
        <v>116</v>
      </c>
      <c r="C64" s="57" t="s">
        <v>117</v>
      </c>
      <c r="D64" s="58"/>
      <c r="E64" s="67">
        <f>SUM(E65:E78)</f>
        <v>33</v>
      </c>
      <c r="F64" s="51"/>
      <c r="G64" s="84"/>
      <c r="H64" s="84"/>
      <c r="I64" s="2"/>
    </row>
    <row r="65" s="1" customFormat="true" ht="30" customHeight="true" spans="1:9">
      <c r="A65" s="36"/>
      <c r="B65" s="51"/>
      <c r="C65" s="30" t="s">
        <v>118</v>
      </c>
      <c r="D65" s="31" t="s">
        <v>119</v>
      </c>
      <c r="E65" s="70">
        <v>1</v>
      </c>
      <c r="F65" s="66" t="s">
        <v>15</v>
      </c>
      <c r="G65" s="35" t="s">
        <v>94</v>
      </c>
      <c r="H65" s="68"/>
      <c r="I65" s="1" t="s">
        <v>28</v>
      </c>
    </row>
    <row r="66" s="1" customFormat="true" ht="56.25" customHeight="true" spans="1:16384">
      <c r="A66" s="36"/>
      <c r="B66" s="51"/>
      <c r="C66" s="30"/>
      <c r="D66" s="52" t="s">
        <v>120</v>
      </c>
      <c r="E66" s="83">
        <v>3</v>
      </c>
      <c r="F66" s="66" t="s">
        <v>15</v>
      </c>
      <c r="G66" s="35" t="s">
        <v>94</v>
      </c>
      <c r="H66" s="68"/>
      <c r="I66" s="1" t="s">
        <v>99</v>
      </c>
      <c r="XEW66" s="86"/>
      <c r="XEX66" s="86"/>
      <c r="XEY66" s="86"/>
      <c r="XEZ66" s="86"/>
      <c r="XFA66" s="86"/>
      <c r="XFB66" s="86"/>
      <c r="XFC66" s="86"/>
      <c r="XFD66" s="86"/>
    </row>
    <row r="67" s="1" customFormat="true" ht="46.5" customHeight="true" spans="1:16384">
      <c r="A67" s="36"/>
      <c r="B67" s="51"/>
      <c r="C67" s="30"/>
      <c r="D67" s="52" t="s">
        <v>121</v>
      </c>
      <c r="E67" s="83">
        <v>2</v>
      </c>
      <c r="F67" s="66" t="s">
        <v>15</v>
      </c>
      <c r="G67" s="35" t="s">
        <v>94</v>
      </c>
      <c r="H67" s="68"/>
      <c r="I67" s="1" t="s">
        <v>99</v>
      </c>
      <c r="XEW67" s="86"/>
      <c r="XEX67" s="86"/>
      <c r="XEY67" s="86"/>
      <c r="XEZ67" s="86"/>
      <c r="XFA67" s="86"/>
      <c r="XFB67" s="86"/>
      <c r="XFC67" s="86"/>
      <c r="XFD67" s="86"/>
    </row>
    <row r="68" s="1" customFormat="true" ht="40.5" customHeight="true" spans="1:16384">
      <c r="A68" s="36"/>
      <c r="B68" s="51"/>
      <c r="C68" s="30"/>
      <c r="D68" s="52" t="s">
        <v>122</v>
      </c>
      <c r="E68" s="83">
        <v>1</v>
      </c>
      <c r="F68" s="66" t="s">
        <v>15</v>
      </c>
      <c r="G68" s="35" t="s">
        <v>94</v>
      </c>
      <c r="H68" s="68"/>
      <c r="I68" s="1" t="s">
        <v>99</v>
      </c>
      <c r="XEW68" s="86"/>
      <c r="XEX68" s="86"/>
      <c r="XEY68" s="86"/>
      <c r="XEZ68" s="86"/>
      <c r="XFA68" s="86"/>
      <c r="XFB68" s="86"/>
      <c r="XFC68" s="86"/>
      <c r="XFD68" s="86"/>
    </row>
    <row r="69" s="1" customFormat="true" ht="54.75" customHeight="true" spans="1:16384">
      <c r="A69" s="36"/>
      <c r="B69" s="51"/>
      <c r="C69" s="30"/>
      <c r="D69" s="52" t="s">
        <v>123</v>
      </c>
      <c r="E69" s="83">
        <v>2</v>
      </c>
      <c r="F69" s="66" t="s">
        <v>15</v>
      </c>
      <c r="G69" s="35" t="s">
        <v>94</v>
      </c>
      <c r="H69" s="68"/>
      <c r="I69" s="1" t="s">
        <v>99</v>
      </c>
      <c r="XEW69" s="86"/>
      <c r="XEX69" s="86"/>
      <c r="XEY69" s="86"/>
      <c r="XEZ69" s="86"/>
      <c r="XFA69" s="86"/>
      <c r="XFB69" s="86"/>
      <c r="XFC69" s="86"/>
      <c r="XFD69" s="86"/>
    </row>
    <row r="70" s="1" customFormat="true" ht="56.25" customHeight="true" spans="1:16384">
      <c r="A70" s="36"/>
      <c r="B70" s="51"/>
      <c r="C70" s="30"/>
      <c r="D70" s="52" t="s">
        <v>124</v>
      </c>
      <c r="E70" s="83">
        <v>2</v>
      </c>
      <c r="F70" s="66" t="s">
        <v>15</v>
      </c>
      <c r="G70" s="35" t="s">
        <v>94</v>
      </c>
      <c r="H70" s="68"/>
      <c r="I70" s="1" t="s">
        <v>99</v>
      </c>
      <c r="XEW70" s="86"/>
      <c r="XEX70" s="86"/>
      <c r="XEY70" s="86"/>
      <c r="XEZ70" s="86"/>
      <c r="XFA70" s="86"/>
      <c r="XFB70" s="86"/>
      <c r="XFC70" s="86"/>
      <c r="XFD70" s="86"/>
    </row>
    <row r="71" s="1" customFormat="true" ht="48.75" customHeight="true" spans="1:16384">
      <c r="A71" s="36"/>
      <c r="B71" s="51"/>
      <c r="C71" s="52" t="s">
        <v>125</v>
      </c>
      <c r="D71" s="52" t="s">
        <v>126</v>
      </c>
      <c r="E71" s="83">
        <v>5</v>
      </c>
      <c r="F71" s="66" t="s">
        <v>15</v>
      </c>
      <c r="G71" s="35" t="s">
        <v>94</v>
      </c>
      <c r="H71" s="68"/>
      <c r="I71" s="1" t="s">
        <v>99</v>
      </c>
      <c r="XEW71" s="86"/>
      <c r="XEX71" s="86"/>
      <c r="XEY71" s="86"/>
      <c r="XEZ71" s="86"/>
      <c r="XFA71" s="86"/>
      <c r="XFB71" s="86"/>
      <c r="XFC71" s="86"/>
      <c r="XFD71" s="86"/>
    </row>
    <row r="72" s="1" customFormat="true" ht="45.75" customHeight="true" spans="1:16384">
      <c r="A72" s="36"/>
      <c r="B72" s="51"/>
      <c r="C72" s="52" t="s">
        <v>127</v>
      </c>
      <c r="D72" s="41" t="s">
        <v>128</v>
      </c>
      <c r="E72" s="71">
        <v>2</v>
      </c>
      <c r="F72" s="66" t="s">
        <v>15</v>
      </c>
      <c r="G72" s="35" t="s">
        <v>94</v>
      </c>
      <c r="H72" s="68"/>
      <c r="I72" s="1" t="s">
        <v>39</v>
      </c>
      <c r="XEW72" s="86"/>
      <c r="XEX72" s="86"/>
      <c r="XEY72" s="86"/>
      <c r="XEZ72" s="86"/>
      <c r="XFA72" s="86"/>
      <c r="XFB72" s="86"/>
      <c r="XFC72" s="86"/>
      <c r="XFD72" s="86"/>
    </row>
    <row r="73" s="1" customFormat="true" ht="66.75" customHeight="true" spans="1:16384">
      <c r="A73" s="36"/>
      <c r="B73" s="51"/>
      <c r="C73" s="52"/>
      <c r="D73" s="52" t="s">
        <v>129</v>
      </c>
      <c r="E73" s="83">
        <v>6</v>
      </c>
      <c r="F73" s="66" t="s">
        <v>15</v>
      </c>
      <c r="G73" s="35" t="s">
        <v>94</v>
      </c>
      <c r="H73" s="68"/>
      <c r="I73" s="1" t="s">
        <v>99</v>
      </c>
      <c r="XEW73" s="86"/>
      <c r="XEX73" s="86"/>
      <c r="XEY73" s="86"/>
      <c r="XEZ73" s="86"/>
      <c r="XFA73" s="86"/>
      <c r="XFB73" s="86"/>
      <c r="XFC73" s="86"/>
      <c r="XFD73" s="86"/>
    </row>
    <row r="74" s="1" customFormat="true" ht="54.75" customHeight="true" spans="1:16384">
      <c r="A74" s="36"/>
      <c r="B74" s="51"/>
      <c r="C74" s="52" t="s">
        <v>130</v>
      </c>
      <c r="D74" s="52" t="s">
        <v>131</v>
      </c>
      <c r="E74" s="83">
        <v>2</v>
      </c>
      <c r="F74" s="66" t="s">
        <v>15</v>
      </c>
      <c r="G74" s="35" t="s">
        <v>94</v>
      </c>
      <c r="H74" s="68"/>
      <c r="I74" s="1" t="s">
        <v>99</v>
      </c>
      <c r="XEW74" s="86"/>
      <c r="XEX74" s="86"/>
      <c r="XEY74" s="86"/>
      <c r="XEZ74" s="86"/>
      <c r="XFA74" s="86"/>
      <c r="XFB74" s="86"/>
      <c r="XFC74" s="86"/>
      <c r="XFD74" s="86"/>
    </row>
    <row r="75" s="1" customFormat="true" ht="48" customHeight="true" spans="1:16384">
      <c r="A75" s="36"/>
      <c r="B75" s="51"/>
      <c r="C75" s="52" t="s">
        <v>132</v>
      </c>
      <c r="D75" s="52" t="s">
        <v>133</v>
      </c>
      <c r="E75" s="83">
        <v>1</v>
      </c>
      <c r="F75" s="66" t="s">
        <v>15</v>
      </c>
      <c r="G75" s="35" t="s">
        <v>94</v>
      </c>
      <c r="H75" s="68"/>
      <c r="I75" s="1" t="s">
        <v>99</v>
      </c>
      <c r="XEW75" s="86"/>
      <c r="XEX75" s="86"/>
      <c r="XEY75" s="86"/>
      <c r="XEZ75" s="86"/>
      <c r="XFA75" s="86"/>
      <c r="XFB75" s="86"/>
      <c r="XFC75" s="86"/>
      <c r="XFD75" s="86"/>
    </row>
    <row r="76" s="1" customFormat="true" ht="45" customHeight="true" spans="1:16384">
      <c r="A76" s="36"/>
      <c r="B76" s="51" t="s">
        <v>116</v>
      </c>
      <c r="C76" s="52" t="s">
        <v>134</v>
      </c>
      <c r="D76" s="52" t="s">
        <v>135</v>
      </c>
      <c r="E76" s="83">
        <v>1</v>
      </c>
      <c r="F76" s="66" t="s">
        <v>15</v>
      </c>
      <c r="G76" s="35" t="s">
        <v>94</v>
      </c>
      <c r="H76" s="68"/>
      <c r="I76" s="1" t="s">
        <v>99</v>
      </c>
      <c r="XEW76" s="86"/>
      <c r="XEX76" s="86"/>
      <c r="XEY76" s="86"/>
      <c r="XEZ76" s="86"/>
      <c r="XFA76" s="86"/>
      <c r="XFB76" s="86"/>
      <c r="XFC76" s="86"/>
      <c r="XFD76" s="86"/>
    </row>
    <row r="77" s="1" customFormat="true" ht="77.25" customHeight="true" spans="1:16384">
      <c r="A77" s="36"/>
      <c r="B77" s="51"/>
      <c r="C77" s="52" t="s">
        <v>136</v>
      </c>
      <c r="D77" s="52" t="s">
        <v>137</v>
      </c>
      <c r="E77" s="83">
        <v>3</v>
      </c>
      <c r="F77" s="66" t="s">
        <v>15</v>
      </c>
      <c r="G77" s="35" t="s">
        <v>94</v>
      </c>
      <c r="H77" s="68"/>
      <c r="I77" s="1" t="s">
        <v>99</v>
      </c>
      <c r="XEW77" s="86"/>
      <c r="XEX77" s="86"/>
      <c r="XEY77" s="86"/>
      <c r="XEZ77" s="86"/>
      <c r="XFA77" s="86"/>
      <c r="XFB77" s="86"/>
      <c r="XFC77" s="86"/>
      <c r="XFD77" s="86"/>
    </row>
    <row r="78" s="1" customFormat="true" ht="43.5" customHeight="true" spans="1:9">
      <c r="A78" s="36"/>
      <c r="B78" s="51"/>
      <c r="C78" s="52"/>
      <c r="D78" s="41" t="s">
        <v>138</v>
      </c>
      <c r="E78" s="71">
        <v>2</v>
      </c>
      <c r="F78" s="66" t="s">
        <v>15</v>
      </c>
      <c r="G78" s="35" t="s">
        <v>94</v>
      </c>
      <c r="H78" s="68"/>
      <c r="I78" s="1" t="s">
        <v>39</v>
      </c>
    </row>
    <row r="79" s="6" customFormat="true" ht="20.1" customHeight="true" spans="1:9">
      <c r="A79" s="1" t="s">
        <v>139</v>
      </c>
      <c r="B79" s="51" t="s">
        <v>139</v>
      </c>
      <c r="C79" s="57" t="s">
        <v>140</v>
      </c>
      <c r="D79" s="57"/>
      <c r="E79" s="72">
        <f>SUM(E80:E90)</f>
        <v>29</v>
      </c>
      <c r="F79" s="39"/>
      <c r="G79" s="84"/>
      <c r="H79" s="84"/>
      <c r="I79" s="2"/>
    </row>
    <row r="80" s="1" customFormat="true" ht="43.5" customHeight="true" spans="2:9">
      <c r="B80" s="51"/>
      <c r="C80" s="52" t="s">
        <v>141</v>
      </c>
      <c r="D80" s="41" t="s">
        <v>142</v>
      </c>
      <c r="E80" s="71">
        <v>2</v>
      </c>
      <c r="F80" s="66" t="s">
        <v>15</v>
      </c>
      <c r="G80" s="35" t="s">
        <v>94</v>
      </c>
      <c r="H80" s="68"/>
      <c r="I80" s="1" t="s">
        <v>39</v>
      </c>
    </row>
    <row r="81" s="1" customFormat="true" ht="30" customHeight="true" spans="2:9">
      <c r="B81" s="51"/>
      <c r="C81" s="52"/>
      <c r="D81" s="31" t="s">
        <v>143</v>
      </c>
      <c r="E81" s="70">
        <v>2</v>
      </c>
      <c r="F81" s="66" t="s">
        <v>15</v>
      </c>
      <c r="G81" s="35" t="s">
        <v>94</v>
      </c>
      <c r="H81" s="68"/>
      <c r="I81" s="1" t="s">
        <v>28</v>
      </c>
    </row>
    <row r="82" s="1" customFormat="true" ht="39.75" customHeight="true" spans="2:16384">
      <c r="B82" s="51"/>
      <c r="C82" s="52"/>
      <c r="D82" s="52" t="s">
        <v>144</v>
      </c>
      <c r="E82" s="83">
        <v>2</v>
      </c>
      <c r="F82" s="66" t="s">
        <v>15</v>
      </c>
      <c r="G82" s="35" t="s">
        <v>94</v>
      </c>
      <c r="H82" s="68"/>
      <c r="I82" s="1" t="s">
        <v>99</v>
      </c>
      <c r="XEW82" s="86"/>
      <c r="XEX82" s="86"/>
      <c r="XEY82" s="86"/>
      <c r="XEZ82" s="86"/>
      <c r="XFA82" s="86"/>
      <c r="XFB82" s="86"/>
      <c r="XFC82" s="86"/>
      <c r="XFD82" s="86"/>
    </row>
    <row r="83" s="1" customFormat="true" ht="64.5" customHeight="true" spans="2:16384">
      <c r="B83" s="51"/>
      <c r="C83" s="52"/>
      <c r="D83" s="52" t="s">
        <v>145</v>
      </c>
      <c r="E83" s="83">
        <v>3</v>
      </c>
      <c r="F83" s="66" t="s">
        <v>15</v>
      </c>
      <c r="G83" s="35" t="s">
        <v>94</v>
      </c>
      <c r="H83" s="68"/>
      <c r="I83" s="1" t="s">
        <v>99</v>
      </c>
      <c r="XEW83" s="86"/>
      <c r="XEX83" s="86"/>
      <c r="XEY83" s="86"/>
      <c r="XEZ83" s="86"/>
      <c r="XFA83" s="86"/>
      <c r="XFB83" s="86"/>
      <c r="XFC83" s="86"/>
      <c r="XFD83" s="86"/>
    </row>
    <row r="84" s="1" customFormat="true" ht="41.25" customHeight="true" spans="2:16384">
      <c r="B84" s="51"/>
      <c r="C84" s="52"/>
      <c r="D84" s="52" t="s">
        <v>146</v>
      </c>
      <c r="E84" s="83">
        <v>1</v>
      </c>
      <c r="F84" s="66" t="s">
        <v>15</v>
      </c>
      <c r="G84" s="35" t="s">
        <v>94</v>
      </c>
      <c r="H84" s="68"/>
      <c r="I84" s="1" t="s">
        <v>99</v>
      </c>
      <c r="XEW84" s="86"/>
      <c r="XEX84" s="86"/>
      <c r="XEY84" s="86"/>
      <c r="XEZ84" s="86"/>
      <c r="XFA84" s="86"/>
      <c r="XFB84" s="86"/>
      <c r="XFC84" s="86"/>
      <c r="XFD84" s="86"/>
    </row>
    <row r="85" s="1" customFormat="true" ht="52.5" customHeight="true" spans="2:16384">
      <c r="B85" s="51"/>
      <c r="C85" s="52" t="s">
        <v>147</v>
      </c>
      <c r="D85" s="52" t="s">
        <v>148</v>
      </c>
      <c r="E85" s="83">
        <v>2</v>
      </c>
      <c r="F85" s="66" t="s">
        <v>15</v>
      </c>
      <c r="G85" s="35" t="s">
        <v>94</v>
      </c>
      <c r="H85" s="68"/>
      <c r="I85" s="1" t="s">
        <v>99</v>
      </c>
      <c r="XEW85" s="86"/>
      <c r="XEX85" s="86"/>
      <c r="XEY85" s="86"/>
      <c r="XEZ85" s="86"/>
      <c r="XFA85" s="86"/>
      <c r="XFB85" s="86"/>
      <c r="XFC85" s="86"/>
      <c r="XFD85" s="86"/>
    </row>
    <row r="86" s="1" customFormat="true" ht="62.25" customHeight="true" spans="2:16384">
      <c r="B86" s="51"/>
      <c r="C86" s="52" t="s">
        <v>149</v>
      </c>
      <c r="D86" s="52" t="s">
        <v>150</v>
      </c>
      <c r="E86" s="83">
        <v>4</v>
      </c>
      <c r="F86" s="66" t="s">
        <v>15</v>
      </c>
      <c r="G86" s="35" t="s">
        <v>94</v>
      </c>
      <c r="H86" s="68"/>
      <c r="I86" s="1" t="s">
        <v>99</v>
      </c>
      <c r="XEW86" s="86"/>
      <c r="XEX86" s="86"/>
      <c r="XEY86" s="86"/>
      <c r="XEZ86" s="86"/>
      <c r="XFA86" s="86"/>
      <c r="XFB86" s="86"/>
      <c r="XFC86" s="86"/>
      <c r="XFD86" s="86"/>
    </row>
    <row r="87" s="1" customFormat="true" ht="39" customHeight="true" spans="2:16384">
      <c r="B87" s="51"/>
      <c r="C87" s="52" t="s">
        <v>151</v>
      </c>
      <c r="D87" s="52" t="s">
        <v>152</v>
      </c>
      <c r="E87" s="83">
        <v>1</v>
      </c>
      <c r="F87" s="66" t="s">
        <v>15</v>
      </c>
      <c r="G87" s="35" t="s">
        <v>94</v>
      </c>
      <c r="H87" s="68"/>
      <c r="I87" s="1" t="s">
        <v>99</v>
      </c>
      <c r="XEW87" s="86"/>
      <c r="XEX87" s="86"/>
      <c r="XEY87" s="86"/>
      <c r="XEZ87" s="86"/>
      <c r="XFA87" s="86"/>
      <c r="XFB87" s="86"/>
      <c r="XFC87" s="86"/>
      <c r="XFD87" s="86"/>
    </row>
    <row r="88" s="1" customFormat="true" ht="78.75" customHeight="true" spans="2:16384">
      <c r="B88" s="51"/>
      <c r="C88" s="52" t="s">
        <v>153</v>
      </c>
      <c r="D88" s="52" t="s">
        <v>154</v>
      </c>
      <c r="E88" s="83">
        <v>7</v>
      </c>
      <c r="F88" s="66" t="s">
        <v>15</v>
      </c>
      <c r="G88" s="35" t="s">
        <v>94</v>
      </c>
      <c r="H88" s="68"/>
      <c r="I88" s="1" t="s">
        <v>99</v>
      </c>
      <c r="XEW88" s="86"/>
      <c r="XEX88" s="86"/>
      <c r="XEY88" s="86"/>
      <c r="XEZ88" s="86"/>
      <c r="XFA88" s="86"/>
      <c r="XFB88" s="86"/>
      <c r="XFC88" s="86"/>
      <c r="XFD88" s="86"/>
    </row>
    <row r="89" s="1" customFormat="true" ht="57" customHeight="true" spans="2:16384">
      <c r="B89" s="51"/>
      <c r="C89" s="52" t="s">
        <v>155</v>
      </c>
      <c r="D89" s="52" t="s">
        <v>156</v>
      </c>
      <c r="E89" s="83">
        <v>3</v>
      </c>
      <c r="F89" s="66" t="s">
        <v>15</v>
      </c>
      <c r="G89" s="35" t="s">
        <v>94</v>
      </c>
      <c r="H89" s="68"/>
      <c r="I89" s="1" t="s">
        <v>99</v>
      </c>
      <c r="XEW89" s="86"/>
      <c r="XEX89" s="86"/>
      <c r="XEY89" s="86"/>
      <c r="XEZ89" s="86"/>
      <c r="XFA89" s="86"/>
      <c r="XFB89" s="86"/>
      <c r="XFC89" s="86"/>
      <c r="XFD89" s="86"/>
    </row>
    <row r="90" s="1" customFormat="true" ht="30" customHeight="true" spans="2:9">
      <c r="B90" s="51"/>
      <c r="C90" s="52"/>
      <c r="D90" s="31" t="s">
        <v>157</v>
      </c>
      <c r="E90" s="70">
        <v>2</v>
      </c>
      <c r="F90" s="66" t="s">
        <v>15</v>
      </c>
      <c r="G90" s="35" t="s">
        <v>94</v>
      </c>
      <c r="H90" s="68"/>
      <c r="I90" s="1" t="s">
        <v>28</v>
      </c>
    </row>
    <row r="91" s="2" customFormat="true" ht="20.1" customHeight="true" spans="1:8">
      <c r="A91" s="56"/>
      <c r="B91" s="51" t="s">
        <v>158</v>
      </c>
      <c r="C91" s="57" t="s">
        <v>159</v>
      </c>
      <c r="D91" s="57"/>
      <c r="E91" s="65">
        <f>SUM(E92:E99)</f>
        <v>112</v>
      </c>
      <c r="F91" s="29"/>
      <c r="G91" s="64"/>
      <c r="H91" s="64"/>
    </row>
    <row r="92" s="1" customFormat="true" ht="44.25" customHeight="true" spans="1:8">
      <c r="A92" s="32"/>
      <c r="B92" s="51"/>
      <c r="C92" s="34" t="s">
        <v>160</v>
      </c>
      <c r="D92" s="47" t="s">
        <v>161</v>
      </c>
      <c r="E92" s="79">
        <v>100</v>
      </c>
      <c r="F92" s="66" t="s">
        <v>15</v>
      </c>
      <c r="G92" s="35" t="s">
        <v>94</v>
      </c>
      <c r="H92" s="68"/>
    </row>
    <row r="93" s="1" customFormat="true" ht="42" customHeight="true" spans="1:16384">
      <c r="A93" s="32"/>
      <c r="B93" s="51"/>
      <c r="C93" s="34"/>
      <c r="D93" s="52" t="s">
        <v>162</v>
      </c>
      <c r="E93" s="83">
        <v>2</v>
      </c>
      <c r="F93" s="66" t="s">
        <v>15</v>
      </c>
      <c r="G93" s="35" t="s">
        <v>94</v>
      </c>
      <c r="H93" s="68"/>
      <c r="I93" s="1" t="s">
        <v>99</v>
      </c>
      <c r="XEW93" s="86"/>
      <c r="XEX93" s="86"/>
      <c r="XEY93" s="86"/>
      <c r="XEZ93" s="86"/>
      <c r="XFA93" s="86"/>
      <c r="XFB93" s="86"/>
      <c r="XFC93" s="86"/>
      <c r="XFD93" s="86"/>
    </row>
    <row r="94" s="1" customFormat="true" ht="43.5" customHeight="true" spans="1:16384">
      <c r="A94" s="32"/>
      <c r="B94" s="51"/>
      <c r="C94" s="34"/>
      <c r="D94" s="52" t="s">
        <v>163</v>
      </c>
      <c r="E94" s="83">
        <v>1</v>
      </c>
      <c r="F94" s="66" t="s">
        <v>15</v>
      </c>
      <c r="G94" s="35" t="s">
        <v>94</v>
      </c>
      <c r="H94" s="68"/>
      <c r="I94" s="1" t="s">
        <v>99</v>
      </c>
      <c r="XEW94" s="86"/>
      <c r="XEX94" s="86"/>
      <c r="XEY94" s="86"/>
      <c r="XEZ94" s="86"/>
      <c r="XFA94" s="86"/>
      <c r="XFB94" s="86"/>
      <c r="XFC94" s="86"/>
      <c r="XFD94" s="86"/>
    </row>
    <row r="95" s="1" customFormat="true" ht="37.5" customHeight="true" spans="1:16384">
      <c r="A95" s="32"/>
      <c r="B95" s="51"/>
      <c r="C95" s="34"/>
      <c r="D95" s="52" t="s">
        <v>164</v>
      </c>
      <c r="E95" s="83">
        <v>1</v>
      </c>
      <c r="F95" s="66" t="s">
        <v>15</v>
      </c>
      <c r="G95" s="35" t="s">
        <v>94</v>
      </c>
      <c r="H95" s="68"/>
      <c r="I95" s="1" t="s">
        <v>99</v>
      </c>
      <c r="XEW95" s="86"/>
      <c r="XEX95" s="86"/>
      <c r="XEY95" s="86"/>
      <c r="XEZ95" s="86"/>
      <c r="XFA95" s="86"/>
      <c r="XFB95" s="86"/>
      <c r="XFC95" s="86"/>
      <c r="XFD95" s="86"/>
    </row>
    <row r="96" s="1" customFormat="true" ht="48.75" customHeight="true" spans="1:16384">
      <c r="A96" s="36"/>
      <c r="B96" s="51"/>
      <c r="C96" s="34"/>
      <c r="D96" s="31" t="s">
        <v>165</v>
      </c>
      <c r="E96" s="70">
        <v>2</v>
      </c>
      <c r="F96" s="66" t="s">
        <v>15</v>
      </c>
      <c r="G96" s="35" t="s">
        <v>94</v>
      </c>
      <c r="H96" s="68"/>
      <c r="I96" s="1" t="s">
        <v>39</v>
      </c>
      <c r="XEW96" s="86"/>
      <c r="XEX96" s="86"/>
      <c r="XEY96" s="86"/>
      <c r="XEZ96" s="86"/>
      <c r="XFA96" s="86"/>
      <c r="XFB96" s="86"/>
      <c r="XFC96" s="86"/>
      <c r="XFD96" s="86"/>
    </row>
    <row r="97" s="1" customFormat="true" ht="53.25" customHeight="true" spans="1:16384">
      <c r="A97" s="36"/>
      <c r="B97" s="51"/>
      <c r="C97" s="52" t="s">
        <v>166</v>
      </c>
      <c r="D97" s="52" t="s">
        <v>167</v>
      </c>
      <c r="E97" s="83">
        <v>2</v>
      </c>
      <c r="F97" s="66" t="s">
        <v>15</v>
      </c>
      <c r="G97" s="35" t="s">
        <v>94</v>
      </c>
      <c r="H97" s="68"/>
      <c r="I97" s="1" t="s">
        <v>99</v>
      </c>
      <c r="XEW97" s="86"/>
      <c r="XEX97" s="86"/>
      <c r="XEY97" s="86"/>
      <c r="XEZ97" s="86"/>
      <c r="XFA97" s="86"/>
      <c r="XFB97" s="86"/>
      <c r="XFC97" s="86"/>
      <c r="XFD97" s="86"/>
    </row>
    <row r="98" s="1" customFormat="true" ht="39" customHeight="true" spans="1:16384">
      <c r="A98" s="36"/>
      <c r="B98" s="51"/>
      <c r="C98" s="52" t="s">
        <v>168</v>
      </c>
      <c r="D98" s="52" t="s">
        <v>169</v>
      </c>
      <c r="E98" s="83">
        <v>1</v>
      </c>
      <c r="F98" s="66" t="s">
        <v>15</v>
      </c>
      <c r="G98" s="35" t="s">
        <v>94</v>
      </c>
      <c r="H98" s="68"/>
      <c r="I98" s="1" t="s">
        <v>99</v>
      </c>
      <c r="XEW98" s="86"/>
      <c r="XEX98" s="86"/>
      <c r="XEY98" s="86"/>
      <c r="XEZ98" s="86"/>
      <c r="XFA98" s="86"/>
      <c r="XFB98" s="86"/>
      <c r="XFC98" s="86"/>
      <c r="XFD98" s="86"/>
    </row>
    <row r="99" s="1" customFormat="true" ht="43.5" customHeight="true" spans="1:16384">
      <c r="A99" s="36"/>
      <c r="B99" s="51"/>
      <c r="C99" s="52" t="s">
        <v>170</v>
      </c>
      <c r="D99" s="52" t="s">
        <v>171</v>
      </c>
      <c r="E99" s="83">
        <v>3</v>
      </c>
      <c r="F99" s="66" t="s">
        <v>15</v>
      </c>
      <c r="G99" s="35" t="s">
        <v>94</v>
      </c>
      <c r="H99" s="68"/>
      <c r="I99" s="1" t="s">
        <v>99</v>
      </c>
      <c r="XEW99" s="86"/>
      <c r="XEX99" s="86"/>
      <c r="XEY99" s="86"/>
      <c r="XEZ99" s="86"/>
      <c r="XFA99" s="86"/>
      <c r="XFB99" s="86"/>
      <c r="XFC99" s="86"/>
      <c r="XFD99" s="86"/>
    </row>
    <row r="100" s="7" customFormat="true" ht="20.1" customHeight="true" spans="1:9">
      <c r="A100" s="87"/>
      <c r="B100" s="51" t="s">
        <v>172</v>
      </c>
      <c r="C100" s="57" t="s">
        <v>173</v>
      </c>
      <c r="D100" s="57"/>
      <c r="E100" s="67">
        <f>SUM(E101:E115)</f>
        <v>225</v>
      </c>
      <c r="F100" s="51"/>
      <c r="G100" s="88"/>
      <c r="H100" s="88"/>
      <c r="I100" s="9"/>
    </row>
    <row r="101" s="8" customFormat="true" ht="30" customHeight="true" spans="1:9">
      <c r="A101" s="87"/>
      <c r="B101" s="51"/>
      <c r="C101" s="30" t="s">
        <v>160</v>
      </c>
      <c r="D101" s="31" t="s">
        <v>174</v>
      </c>
      <c r="E101" s="70">
        <v>100</v>
      </c>
      <c r="F101" s="66" t="s">
        <v>15</v>
      </c>
      <c r="G101" s="35" t="s">
        <v>94</v>
      </c>
      <c r="H101" s="88"/>
      <c r="I101" s="9"/>
    </row>
    <row r="102" s="1" customFormat="true" ht="30" customHeight="true" spans="1:9">
      <c r="A102" s="36"/>
      <c r="B102" s="51"/>
      <c r="C102" s="30"/>
      <c r="D102" s="31" t="s">
        <v>175</v>
      </c>
      <c r="E102" s="70">
        <v>1</v>
      </c>
      <c r="F102" s="66" t="s">
        <v>15</v>
      </c>
      <c r="G102" s="35" t="s">
        <v>94</v>
      </c>
      <c r="H102" s="68"/>
      <c r="I102" s="1" t="s">
        <v>28</v>
      </c>
    </row>
    <row r="103" s="1" customFormat="true" ht="57.75" customHeight="true" spans="1:16384">
      <c r="A103" s="36"/>
      <c r="B103" s="51"/>
      <c r="C103" s="30"/>
      <c r="D103" s="52" t="s">
        <v>176</v>
      </c>
      <c r="E103" s="83">
        <v>2</v>
      </c>
      <c r="F103" s="66" t="s">
        <v>15</v>
      </c>
      <c r="G103" s="35" t="s">
        <v>94</v>
      </c>
      <c r="H103" s="68"/>
      <c r="I103" s="1" t="s">
        <v>99</v>
      </c>
      <c r="XEW103" s="86"/>
      <c r="XEX103" s="86"/>
      <c r="XEY103" s="86"/>
      <c r="XEZ103" s="86"/>
      <c r="XFA103" s="86"/>
      <c r="XFB103" s="86"/>
      <c r="XFC103" s="86"/>
      <c r="XFD103" s="86"/>
    </row>
    <row r="104" s="1" customFormat="true" ht="51.75" customHeight="true" spans="1:16384">
      <c r="A104" s="36"/>
      <c r="B104" s="51"/>
      <c r="C104" s="30"/>
      <c r="D104" s="52" t="s">
        <v>177</v>
      </c>
      <c r="E104" s="83">
        <v>2</v>
      </c>
      <c r="F104" s="66" t="s">
        <v>15</v>
      </c>
      <c r="G104" s="35" t="s">
        <v>94</v>
      </c>
      <c r="H104" s="68"/>
      <c r="I104" s="1" t="s">
        <v>99</v>
      </c>
      <c r="XEW104" s="86"/>
      <c r="XEX104" s="86"/>
      <c r="XEY104" s="86"/>
      <c r="XEZ104" s="86"/>
      <c r="XFA104" s="86"/>
      <c r="XFB104" s="86"/>
      <c r="XFC104" s="86"/>
      <c r="XFD104" s="86"/>
    </row>
    <row r="105" s="1" customFormat="true" ht="30" customHeight="true" spans="1:16384">
      <c r="A105" s="36"/>
      <c r="B105" s="51"/>
      <c r="C105" s="30"/>
      <c r="D105" s="52" t="s">
        <v>178</v>
      </c>
      <c r="E105" s="83">
        <v>1</v>
      </c>
      <c r="F105" s="66" t="s">
        <v>15</v>
      </c>
      <c r="G105" s="35" t="s">
        <v>94</v>
      </c>
      <c r="H105" s="68"/>
      <c r="I105" s="1" t="s">
        <v>99</v>
      </c>
      <c r="XEW105" s="86"/>
      <c r="XEX105" s="86"/>
      <c r="XEY105" s="86"/>
      <c r="XEZ105" s="86"/>
      <c r="XFA105" s="86"/>
      <c r="XFB105" s="86"/>
      <c r="XFC105" s="86"/>
      <c r="XFD105" s="86"/>
    </row>
    <row r="106" s="1" customFormat="true" ht="60.75" customHeight="true" spans="1:16384">
      <c r="A106" s="36"/>
      <c r="B106" s="51"/>
      <c r="C106" s="52" t="s">
        <v>179</v>
      </c>
      <c r="D106" s="52" t="s">
        <v>180</v>
      </c>
      <c r="E106" s="83">
        <v>3</v>
      </c>
      <c r="F106" s="66" t="s">
        <v>15</v>
      </c>
      <c r="G106" s="35" t="s">
        <v>94</v>
      </c>
      <c r="H106" s="68"/>
      <c r="I106" s="1" t="s">
        <v>99</v>
      </c>
      <c r="XEW106" s="86"/>
      <c r="XEX106" s="86"/>
      <c r="XEY106" s="86"/>
      <c r="XEZ106" s="86"/>
      <c r="XFA106" s="86"/>
      <c r="XFB106" s="86"/>
      <c r="XFC106" s="86"/>
      <c r="XFD106" s="86"/>
    </row>
    <row r="107" s="1" customFormat="true" ht="42.75" customHeight="true" spans="1:16384">
      <c r="A107" s="36"/>
      <c r="B107" s="51"/>
      <c r="C107" s="52" t="s">
        <v>181</v>
      </c>
      <c r="D107" s="52" t="s">
        <v>182</v>
      </c>
      <c r="E107" s="83">
        <v>1</v>
      </c>
      <c r="F107" s="66" t="s">
        <v>15</v>
      </c>
      <c r="G107" s="35" t="s">
        <v>94</v>
      </c>
      <c r="H107" s="68"/>
      <c r="I107" s="1" t="s">
        <v>99</v>
      </c>
      <c r="XEW107" s="86"/>
      <c r="XEX107" s="86"/>
      <c r="XEY107" s="86"/>
      <c r="XEZ107" s="86"/>
      <c r="XFA107" s="86"/>
      <c r="XFB107" s="86"/>
      <c r="XFC107" s="86"/>
      <c r="XFD107" s="86"/>
    </row>
    <row r="108" s="1" customFormat="true" ht="30" customHeight="true" spans="1:16384">
      <c r="A108" s="36"/>
      <c r="B108" s="51"/>
      <c r="C108" s="52" t="s">
        <v>183</v>
      </c>
      <c r="D108" s="35" t="s">
        <v>184</v>
      </c>
      <c r="E108" s="83">
        <v>100</v>
      </c>
      <c r="F108" s="66" t="s">
        <v>15</v>
      </c>
      <c r="G108" s="35" t="s">
        <v>94</v>
      </c>
      <c r="H108" s="68"/>
      <c r="I108" s="1" t="s">
        <v>50</v>
      </c>
      <c r="XEW108" s="86"/>
      <c r="XEX108" s="86"/>
      <c r="XEY108" s="86"/>
      <c r="XEZ108" s="86"/>
      <c r="XFA108" s="86"/>
      <c r="XFB108" s="86"/>
      <c r="XFC108" s="86"/>
      <c r="XFD108" s="86"/>
    </row>
    <row r="109" s="1" customFormat="true" ht="58.5" customHeight="true" spans="1:16384">
      <c r="A109" s="36"/>
      <c r="B109" s="51" t="s">
        <v>172</v>
      </c>
      <c r="C109" s="52" t="s">
        <v>183</v>
      </c>
      <c r="D109" s="52" t="s">
        <v>185</v>
      </c>
      <c r="E109" s="83">
        <v>3</v>
      </c>
      <c r="F109" s="66" t="s">
        <v>15</v>
      </c>
      <c r="G109" s="35" t="s">
        <v>94</v>
      </c>
      <c r="H109" s="68"/>
      <c r="I109" s="1" t="s">
        <v>99</v>
      </c>
      <c r="XEW109" s="86"/>
      <c r="XEX109" s="86"/>
      <c r="XEY109" s="86"/>
      <c r="XEZ109" s="86"/>
      <c r="XFA109" s="86"/>
      <c r="XFB109" s="86"/>
      <c r="XFC109" s="86"/>
      <c r="XFD109" s="86"/>
    </row>
    <row r="110" s="1" customFormat="true" ht="50.25" customHeight="true" spans="1:16384">
      <c r="A110" s="36"/>
      <c r="B110" s="51"/>
      <c r="C110" s="52" t="s">
        <v>186</v>
      </c>
      <c r="D110" s="52" t="s">
        <v>187</v>
      </c>
      <c r="E110" s="83">
        <v>2</v>
      </c>
      <c r="F110" s="66" t="s">
        <v>15</v>
      </c>
      <c r="G110" s="35" t="s">
        <v>94</v>
      </c>
      <c r="H110" s="68"/>
      <c r="I110" s="1" t="s">
        <v>99</v>
      </c>
      <c r="XEW110" s="86"/>
      <c r="XEX110" s="86"/>
      <c r="XEY110" s="86"/>
      <c r="XEZ110" s="86"/>
      <c r="XFA110" s="86"/>
      <c r="XFB110" s="86"/>
      <c r="XFC110" s="86"/>
      <c r="XFD110" s="86"/>
    </row>
    <row r="111" s="1" customFormat="true" ht="30" customHeight="true" spans="1:16384">
      <c r="A111" s="36"/>
      <c r="B111" s="51"/>
      <c r="C111" s="52" t="s">
        <v>188</v>
      </c>
      <c r="D111" s="52" t="s">
        <v>189</v>
      </c>
      <c r="E111" s="83">
        <v>1</v>
      </c>
      <c r="F111" s="66" t="s">
        <v>15</v>
      </c>
      <c r="G111" s="35" t="s">
        <v>94</v>
      </c>
      <c r="H111" s="68"/>
      <c r="I111" s="1" t="s">
        <v>99</v>
      </c>
      <c r="XEW111" s="86"/>
      <c r="XEX111" s="86"/>
      <c r="XEY111" s="86"/>
      <c r="XEZ111" s="86"/>
      <c r="XFA111" s="86"/>
      <c r="XFB111" s="86"/>
      <c r="XFC111" s="86"/>
      <c r="XFD111" s="86"/>
    </row>
    <row r="112" s="1" customFormat="true" ht="60" customHeight="true" spans="1:16384">
      <c r="A112" s="36"/>
      <c r="B112" s="51"/>
      <c r="C112" s="52" t="s">
        <v>190</v>
      </c>
      <c r="D112" s="52" t="s">
        <v>191</v>
      </c>
      <c r="E112" s="83">
        <v>2</v>
      </c>
      <c r="F112" s="66" t="s">
        <v>15</v>
      </c>
      <c r="G112" s="35" t="s">
        <v>94</v>
      </c>
      <c r="H112" s="68"/>
      <c r="I112" s="1" t="s">
        <v>99</v>
      </c>
      <c r="XEW112" s="86"/>
      <c r="XEX112" s="86"/>
      <c r="XEY112" s="86"/>
      <c r="XEZ112" s="86"/>
      <c r="XFA112" s="86"/>
      <c r="XFB112" s="86"/>
      <c r="XFC112" s="86"/>
      <c r="XFD112" s="86"/>
    </row>
    <row r="113" s="1" customFormat="true" ht="42" customHeight="true" spans="1:16384">
      <c r="A113" s="36"/>
      <c r="B113" s="51"/>
      <c r="C113" s="52" t="s">
        <v>192</v>
      </c>
      <c r="D113" s="52" t="s">
        <v>193</v>
      </c>
      <c r="E113" s="83">
        <v>4</v>
      </c>
      <c r="F113" s="66" t="s">
        <v>15</v>
      </c>
      <c r="G113" s="35" t="s">
        <v>94</v>
      </c>
      <c r="H113" s="68"/>
      <c r="I113" s="1" t="s">
        <v>99</v>
      </c>
      <c r="XEW113" s="86"/>
      <c r="XEX113" s="86"/>
      <c r="XEY113" s="86"/>
      <c r="XEZ113" s="86"/>
      <c r="XFA113" s="86"/>
      <c r="XFB113" s="86"/>
      <c r="XFC113" s="86"/>
      <c r="XFD113" s="86"/>
    </row>
    <row r="114" s="1" customFormat="true" ht="30" customHeight="true" spans="1:16384">
      <c r="A114" s="36"/>
      <c r="B114" s="51"/>
      <c r="C114" s="52" t="s">
        <v>194</v>
      </c>
      <c r="D114" s="52" t="s">
        <v>195</v>
      </c>
      <c r="E114" s="83">
        <v>1</v>
      </c>
      <c r="F114" s="66" t="s">
        <v>15</v>
      </c>
      <c r="G114" s="35" t="s">
        <v>94</v>
      </c>
      <c r="H114" s="68"/>
      <c r="I114" s="1" t="s">
        <v>99</v>
      </c>
      <c r="XEW114" s="86"/>
      <c r="XEX114" s="86"/>
      <c r="XEY114" s="86"/>
      <c r="XEZ114" s="86"/>
      <c r="XFA114" s="86"/>
      <c r="XFB114" s="86"/>
      <c r="XFC114" s="86"/>
      <c r="XFD114" s="86"/>
    </row>
    <row r="115" s="1" customFormat="true" ht="53.25" customHeight="true" spans="1:16384">
      <c r="A115" s="36"/>
      <c r="B115" s="51"/>
      <c r="C115" s="52" t="s">
        <v>196</v>
      </c>
      <c r="D115" s="52" t="s">
        <v>197</v>
      </c>
      <c r="E115" s="83">
        <v>2</v>
      </c>
      <c r="F115" s="66" t="s">
        <v>15</v>
      </c>
      <c r="G115" s="35" t="s">
        <v>94</v>
      </c>
      <c r="H115" s="68"/>
      <c r="I115" s="1" t="s">
        <v>99</v>
      </c>
      <c r="XEW115" s="86"/>
      <c r="XEX115" s="86"/>
      <c r="XEY115" s="86"/>
      <c r="XEZ115" s="86"/>
      <c r="XFA115" s="86"/>
      <c r="XFB115" s="86"/>
      <c r="XFC115" s="86"/>
      <c r="XFD115" s="86"/>
    </row>
    <row r="116" s="7" customFormat="true" ht="20.1" customHeight="true" spans="1:9">
      <c r="A116" s="87"/>
      <c r="B116" s="51" t="s">
        <v>198</v>
      </c>
      <c r="C116" s="57" t="s">
        <v>199</v>
      </c>
      <c r="D116" s="57"/>
      <c r="E116" s="67">
        <f>SUM(E117:E128)</f>
        <v>28</v>
      </c>
      <c r="F116" s="51"/>
      <c r="G116" s="88"/>
      <c r="H116" s="88"/>
      <c r="I116" s="9"/>
    </row>
    <row r="117" s="1" customFormat="true" ht="49.5" customHeight="true" spans="1:9">
      <c r="A117" s="36"/>
      <c r="B117" s="51"/>
      <c r="C117" s="40" t="s">
        <v>141</v>
      </c>
      <c r="D117" s="41" t="s">
        <v>200</v>
      </c>
      <c r="E117" s="71">
        <v>2</v>
      </c>
      <c r="F117" s="66" t="s">
        <v>15</v>
      </c>
      <c r="G117" s="35" t="s">
        <v>94</v>
      </c>
      <c r="H117" s="68"/>
      <c r="I117" s="1" t="s">
        <v>39</v>
      </c>
    </row>
    <row r="118" s="1" customFormat="true" ht="30" customHeight="true" spans="1:9">
      <c r="A118" s="36"/>
      <c r="B118" s="51"/>
      <c r="C118" s="40"/>
      <c r="D118" s="31" t="s">
        <v>201</v>
      </c>
      <c r="E118" s="70">
        <v>2</v>
      </c>
      <c r="F118" s="66" t="s">
        <v>15</v>
      </c>
      <c r="G118" s="35" t="s">
        <v>94</v>
      </c>
      <c r="H118" s="68"/>
      <c r="I118" s="1" t="s">
        <v>28</v>
      </c>
    </row>
    <row r="119" s="1" customFormat="true" ht="78.75" customHeight="true" spans="1:16384">
      <c r="A119" s="36"/>
      <c r="B119" s="51"/>
      <c r="C119" s="40"/>
      <c r="D119" s="52" t="s">
        <v>202</v>
      </c>
      <c r="E119" s="83">
        <v>3</v>
      </c>
      <c r="F119" s="66" t="s">
        <v>15</v>
      </c>
      <c r="G119" s="35" t="s">
        <v>94</v>
      </c>
      <c r="H119" s="68"/>
      <c r="I119" s="1" t="s">
        <v>99</v>
      </c>
      <c r="XEW119" s="86"/>
      <c r="XEX119" s="86"/>
      <c r="XEY119" s="86"/>
      <c r="XEZ119" s="86"/>
      <c r="XFA119" s="86"/>
      <c r="XFB119" s="86"/>
      <c r="XFC119" s="86"/>
      <c r="XFD119" s="86"/>
    </row>
    <row r="120" s="1" customFormat="true" ht="48" customHeight="true" spans="1:16384">
      <c r="A120" s="36"/>
      <c r="B120" s="51"/>
      <c r="C120" s="40"/>
      <c r="D120" s="52" t="s">
        <v>203</v>
      </c>
      <c r="E120" s="83">
        <v>1</v>
      </c>
      <c r="F120" s="66" t="s">
        <v>15</v>
      </c>
      <c r="G120" s="35" t="s">
        <v>94</v>
      </c>
      <c r="H120" s="68"/>
      <c r="I120" s="1" t="s">
        <v>99</v>
      </c>
      <c r="XEW120" s="86"/>
      <c r="XEX120" s="86"/>
      <c r="XEY120" s="86"/>
      <c r="XEZ120" s="86"/>
      <c r="XFA120" s="86"/>
      <c r="XFB120" s="86"/>
      <c r="XFC120" s="86"/>
      <c r="XFD120" s="86"/>
    </row>
    <row r="121" s="1" customFormat="true" ht="44.25" customHeight="true" spans="1:16384">
      <c r="A121" s="36"/>
      <c r="B121" s="51"/>
      <c r="C121" s="40"/>
      <c r="D121" s="52" t="s">
        <v>204</v>
      </c>
      <c r="E121" s="83">
        <v>1</v>
      </c>
      <c r="F121" s="66" t="s">
        <v>15</v>
      </c>
      <c r="G121" s="35" t="s">
        <v>94</v>
      </c>
      <c r="H121" s="68"/>
      <c r="I121" s="1" t="s">
        <v>99</v>
      </c>
      <c r="XEW121" s="86"/>
      <c r="XEX121" s="86"/>
      <c r="XEY121" s="86"/>
      <c r="XEZ121" s="86"/>
      <c r="XFA121" s="86"/>
      <c r="XFB121" s="86"/>
      <c r="XFC121" s="86"/>
      <c r="XFD121" s="86"/>
    </row>
    <row r="122" s="1" customFormat="true" ht="41.25" customHeight="true" spans="1:16384">
      <c r="A122" s="36"/>
      <c r="B122" s="51"/>
      <c r="C122" s="40"/>
      <c r="D122" s="52" t="s">
        <v>205</v>
      </c>
      <c r="E122" s="83">
        <v>1</v>
      </c>
      <c r="F122" s="66" t="s">
        <v>15</v>
      </c>
      <c r="G122" s="35" t="s">
        <v>94</v>
      </c>
      <c r="H122" s="68"/>
      <c r="I122" s="1" t="s">
        <v>99</v>
      </c>
      <c r="XEW122" s="86"/>
      <c r="XEX122" s="86"/>
      <c r="XEY122" s="86"/>
      <c r="XEZ122" s="86"/>
      <c r="XFA122" s="86"/>
      <c r="XFB122" s="86"/>
      <c r="XFC122" s="86"/>
      <c r="XFD122" s="86"/>
    </row>
    <row r="123" s="1" customFormat="true" ht="66" customHeight="true" spans="1:16384">
      <c r="A123" s="36"/>
      <c r="B123" s="51"/>
      <c r="C123" s="52" t="s">
        <v>206</v>
      </c>
      <c r="D123" s="52" t="s">
        <v>207</v>
      </c>
      <c r="E123" s="83">
        <v>4</v>
      </c>
      <c r="F123" s="66" t="s">
        <v>15</v>
      </c>
      <c r="G123" s="35" t="s">
        <v>94</v>
      </c>
      <c r="H123" s="68"/>
      <c r="I123" s="1" t="s">
        <v>99</v>
      </c>
      <c r="XEW123" s="86"/>
      <c r="XEX123" s="86"/>
      <c r="XEY123" s="86"/>
      <c r="XEZ123" s="86"/>
      <c r="XFA123" s="86"/>
      <c r="XFB123" s="86"/>
      <c r="XFC123" s="86"/>
      <c r="XFD123" s="86"/>
    </row>
    <row r="124" s="1" customFormat="true" ht="30" customHeight="true" spans="1:16384">
      <c r="A124" s="36"/>
      <c r="B124" s="51"/>
      <c r="C124" s="52" t="s">
        <v>208</v>
      </c>
      <c r="D124" s="52" t="s">
        <v>209</v>
      </c>
      <c r="E124" s="83">
        <v>1</v>
      </c>
      <c r="F124" s="66" t="s">
        <v>15</v>
      </c>
      <c r="G124" s="35" t="s">
        <v>94</v>
      </c>
      <c r="H124" s="68"/>
      <c r="I124" s="1" t="s">
        <v>99</v>
      </c>
      <c r="XEW124" s="86"/>
      <c r="XEX124" s="86"/>
      <c r="XEY124" s="86"/>
      <c r="XEZ124" s="86"/>
      <c r="XFA124" s="86"/>
      <c r="XFB124" s="86"/>
      <c r="XFC124" s="86"/>
      <c r="XFD124" s="86"/>
    </row>
    <row r="125" s="1" customFormat="true" ht="45" customHeight="true" spans="1:16384">
      <c r="A125" s="36"/>
      <c r="B125" s="51" t="s">
        <v>198</v>
      </c>
      <c r="C125" s="52" t="s">
        <v>210</v>
      </c>
      <c r="D125" s="52" t="s">
        <v>211</v>
      </c>
      <c r="E125" s="83">
        <v>4</v>
      </c>
      <c r="F125" s="66" t="s">
        <v>15</v>
      </c>
      <c r="G125" s="35" t="s">
        <v>94</v>
      </c>
      <c r="H125" s="68"/>
      <c r="I125" s="1" t="s">
        <v>99</v>
      </c>
      <c r="XEW125" s="86"/>
      <c r="XEX125" s="86"/>
      <c r="XEY125" s="86"/>
      <c r="XEZ125" s="86"/>
      <c r="XFA125" s="86"/>
      <c r="XFB125" s="86"/>
      <c r="XFC125" s="86"/>
      <c r="XFD125" s="86"/>
    </row>
    <row r="126" s="1" customFormat="true" ht="59.25" customHeight="true" spans="1:16384">
      <c r="A126" s="36"/>
      <c r="B126" s="51"/>
      <c r="C126" s="52" t="s">
        <v>212</v>
      </c>
      <c r="D126" s="52" t="s">
        <v>213</v>
      </c>
      <c r="E126" s="83">
        <v>2</v>
      </c>
      <c r="F126" s="66" t="s">
        <v>15</v>
      </c>
      <c r="G126" s="35" t="s">
        <v>94</v>
      </c>
      <c r="H126" s="68"/>
      <c r="I126" s="1" t="s">
        <v>99</v>
      </c>
      <c r="XEW126" s="86"/>
      <c r="XEX126" s="86"/>
      <c r="XEY126" s="86"/>
      <c r="XEZ126" s="86"/>
      <c r="XFA126" s="86"/>
      <c r="XFB126" s="86"/>
      <c r="XFC126" s="86"/>
      <c r="XFD126" s="86"/>
    </row>
    <row r="127" s="1" customFormat="true" ht="66" customHeight="true" spans="1:16384">
      <c r="A127" s="36"/>
      <c r="B127" s="51"/>
      <c r="C127" s="52" t="s">
        <v>214</v>
      </c>
      <c r="D127" s="52" t="s">
        <v>215</v>
      </c>
      <c r="E127" s="83">
        <v>6</v>
      </c>
      <c r="F127" s="66" t="s">
        <v>15</v>
      </c>
      <c r="G127" s="35" t="s">
        <v>94</v>
      </c>
      <c r="H127" s="68"/>
      <c r="I127" s="1" t="s">
        <v>99</v>
      </c>
      <c r="XEW127" s="86"/>
      <c r="XEX127" s="86"/>
      <c r="XEY127" s="86"/>
      <c r="XEZ127" s="86"/>
      <c r="XFA127" s="86"/>
      <c r="XFB127" s="86"/>
      <c r="XFC127" s="86"/>
      <c r="XFD127" s="86"/>
    </row>
    <row r="128" s="1" customFormat="true" ht="30" customHeight="true" spans="1:9">
      <c r="A128" s="36"/>
      <c r="B128" s="51"/>
      <c r="C128" s="52" t="s">
        <v>208</v>
      </c>
      <c r="D128" s="31" t="s">
        <v>216</v>
      </c>
      <c r="E128" s="70">
        <v>1</v>
      </c>
      <c r="F128" s="66" t="s">
        <v>15</v>
      </c>
      <c r="G128" s="35" t="s">
        <v>94</v>
      </c>
      <c r="H128" s="68"/>
      <c r="I128" s="1" t="s">
        <v>28</v>
      </c>
    </row>
    <row r="129" s="1" customFormat="true" ht="20.1" customHeight="true" spans="1:8">
      <c r="A129" s="36"/>
      <c r="B129" s="51" t="s">
        <v>217</v>
      </c>
      <c r="C129" s="57" t="s">
        <v>218</v>
      </c>
      <c r="D129" s="57"/>
      <c r="E129" s="67">
        <f>SUM(E130:E142)</f>
        <v>36</v>
      </c>
      <c r="F129" s="66"/>
      <c r="G129" s="68"/>
      <c r="H129" s="68"/>
    </row>
    <row r="130" s="1" customFormat="true" ht="30" customHeight="true" spans="1:9">
      <c r="A130" s="36"/>
      <c r="B130" s="51"/>
      <c r="C130" s="40" t="s">
        <v>118</v>
      </c>
      <c r="D130" s="41" t="s">
        <v>219</v>
      </c>
      <c r="E130" s="71">
        <v>2</v>
      </c>
      <c r="F130" s="66" t="s">
        <v>15</v>
      </c>
      <c r="G130" s="35" t="s">
        <v>94</v>
      </c>
      <c r="H130" s="68"/>
      <c r="I130" s="1" t="s">
        <v>39</v>
      </c>
    </row>
    <row r="131" s="1" customFormat="true" ht="30" customHeight="true" spans="1:9">
      <c r="A131" s="36"/>
      <c r="B131" s="51"/>
      <c r="C131" s="40"/>
      <c r="D131" s="31" t="s">
        <v>220</v>
      </c>
      <c r="E131" s="70">
        <v>2</v>
      </c>
      <c r="F131" s="66" t="s">
        <v>15</v>
      </c>
      <c r="G131" s="35" t="s">
        <v>94</v>
      </c>
      <c r="H131" s="68"/>
      <c r="I131" s="1" t="s">
        <v>28</v>
      </c>
    </row>
    <row r="132" s="1" customFormat="true" ht="71.25" customHeight="true" spans="1:16384">
      <c r="A132" s="36"/>
      <c r="B132" s="51"/>
      <c r="C132" s="40"/>
      <c r="D132" s="52" t="s">
        <v>221</v>
      </c>
      <c r="E132" s="83">
        <v>3</v>
      </c>
      <c r="F132" s="66" t="s">
        <v>15</v>
      </c>
      <c r="G132" s="35" t="s">
        <v>94</v>
      </c>
      <c r="H132" s="68"/>
      <c r="I132" s="1" t="s">
        <v>99</v>
      </c>
      <c r="XEW132" s="86"/>
      <c r="XEX132" s="86"/>
      <c r="XEY132" s="86"/>
      <c r="XEZ132" s="86"/>
      <c r="XFA132" s="86"/>
      <c r="XFB132" s="86"/>
      <c r="XFC132" s="86"/>
      <c r="XFD132" s="86"/>
    </row>
    <row r="133" s="1" customFormat="true" ht="69.75" customHeight="true" spans="1:16384">
      <c r="A133" s="36"/>
      <c r="B133" s="51"/>
      <c r="C133" s="40"/>
      <c r="D133" s="52" t="s">
        <v>222</v>
      </c>
      <c r="E133" s="83">
        <v>3</v>
      </c>
      <c r="F133" s="66" t="s">
        <v>15</v>
      </c>
      <c r="G133" s="35" t="s">
        <v>94</v>
      </c>
      <c r="H133" s="68"/>
      <c r="I133" s="1" t="s">
        <v>99</v>
      </c>
      <c r="XEW133" s="86"/>
      <c r="XEX133" s="86"/>
      <c r="XEY133" s="86"/>
      <c r="XEZ133" s="86"/>
      <c r="XFA133" s="86"/>
      <c r="XFB133" s="86"/>
      <c r="XFC133" s="86"/>
      <c r="XFD133" s="86"/>
    </row>
    <row r="134" s="1" customFormat="true" ht="45.75" customHeight="true" spans="1:16384">
      <c r="A134" s="36"/>
      <c r="B134" s="51"/>
      <c r="C134" s="40"/>
      <c r="D134" s="52" t="s">
        <v>223</v>
      </c>
      <c r="E134" s="83">
        <v>1</v>
      </c>
      <c r="F134" s="66" t="s">
        <v>15</v>
      </c>
      <c r="G134" s="35" t="s">
        <v>94</v>
      </c>
      <c r="H134" s="68"/>
      <c r="I134" s="1" t="s">
        <v>99</v>
      </c>
      <c r="XEW134" s="86"/>
      <c r="XEX134" s="86"/>
      <c r="XEY134" s="86"/>
      <c r="XEZ134" s="86"/>
      <c r="XFA134" s="86"/>
      <c r="XFB134" s="86"/>
      <c r="XFC134" s="86"/>
      <c r="XFD134" s="86"/>
    </row>
    <row r="135" s="1" customFormat="true" ht="56.25" customHeight="true" spans="1:16384">
      <c r="A135" s="36"/>
      <c r="B135" s="51"/>
      <c r="C135" s="52" t="s">
        <v>224</v>
      </c>
      <c r="D135" s="52" t="s">
        <v>225</v>
      </c>
      <c r="E135" s="83">
        <v>2</v>
      </c>
      <c r="F135" s="66" t="s">
        <v>15</v>
      </c>
      <c r="G135" s="35" t="s">
        <v>94</v>
      </c>
      <c r="H135" s="68"/>
      <c r="I135" s="1" t="s">
        <v>99</v>
      </c>
      <c r="XEW135" s="86"/>
      <c r="XEX135" s="86"/>
      <c r="XEY135" s="86"/>
      <c r="XEZ135" s="86"/>
      <c r="XFA135" s="86"/>
      <c r="XFB135" s="86"/>
      <c r="XFC135" s="86"/>
      <c r="XFD135" s="86"/>
    </row>
    <row r="136" s="1" customFormat="true" ht="48" customHeight="true" spans="1:16384">
      <c r="A136" s="36"/>
      <c r="B136" s="51"/>
      <c r="C136" s="52" t="s">
        <v>226</v>
      </c>
      <c r="D136" s="52" t="s">
        <v>227</v>
      </c>
      <c r="E136" s="83">
        <v>5</v>
      </c>
      <c r="F136" s="66" t="s">
        <v>15</v>
      </c>
      <c r="G136" s="35" t="s">
        <v>94</v>
      </c>
      <c r="H136" s="68"/>
      <c r="I136" s="1" t="s">
        <v>99</v>
      </c>
      <c r="XEW136" s="86"/>
      <c r="XEX136" s="86"/>
      <c r="XEY136" s="86"/>
      <c r="XEZ136" s="86"/>
      <c r="XFA136" s="86"/>
      <c r="XFB136" s="86"/>
      <c r="XFC136" s="86"/>
      <c r="XFD136" s="86"/>
    </row>
    <row r="137" s="1" customFormat="true" ht="82.5" customHeight="true" spans="1:16384">
      <c r="A137" s="36"/>
      <c r="B137" s="51"/>
      <c r="C137" s="52" t="s">
        <v>228</v>
      </c>
      <c r="D137" s="52" t="s">
        <v>229</v>
      </c>
      <c r="E137" s="83">
        <v>8</v>
      </c>
      <c r="F137" s="66" t="s">
        <v>15</v>
      </c>
      <c r="G137" s="35" t="s">
        <v>94</v>
      </c>
      <c r="H137" s="68"/>
      <c r="I137" s="1" t="s">
        <v>99</v>
      </c>
      <c r="XEW137" s="86"/>
      <c r="XEX137" s="86"/>
      <c r="XEY137" s="86"/>
      <c r="XEZ137" s="86"/>
      <c r="XFA137" s="86"/>
      <c r="XFB137" s="86"/>
      <c r="XFC137" s="86"/>
      <c r="XFD137" s="86"/>
    </row>
    <row r="138" s="1" customFormat="true" ht="30" customHeight="true" spans="1:16384">
      <c r="A138" s="36"/>
      <c r="B138" s="51"/>
      <c r="C138" s="52" t="s">
        <v>230</v>
      </c>
      <c r="D138" s="31" t="s">
        <v>231</v>
      </c>
      <c r="E138" s="70">
        <v>1</v>
      </c>
      <c r="F138" s="66" t="s">
        <v>15</v>
      </c>
      <c r="G138" s="35" t="s">
        <v>94</v>
      </c>
      <c r="H138" s="68"/>
      <c r="I138" s="1" t="s">
        <v>28</v>
      </c>
      <c r="XEW138" s="86"/>
      <c r="XEX138" s="86"/>
      <c r="XEY138" s="86"/>
      <c r="XEZ138" s="86"/>
      <c r="XFA138" s="86"/>
      <c r="XFB138" s="86"/>
      <c r="XFC138" s="86"/>
      <c r="XFD138" s="86"/>
    </row>
    <row r="139" s="1" customFormat="true" ht="30" customHeight="true" spans="1:16384">
      <c r="A139" s="36"/>
      <c r="B139" s="51"/>
      <c r="C139" s="52"/>
      <c r="D139" s="52" t="s">
        <v>232</v>
      </c>
      <c r="E139" s="83">
        <v>1</v>
      </c>
      <c r="F139" s="66" t="s">
        <v>15</v>
      </c>
      <c r="G139" s="35" t="s">
        <v>94</v>
      </c>
      <c r="H139" s="68"/>
      <c r="I139" s="1" t="s">
        <v>99</v>
      </c>
      <c r="XEW139" s="86"/>
      <c r="XEX139" s="86"/>
      <c r="XEY139" s="86"/>
      <c r="XEZ139" s="86"/>
      <c r="XFA139" s="86"/>
      <c r="XFB139" s="86"/>
      <c r="XFC139" s="86"/>
      <c r="XFD139" s="86"/>
    </row>
    <row r="140" s="1" customFormat="true" ht="54" customHeight="true" spans="1:16384">
      <c r="A140" s="36"/>
      <c r="B140" s="51" t="s">
        <v>217</v>
      </c>
      <c r="C140" s="52" t="s">
        <v>233</v>
      </c>
      <c r="D140" s="52" t="s">
        <v>234</v>
      </c>
      <c r="E140" s="83">
        <v>2</v>
      </c>
      <c r="F140" s="66" t="s">
        <v>15</v>
      </c>
      <c r="G140" s="35" t="s">
        <v>94</v>
      </c>
      <c r="H140" s="68"/>
      <c r="I140" s="1" t="s">
        <v>99</v>
      </c>
      <c r="XEW140" s="86"/>
      <c r="XEX140" s="86"/>
      <c r="XEY140" s="86"/>
      <c r="XEZ140" s="86"/>
      <c r="XFA140" s="86"/>
      <c r="XFB140" s="86"/>
      <c r="XFC140" s="86"/>
      <c r="XFD140" s="86"/>
    </row>
    <row r="141" s="1" customFormat="true" ht="65.25" customHeight="true" spans="1:16384">
      <c r="A141" s="36"/>
      <c r="B141" s="51"/>
      <c r="C141" s="52" t="s">
        <v>235</v>
      </c>
      <c r="D141" s="52" t="s">
        <v>236</v>
      </c>
      <c r="E141" s="83">
        <v>5</v>
      </c>
      <c r="F141" s="66" t="s">
        <v>15</v>
      </c>
      <c r="G141" s="35" t="s">
        <v>94</v>
      </c>
      <c r="H141" s="68"/>
      <c r="I141" s="1" t="s">
        <v>99</v>
      </c>
      <c r="XEW141" s="86"/>
      <c r="XEX141" s="86"/>
      <c r="XEY141" s="86"/>
      <c r="XEZ141" s="86"/>
      <c r="XFA141" s="86"/>
      <c r="XFB141" s="86"/>
      <c r="XFC141" s="86"/>
      <c r="XFD141" s="86"/>
    </row>
    <row r="142" s="1" customFormat="true" ht="30" customHeight="true" spans="1:16384">
      <c r="A142" s="36"/>
      <c r="B142" s="51"/>
      <c r="C142" s="52" t="s">
        <v>237</v>
      </c>
      <c r="D142" s="52" t="s">
        <v>238</v>
      </c>
      <c r="E142" s="83">
        <v>1</v>
      </c>
      <c r="F142" s="66" t="s">
        <v>15</v>
      </c>
      <c r="G142" s="35" t="s">
        <v>94</v>
      </c>
      <c r="H142" s="68"/>
      <c r="I142" s="1" t="s">
        <v>99</v>
      </c>
      <c r="XEW142" s="86"/>
      <c r="XEX142" s="86"/>
      <c r="XEY142" s="86"/>
      <c r="XEZ142" s="86"/>
      <c r="XFA142" s="86"/>
      <c r="XFB142" s="86"/>
      <c r="XFC142" s="86"/>
      <c r="XFD142" s="86"/>
    </row>
    <row r="143" s="6" customFormat="true" ht="20.1" customHeight="true" spans="1:9">
      <c r="A143" s="56"/>
      <c r="B143" s="58" t="s">
        <v>239</v>
      </c>
      <c r="C143" s="57" t="s">
        <v>240</v>
      </c>
      <c r="D143" s="58"/>
      <c r="E143" s="67">
        <f>SUM(E144:E153)</f>
        <v>227</v>
      </c>
      <c r="F143" s="51"/>
      <c r="G143" s="84"/>
      <c r="H143" s="84"/>
      <c r="I143" s="2"/>
    </row>
    <row r="144" s="1" customFormat="true" ht="30" customHeight="true" spans="1:8">
      <c r="A144" s="32"/>
      <c r="B144" s="58"/>
      <c r="C144" s="52" t="s">
        <v>241</v>
      </c>
      <c r="D144" s="47" t="s">
        <v>242</v>
      </c>
      <c r="E144" s="79">
        <v>100</v>
      </c>
      <c r="F144" s="66" t="s">
        <v>15</v>
      </c>
      <c r="G144" s="35" t="s">
        <v>94</v>
      </c>
      <c r="H144" s="68"/>
    </row>
    <row r="145" s="1" customFormat="true" ht="60" customHeight="true" spans="1:9">
      <c r="A145" s="36"/>
      <c r="B145" s="58"/>
      <c r="C145" s="52"/>
      <c r="D145" s="41" t="s">
        <v>243</v>
      </c>
      <c r="E145" s="71">
        <v>2</v>
      </c>
      <c r="F145" s="66" t="s">
        <v>15</v>
      </c>
      <c r="G145" s="35" t="s">
        <v>94</v>
      </c>
      <c r="H145" s="68"/>
      <c r="I145" s="1" t="s">
        <v>39</v>
      </c>
    </row>
    <row r="146" s="1" customFormat="true" ht="30" customHeight="true" spans="1:9">
      <c r="A146" s="36"/>
      <c r="B146" s="58"/>
      <c r="C146" s="52"/>
      <c r="D146" s="31" t="s">
        <v>244</v>
      </c>
      <c r="E146" s="70">
        <v>1</v>
      </c>
      <c r="F146" s="66" t="s">
        <v>15</v>
      </c>
      <c r="G146" s="35" t="s">
        <v>94</v>
      </c>
      <c r="H146" s="68"/>
      <c r="I146" s="1" t="s">
        <v>28</v>
      </c>
    </row>
    <row r="147" s="1" customFormat="true" ht="30" customHeight="true" spans="1:16384">
      <c r="A147" s="36"/>
      <c r="B147" s="58"/>
      <c r="C147" s="52"/>
      <c r="D147" s="52" t="s">
        <v>245</v>
      </c>
      <c r="E147" s="83">
        <v>5</v>
      </c>
      <c r="F147" s="66" t="s">
        <v>15</v>
      </c>
      <c r="G147" s="35" t="s">
        <v>94</v>
      </c>
      <c r="H147" s="68"/>
      <c r="I147" s="1" t="s">
        <v>99</v>
      </c>
      <c r="XEW147" s="86"/>
      <c r="XEX147" s="86"/>
      <c r="XEY147" s="86"/>
      <c r="XEZ147" s="86"/>
      <c r="XFA147" s="86"/>
      <c r="XFB147" s="86"/>
      <c r="XFC147" s="86"/>
      <c r="XFD147" s="86"/>
    </row>
    <row r="148" s="1" customFormat="true" ht="58.5" customHeight="true" spans="1:16384">
      <c r="A148" s="36"/>
      <c r="B148" s="58"/>
      <c r="C148" s="52"/>
      <c r="D148" s="52" t="s">
        <v>246</v>
      </c>
      <c r="E148" s="83">
        <v>5</v>
      </c>
      <c r="F148" s="66" t="s">
        <v>15</v>
      </c>
      <c r="G148" s="35" t="s">
        <v>94</v>
      </c>
      <c r="H148" s="68"/>
      <c r="I148" s="1" t="s">
        <v>99</v>
      </c>
      <c r="XEW148" s="86"/>
      <c r="XEX148" s="86"/>
      <c r="XEY148" s="86"/>
      <c r="XEZ148" s="86"/>
      <c r="XFA148" s="86"/>
      <c r="XFB148" s="86"/>
      <c r="XFC148" s="86"/>
      <c r="XFD148" s="86"/>
    </row>
    <row r="149" s="1" customFormat="true" ht="66.75" customHeight="true" spans="1:16384">
      <c r="A149" s="36"/>
      <c r="B149" s="58"/>
      <c r="C149" s="52"/>
      <c r="D149" s="52" t="s">
        <v>247</v>
      </c>
      <c r="E149" s="83">
        <v>5</v>
      </c>
      <c r="F149" s="66" t="s">
        <v>15</v>
      </c>
      <c r="G149" s="35" t="s">
        <v>94</v>
      </c>
      <c r="H149" s="68"/>
      <c r="I149" s="1" t="s">
        <v>99</v>
      </c>
      <c r="XEW149" s="86"/>
      <c r="XEX149" s="86"/>
      <c r="XEY149" s="86"/>
      <c r="XEZ149" s="86"/>
      <c r="XFA149" s="86"/>
      <c r="XFB149" s="86"/>
      <c r="XFC149" s="86"/>
      <c r="XFD149" s="86"/>
    </row>
    <row r="150" s="1" customFormat="true" ht="64.5" customHeight="true" spans="1:16384">
      <c r="A150" s="36"/>
      <c r="B150" s="58"/>
      <c r="C150" s="52" t="s">
        <v>248</v>
      </c>
      <c r="D150" s="52" t="s">
        <v>249</v>
      </c>
      <c r="E150" s="83">
        <v>6</v>
      </c>
      <c r="F150" s="66" t="s">
        <v>15</v>
      </c>
      <c r="G150" s="35" t="s">
        <v>94</v>
      </c>
      <c r="H150" s="68"/>
      <c r="I150" s="1" t="s">
        <v>99</v>
      </c>
      <c r="XEW150" s="86"/>
      <c r="XEX150" s="86"/>
      <c r="XEY150" s="86"/>
      <c r="XEZ150" s="86"/>
      <c r="XFA150" s="86"/>
      <c r="XFB150" s="86"/>
      <c r="XFC150" s="86"/>
      <c r="XFD150" s="86"/>
    </row>
    <row r="151" s="1" customFormat="true" ht="30" customHeight="true" spans="1:16384">
      <c r="A151" s="36"/>
      <c r="B151" s="58"/>
      <c r="C151" s="52"/>
      <c r="D151" s="31" t="s">
        <v>250</v>
      </c>
      <c r="E151" s="70">
        <v>1</v>
      </c>
      <c r="F151" s="66" t="s">
        <v>15</v>
      </c>
      <c r="G151" s="35" t="s">
        <v>94</v>
      </c>
      <c r="H151" s="68"/>
      <c r="I151" s="1" t="s">
        <v>28</v>
      </c>
      <c r="XEW151" s="86"/>
      <c r="XEX151" s="86"/>
      <c r="XEY151" s="86"/>
      <c r="XEZ151" s="86"/>
      <c r="XFA151" s="86"/>
      <c r="XFB151" s="86"/>
      <c r="XFC151" s="86"/>
      <c r="XFD151" s="86"/>
    </row>
    <row r="152" s="1" customFormat="true" ht="53.25" customHeight="true" spans="1:16384">
      <c r="A152" s="36"/>
      <c r="B152" s="58"/>
      <c r="C152" s="52" t="s">
        <v>251</v>
      </c>
      <c r="D152" s="52" t="s">
        <v>252</v>
      </c>
      <c r="E152" s="83">
        <v>2</v>
      </c>
      <c r="F152" s="66" t="s">
        <v>15</v>
      </c>
      <c r="G152" s="35" t="s">
        <v>94</v>
      </c>
      <c r="H152" s="68"/>
      <c r="I152" s="1" t="s">
        <v>99</v>
      </c>
      <c r="XEW152" s="86"/>
      <c r="XEX152" s="86"/>
      <c r="XEY152" s="86"/>
      <c r="XEZ152" s="86"/>
      <c r="XFA152" s="86"/>
      <c r="XFB152" s="86"/>
      <c r="XFC152" s="86"/>
      <c r="XFD152" s="86"/>
    </row>
    <row r="153" s="1" customFormat="true" ht="30" customHeight="true" spans="1:9">
      <c r="A153" s="32"/>
      <c r="B153" s="58"/>
      <c r="C153" s="52"/>
      <c r="D153" s="35" t="s">
        <v>253</v>
      </c>
      <c r="E153" s="83">
        <v>100</v>
      </c>
      <c r="F153" s="66" t="s">
        <v>15</v>
      </c>
      <c r="G153" s="35" t="s">
        <v>94</v>
      </c>
      <c r="H153" s="68"/>
      <c r="I153" s="1" t="s">
        <v>50</v>
      </c>
    </row>
    <row r="154" s="9" customFormat="true" ht="20.1" customHeight="true" spans="1:8">
      <c r="A154" s="89"/>
      <c r="B154" s="51" t="s">
        <v>254</v>
      </c>
      <c r="C154" s="48" t="s">
        <v>255</v>
      </c>
      <c r="D154" s="48"/>
      <c r="E154" s="67">
        <f>SUM(E155:E163)</f>
        <v>23</v>
      </c>
      <c r="F154" s="91"/>
      <c r="G154" s="92"/>
      <c r="H154" s="92"/>
    </row>
    <row r="155" s="1" customFormat="true" ht="45.75" customHeight="true" spans="1:9">
      <c r="A155" s="36"/>
      <c r="B155" s="51"/>
      <c r="C155" s="52" t="s">
        <v>256</v>
      </c>
      <c r="D155" s="41" t="s">
        <v>257</v>
      </c>
      <c r="E155" s="71">
        <v>2</v>
      </c>
      <c r="F155" s="66" t="s">
        <v>15</v>
      </c>
      <c r="G155" s="35" t="s">
        <v>94</v>
      </c>
      <c r="H155" s="68"/>
      <c r="I155" s="1" t="s">
        <v>39</v>
      </c>
    </row>
    <row r="156" s="1" customFormat="true" ht="69" customHeight="true" spans="1:16384">
      <c r="A156" s="36"/>
      <c r="B156" s="51" t="s">
        <v>254</v>
      </c>
      <c r="C156" s="90" t="s">
        <v>256</v>
      </c>
      <c r="D156" s="52" t="s">
        <v>258</v>
      </c>
      <c r="E156" s="83">
        <v>3</v>
      </c>
      <c r="F156" s="66" t="s">
        <v>15</v>
      </c>
      <c r="G156" s="35" t="s">
        <v>94</v>
      </c>
      <c r="H156" s="68"/>
      <c r="I156" s="1" t="s">
        <v>99</v>
      </c>
      <c r="XEW156" s="86"/>
      <c r="XEX156" s="86"/>
      <c r="XEY156" s="86"/>
      <c r="XEZ156" s="86"/>
      <c r="XFA156" s="86"/>
      <c r="XFB156" s="86"/>
      <c r="XFC156" s="86"/>
      <c r="XFD156" s="86"/>
    </row>
    <row r="157" s="1" customFormat="true" ht="30" customHeight="true" spans="1:16384">
      <c r="A157" s="36"/>
      <c r="B157" s="51"/>
      <c r="C157" s="90"/>
      <c r="D157" s="52" t="s">
        <v>259</v>
      </c>
      <c r="E157" s="83">
        <v>1</v>
      </c>
      <c r="F157" s="66" t="s">
        <v>15</v>
      </c>
      <c r="G157" s="35" t="s">
        <v>94</v>
      </c>
      <c r="H157" s="68"/>
      <c r="I157" s="1" t="s">
        <v>99</v>
      </c>
      <c r="XEW157" s="86"/>
      <c r="XEX157" s="86"/>
      <c r="XEY157" s="86"/>
      <c r="XEZ157" s="86"/>
      <c r="XFA157" s="86"/>
      <c r="XFB157" s="86"/>
      <c r="XFC157" s="86"/>
      <c r="XFD157" s="86"/>
    </row>
    <row r="158" s="1" customFormat="true" ht="68.25" customHeight="true" spans="1:16384">
      <c r="A158" s="36"/>
      <c r="B158" s="51"/>
      <c r="C158" s="90"/>
      <c r="D158" s="52" t="s">
        <v>260</v>
      </c>
      <c r="E158" s="83">
        <v>3</v>
      </c>
      <c r="F158" s="66" t="s">
        <v>15</v>
      </c>
      <c r="G158" s="35" t="s">
        <v>94</v>
      </c>
      <c r="H158" s="68"/>
      <c r="I158" s="1" t="s">
        <v>99</v>
      </c>
      <c r="XEW158" s="86"/>
      <c r="XEX158" s="86"/>
      <c r="XEY158" s="86"/>
      <c r="XEZ158" s="86"/>
      <c r="XFA158" s="86"/>
      <c r="XFB158" s="86"/>
      <c r="XFC158" s="86"/>
      <c r="XFD158" s="86"/>
    </row>
    <row r="159" s="1" customFormat="true" ht="41.25" customHeight="true" spans="1:16384">
      <c r="A159" s="36"/>
      <c r="B159" s="51"/>
      <c r="C159" s="52" t="s">
        <v>261</v>
      </c>
      <c r="D159" s="52" t="s">
        <v>262</v>
      </c>
      <c r="E159" s="83">
        <v>2</v>
      </c>
      <c r="F159" s="66" t="s">
        <v>15</v>
      </c>
      <c r="G159" s="35" t="s">
        <v>94</v>
      </c>
      <c r="H159" s="68"/>
      <c r="I159" s="1" t="s">
        <v>99</v>
      </c>
      <c r="XEW159" s="86"/>
      <c r="XEX159" s="86"/>
      <c r="XEY159" s="86"/>
      <c r="XEZ159" s="86"/>
      <c r="XFA159" s="86"/>
      <c r="XFB159" s="86"/>
      <c r="XFC159" s="86"/>
      <c r="XFD159" s="86"/>
    </row>
    <row r="160" s="1" customFormat="true" ht="63" customHeight="true" spans="1:16384">
      <c r="A160" s="36"/>
      <c r="B160" s="51"/>
      <c r="C160" s="52" t="s">
        <v>263</v>
      </c>
      <c r="D160" s="52" t="s">
        <v>264</v>
      </c>
      <c r="E160" s="83">
        <v>6</v>
      </c>
      <c r="F160" s="66" t="s">
        <v>15</v>
      </c>
      <c r="G160" s="35" t="s">
        <v>94</v>
      </c>
      <c r="H160" s="68"/>
      <c r="I160" s="1" t="s">
        <v>99</v>
      </c>
      <c r="XEW160" s="86"/>
      <c r="XEX160" s="86"/>
      <c r="XEY160" s="86"/>
      <c r="XEZ160" s="86"/>
      <c r="XFA160" s="86"/>
      <c r="XFB160" s="86"/>
      <c r="XFC160" s="86"/>
      <c r="XFD160" s="86"/>
    </row>
    <row r="161" s="1" customFormat="true" ht="30" customHeight="true" spans="1:16384">
      <c r="A161" s="36"/>
      <c r="B161" s="51"/>
      <c r="C161" s="52"/>
      <c r="D161" s="31" t="s">
        <v>265</v>
      </c>
      <c r="E161" s="70">
        <v>2</v>
      </c>
      <c r="F161" s="66" t="s">
        <v>15</v>
      </c>
      <c r="G161" s="35" t="s">
        <v>94</v>
      </c>
      <c r="H161" s="68"/>
      <c r="I161" s="1" t="s">
        <v>28</v>
      </c>
      <c r="XEW161" s="86"/>
      <c r="XEX161" s="86"/>
      <c r="XEY161" s="86"/>
      <c r="XEZ161" s="86"/>
      <c r="XFA161" s="86"/>
      <c r="XFB161" s="86"/>
      <c r="XFC161" s="86"/>
      <c r="XFD161" s="86"/>
    </row>
    <row r="162" s="1" customFormat="true" ht="55.5" customHeight="true" spans="1:16384">
      <c r="A162" s="36"/>
      <c r="B162" s="51"/>
      <c r="C162" s="52" t="s">
        <v>266</v>
      </c>
      <c r="D162" s="52" t="s">
        <v>267</v>
      </c>
      <c r="E162" s="83">
        <v>2</v>
      </c>
      <c r="F162" s="66" t="s">
        <v>15</v>
      </c>
      <c r="G162" s="35" t="s">
        <v>94</v>
      </c>
      <c r="H162" s="68"/>
      <c r="I162" s="1" t="s">
        <v>99</v>
      </c>
      <c r="XEW162" s="86"/>
      <c r="XEX162" s="86"/>
      <c r="XEY162" s="86"/>
      <c r="XEZ162" s="86"/>
      <c r="XFA162" s="86"/>
      <c r="XFB162" s="86"/>
      <c r="XFC162" s="86"/>
      <c r="XFD162" s="86"/>
    </row>
    <row r="163" s="1" customFormat="true" ht="52.5" customHeight="true" spans="1:16384">
      <c r="A163" s="36"/>
      <c r="B163" s="51"/>
      <c r="C163" s="52" t="s">
        <v>268</v>
      </c>
      <c r="D163" s="52" t="s">
        <v>269</v>
      </c>
      <c r="E163" s="83">
        <v>2</v>
      </c>
      <c r="F163" s="66" t="s">
        <v>15</v>
      </c>
      <c r="G163" s="35" t="s">
        <v>94</v>
      </c>
      <c r="H163" s="68"/>
      <c r="I163" s="1" t="s">
        <v>99</v>
      </c>
      <c r="XEW163" s="86"/>
      <c r="XEX163" s="86"/>
      <c r="XEY163" s="86"/>
      <c r="XEZ163" s="86"/>
      <c r="XFA163" s="86"/>
      <c r="XFB163" s="86"/>
      <c r="XFC163" s="86"/>
      <c r="XFD163" s="86"/>
    </row>
    <row r="164" s="7" customFormat="true" ht="20.1" customHeight="true" spans="1:9">
      <c r="A164" s="87"/>
      <c r="B164" s="51" t="s">
        <v>270</v>
      </c>
      <c r="C164" s="57" t="s">
        <v>271</v>
      </c>
      <c r="D164" s="57"/>
      <c r="E164" s="67">
        <f>SUM(E165:E178)</f>
        <v>32</v>
      </c>
      <c r="F164" s="51"/>
      <c r="G164" s="88"/>
      <c r="H164" s="88"/>
      <c r="I164" s="9"/>
    </row>
    <row r="165" s="1" customFormat="true" ht="42" customHeight="true" spans="1:9">
      <c r="A165" s="36"/>
      <c r="B165" s="51"/>
      <c r="C165" s="40" t="s">
        <v>272</v>
      </c>
      <c r="D165" s="41" t="s">
        <v>273</v>
      </c>
      <c r="E165" s="71">
        <v>2</v>
      </c>
      <c r="F165" s="66" t="s">
        <v>15</v>
      </c>
      <c r="G165" s="35" t="s">
        <v>94</v>
      </c>
      <c r="H165" s="68"/>
      <c r="I165" s="1" t="s">
        <v>39</v>
      </c>
    </row>
    <row r="166" s="1" customFormat="true" ht="34.5" customHeight="true" spans="1:9">
      <c r="A166" s="36"/>
      <c r="B166" s="51"/>
      <c r="C166" s="40"/>
      <c r="D166" s="31" t="s">
        <v>274</v>
      </c>
      <c r="E166" s="70">
        <v>1</v>
      </c>
      <c r="F166" s="66" t="s">
        <v>15</v>
      </c>
      <c r="G166" s="35" t="s">
        <v>94</v>
      </c>
      <c r="H166" s="68"/>
      <c r="I166" s="1" t="s">
        <v>28</v>
      </c>
    </row>
    <row r="167" s="1" customFormat="true" ht="47.25" customHeight="true" spans="1:9">
      <c r="A167" s="36"/>
      <c r="B167" s="51"/>
      <c r="C167" s="40"/>
      <c r="D167" s="41" t="s">
        <v>275</v>
      </c>
      <c r="E167" s="71">
        <v>2</v>
      </c>
      <c r="F167" s="66" t="s">
        <v>15</v>
      </c>
      <c r="G167" s="35" t="s">
        <v>94</v>
      </c>
      <c r="H167" s="68"/>
      <c r="I167" s="1" t="s">
        <v>39</v>
      </c>
    </row>
    <row r="168" s="1" customFormat="true" ht="64.5" customHeight="true" spans="1:16384">
      <c r="A168" s="36"/>
      <c r="B168" s="51"/>
      <c r="C168" s="40"/>
      <c r="D168" s="52" t="s">
        <v>276</v>
      </c>
      <c r="E168" s="83">
        <v>3</v>
      </c>
      <c r="F168" s="66" t="s">
        <v>15</v>
      </c>
      <c r="G168" s="35" t="s">
        <v>94</v>
      </c>
      <c r="H168" s="68"/>
      <c r="I168" s="1" t="s">
        <v>99</v>
      </c>
      <c r="XEW168" s="86"/>
      <c r="XEX168" s="86"/>
      <c r="XEY168" s="86"/>
      <c r="XEZ168" s="86"/>
      <c r="XFA168" s="86"/>
      <c r="XFB168" s="86"/>
      <c r="XFC168" s="86"/>
      <c r="XFD168" s="86"/>
    </row>
    <row r="169" s="1" customFormat="true" ht="93" customHeight="true" spans="1:16384">
      <c r="A169" s="36"/>
      <c r="B169" s="51"/>
      <c r="C169" s="40"/>
      <c r="D169" s="52" t="s">
        <v>277</v>
      </c>
      <c r="E169" s="83">
        <v>5</v>
      </c>
      <c r="F169" s="66" t="s">
        <v>15</v>
      </c>
      <c r="G169" s="35" t="s">
        <v>94</v>
      </c>
      <c r="H169" s="68"/>
      <c r="I169" s="1" t="s">
        <v>99</v>
      </c>
      <c r="XEW169" s="86"/>
      <c r="XEX169" s="86"/>
      <c r="XEY169" s="86"/>
      <c r="XEZ169" s="86"/>
      <c r="XFA169" s="86"/>
      <c r="XFB169" s="86"/>
      <c r="XFC169" s="86"/>
      <c r="XFD169" s="86"/>
    </row>
    <row r="170" s="1" customFormat="true" ht="55.5" customHeight="true" spans="1:16384">
      <c r="A170" s="36"/>
      <c r="B170" s="51" t="s">
        <v>270</v>
      </c>
      <c r="C170" s="52" t="s">
        <v>278</v>
      </c>
      <c r="D170" s="52" t="s">
        <v>279</v>
      </c>
      <c r="E170" s="83">
        <v>3</v>
      </c>
      <c r="F170" s="66" t="s">
        <v>15</v>
      </c>
      <c r="G170" s="35" t="s">
        <v>94</v>
      </c>
      <c r="H170" s="68"/>
      <c r="I170" s="1" t="s">
        <v>99</v>
      </c>
      <c r="XEW170" s="86"/>
      <c r="XEX170" s="86"/>
      <c r="XEY170" s="86"/>
      <c r="XEZ170" s="86"/>
      <c r="XFA170" s="86"/>
      <c r="XFB170" s="86"/>
      <c r="XFC170" s="86"/>
      <c r="XFD170" s="86"/>
    </row>
    <row r="171" s="1" customFormat="true" ht="57.75" customHeight="true" spans="1:16384">
      <c r="A171" s="36"/>
      <c r="B171" s="51"/>
      <c r="C171" s="52" t="s">
        <v>280</v>
      </c>
      <c r="D171" s="52" t="s">
        <v>281</v>
      </c>
      <c r="E171" s="83">
        <v>2</v>
      </c>
      <c r="F171" s="66" t="s">
        <v>15</v>
      </c>
      <c r="G171" s="35" t="s">
        <v>94</v>
      </c>
      <c r="H171" s="68"/>
      <c r="I171" s="1" t="s">
        <v>99</v>
      </c>
      <c r="XEW171" s="86"/>
      <c r="XEX171" s="86"/>
      <c r="XEY171" s="86"/>
      <c r="XEZ171" s="86"/>
      <c r="XFA171" s="86"/>
      <c r="XFB171" s="86"/>
      <c r="XFC171" s="86"/>
      <c r="XFD171" s="86"/>
    </row>
    <row r="172" s="1" customFormat="true" ht="30" customHeight="true" spans="1:16384">
      <c r="A172" s="36"/>
      <c r="B172" s="51"/>
      <c r="C172" s="52" t="s">
        <v>282</v>
      </c>
      <c r="D172" s="52" t="s">
        <v>283</v>
      </c>
      <c r="E172" s="83">
        <v>1</v>
      </c>
      <c r="F172" s="66" t="s">
        <v>15</v>
      </c>
      <c r="G172" s="35" t="s">
        <v>94</v>
      </c>
      <c r="H172" s="68"/>
      <c r="I172" s="1" t="s">
        <v>99</v>
      </c>
      <c r="XEW172" s="86"/>
      <c r="XEX172" s="86"/>
      <c r="XEY172" s="86"/>
      <c r="XEZ172" s="86"/>
      <c r="XFA172" s="86"/>
      <c r="XFB172" s="86"/>
      <c r="XFC172" s="86"/>
      <c r="XFD172" s="86"/>
    </row>
    <row r="173" s="1" customFormat="true" ht="55.5" customHeight="true" spans="1:16384">
      <c r="A173" s="36"/>
      <c r="B173" s="51"/>
      <c r="C173" s="52" t="s">
        <v>284</v>
      </c>
      <c r="D173" s="52" t="s">
        <v>285</v>
      </c>
      <c r="E173" s="83">
        <v>2</v>
      </c>
      <c r="F173" s="66" t="s">
        <v>15</v>
      </c>
      <c r="G173" s="35" t="s">
        <v>94</v>
      </c>
      <c r="H173" s="68"/>
      <c r="I173" s="1" t="s">
        <v>99</v>
      </c>
      <c r="XEW173" s="86"/>
      <c r="XEX173" s="86"/>
      <c r="XEY173" s="86"/>
      <c r="XEZ173" s="86"/>
      <c r="XFA173" s="86"/>
      <c r="XFB173" s="86"/>
      <c r="XFC173" s="86"/>
      <c r="XFD173" s="86"/>
    </row>
    <row r="174" s="1" customFormat="true" ht="47.25" customHeight="true" spans="1:16384">
      <c r="A174" s="36"/>
      <c r="B174" s="51"/>
      <c r="C174" s="52" t="s">
        <v>286</v>
      </c>
      <c r="D174" s="52" t="s">
        <v>287</v>
      </c>
      <c r="E174" s="83">
        <v>4</v>
      </c>
      <c r="F174" s="66" t="s">
        <v>15</v>
      </c>
      <c r="G174" s="35" t="s">
        <v>94</v>
      </c>
      <c r="H174" s="68"/>
      <c r="I174" s="1" t="s">
        <v>99</v>
      </c>
      <c r="XEW174" s="86"/>
      <c r="XEX174" s="86"/>
      <c r="XEY174" s="86"/>
      <c r="XEZ174" s="86"/>
      <c r="XFA174" s="86"/>
      <c r="XFB174" s="86"/>
      <c r="XFC174" s="86"/>
      <c r="XFD174" s="86"/>
    </row>
    <row r="175" s="1" customFormat="true" ht="45.75" customHeight="true" spans="1:16384">
      <c r="A175" s="36"/>
      <c r="B175" s="51"/>
      <c r="C175" s="52" t="s">
        <v>288</v>
      </c>
      <c r="D175" s="52" t="s">
        <v>289</v>
      </c>
      <c r="E175" s="83">
        <v>4</v>
      </c>
      <c r="F175" s="66" t="s">
        <v>15</v>
      </c>
      <c r="G175" s="35" t="s">
        <v>94</v>
      </c>
      <c r="H175" s="68"/>
      <c r="I175" s="1" t="s">
        <v>99</v>
      </c>
      <c r="XEW175" s="86"/>
      <c r="XEX175" s="86"/>
      <c r="XEY175" s="86"/>
      <c r="XEZ175" s="86"/>
      <c r="XFA175" s="86"/>
      <c r="XFB175" s="86"/>
      <c r="XFC175" s="86"/>
      <c r="XFD175" s="86"/>
    </row>
    <row r="176" s="1" customFormat="true" ht="30" customHeight="true" spans="1:16384">
      <c r="A176" s="36"/>
      <c r="B176" s="51"/>
      <c r="C176" s="52" t="s">
        <v>290</v>
      </c>
      <c r="D176" s="52" t="s">
        <v>291</v>
      </c>
      <c r="E176" s="83">
        <v>1</v>
      </c>
      <c r="F176" s="66" t="s">
        <v>15</v>
      </c>
      <c r="G176" s="35" t="s">
        <v>94</v>
      </c>
      <c r="H176" s="68"/>
      <c r="I176" s="1" t="s">
        <v>99</v>
      </c>
      <c r="XEW176" s="86"/>
      <c r="XEX176" s="86"/>
      <c r="XEY176" s="86"/>
      <c r="XEZ176" s="86"/>
      <c r="XFA176" s="86"/>
      <c r="XFB176" s="86"/>
      <c r="XFC176" s="86"/>
      <c r="XFD176" s="86"/>
    </row>
    <row r="177" s="1" customFormat="true" ht="30" customHeight="true" spans="1:16384">
      <c r="A177" s="36"/>
      <c r="B177" s="51"/>
      <c r="C177" s="52" t="s">
        <v>292</v>
      </c>
      <c r="D177" s="52" t="s">
        <v>293</v>
      </c>
      <c r="E177" s="83">
        <v>1</v>
      </c>
      <c r="F177" s="66" t="s">
        <v>15</v>
      </c>
      <c r="G177" s="35" t="s">
        <v>94</v>
      </c>
      <c r="H177" s="68"/>
      <c r="I177" s="1" t="s">
        <v>99</v>
      </c>
      <c r="XEW177" s="86"/>
      <c r="XEX177" s="86"/>
      <c r="XEY177" s="86"/>
      <c r="XEZ177" s="86"/>
      <c r="XFA177" s="86"/>
      <c r="XFB177" s="86"/>
      <c r="XFC177" s="86"/>
      <c r="XFD177" s="86"/>
    </row>
    <row r="178" s="1" customFormat="true" ht="30" customHeight="true" spans="1:16384">
      <c r="A178" s="36"/>
      <c r="B178" s="51"/>
      <c r="C178" s="52" t="s">
        <v>294</v>
      </c>
      <c r="D178" s="52" t="s">
        <v>295</v>
      </c>
      <c r="E178" s="83">
        <v>1</v>
      </c>
      <c r="F178" s="66" t="s">
        <v>15</v>
      </c>
      <c r="G178" s="35" t="s">
        <v>94</v>
      </c>
      <c r="H178" s="68"/>
      <c r="I178" s="1" t="s">
        <v>99</v>
      </c>
      <c r="XEW178" s="86"/>
      <c r="XEX178" s="86"/>
      <c r="XEY178" s="86"/>
      <c r="XEZ178" s="86"/>
      <c r="XFA178" s="86"/>
      <c r="XFB178" s="86"/>
      <c r="XFC178" s="86"/>
      <c r="XFD178" s="86"/>
    </row>
    <row r="179" s="7" customFormat="true" ht="20.1" customHeight="true" spans="1:9">
      <c r="A179" s="87"/>
      <c r="B179" s="51" t="s">
        <v>296</v>
      </c>
      <c r="C179" s="57" t="s">
        <v>297</v>
      </c>
      <c r="D179" s="57"/>
      <c r="E179" s="67">
        <f>SUM(E180:E193)</f>
        <v>478</v>
      </c>
      <c r="F179" s="51"/>
      <c r="G179" s="88"/>
      <c r="H179" s="88"/>
      <c r="I179" s="9"/>
    </row>
    <row r="180" s="8" customFormat="true" ht="30" customHeight="true" spans="1:9">
      <c r="A180" s="87"/>
      <c r="B180" s="51"/>
      <c r="C180" s="40" t="s">
        <v>298</v>
      </c>
      <c r="D180" s="38" t="s">
        <v>299</v>
      </c>
      <c r="E180" s="69">
        <v>300</v>
      </c>
      <c r="F180" s="66" t="s">
        <v>15</v>
      </c>
      <c r="G180" s="35" t="s">
        <v>94</v>
      </c>
      <c r="H180" s="88"/>
      <c r="I180" s="9"/>
    </row>
    <row r="181" s="1" customFormat="true" ht="55.5" customHeight="true" spans="1:9">
      <c r="A181" s="36"/>
      <c r="B181" s="51"/>
      <c r="C181" s="40"/>
      <c r="D181" s="41" t="s">
        <v>300</v>
      </c>
      <c r="E181" s="71">
        <v>2</v>
      </c>
      <c r="F181" s="66" t="s">
        <v>15</v>
      </c>
      <c r="G181" s="35" t="s">
        <v>94</v>
      </c>
      <c r="H181" s="68"/>
      <c r="I181" s="1" t="s">
        <v>39</v>
      </c>
    </row>
    <row r="182" s="1" customFormat="true" ht="45" customHeight="true" spans="1:16384">
      <c r="A182" s="36"/>
      <c r="B182" s="51"/>
      <c r="C182" s="40"/>
      <c r="D182" s="52" t="s">
        <v>301</v>
      </c>
      <c r="E182" s="83">
        <v>2</v>
      </c>
      <c r="F182" s="66" t="s">
        <v>15</v>
      </c>
      <c r="G182" s="35" t="s">
        <v>94</v>
      </c>
      <c r="H182" s="68"/>
      <c r="I182" s="1" t="s">
        <v>99</v>
      </c>
      <c r="XEW182" s="86"/>
      <c r="XEX182" s="86"/>
      <c r="XEY182" s="86"/>
      <c r="XEZ182" s="86"/>
      <c r="XFA182" s="86"/>
      <c r="XFB182" s="86"/>
      <c r="XFC182" s="86"/>
      <c r="XFD182" s="86"/>
    </row>
    <row r="183" s="1" customFormat="true" ht="57.75" customHeight="true" spans="1:16384">
      <c r="A183" s="36"/>
      <c r="B183" s="51"/>
      <c r="C183" s="40"/>
      <c r="D183" s="52" t="s">
        <v>302</v>
      </c>
      <c r="E183" s="83">
        <v>2</v>
      </c>
      <c r="F183" s="66" t="s">
        <v>15</v>
      </c>
      <c r="G183" s="35" t="s">
        <v>94</v>
      </c>
      <c r="H183" s="68"/>
      <c r="I183" s="1" t="s">
        <v>99</v>
      </c>
      <c r="XEW183" s="86"/>
      <c r="XEX183" s="86"/>
      <c r="XEY183" s="86"/>
      <c r="XEZ183" s="86"/>
      <c r="XFA183" s="86"/>
      <c r="XFB183" s="86"/>
      <c r="XFC183" s="86"/>
      <c r="XFD183" s="86"/>
    </row>
    <row r="184" s="1" customFormat="true" ht="60" customHeight="true" spans="1:16384">
      <c r="A184" s="36"/>
      <c r="B184" s="51"/>
      <c r="C184" s="52" t="s">
        <v>303</v>
      </c>
      <c r="D184" s="52" t="s">
        <v>304</v>
      </c>
      <c r="E184" s="83">
        <v>3</v>
      </c>
      <c r="F184" s="66" t="s">
        <v>15</v>
      </c>
      <c r="G184" s="35" t="s">
        <v>94</v>
      </c>
      <c r="H184" s="68"/>
      <c r="I184" s="1" t="s">
        <v>99</v>
      </c>
      <c r="XEW184" s="86"/>
      <c r="XEX184" s="86"/>
      <c r="XEY184" s="86"/>
      <c r="XEZ184" s="86"/>
      <c r="XFA184" s="86"/>
      <c r="XFB184" s="86"/>
      <c r="XFC184" s="86"/>
      <c r="XFD184" s="86"/>
    </row>
    <row r="185" s="1" customFormat="true" ht="58.5" customHeight="true" spans="1:16384">
      <c r="A185" s="36"/>
      <c r="B185" s="51"/>
      <c r="C185" s="52" t="s">
        <v>305</v>
      </c>
      <c r="D185" s="52" t="s">
        <v>306</v>
      </c>
      <c r="E185" s="83">
        <v>2</v>
      </c>
      <c r="F185" s="66" t="s">
        <v>15</v>
      </c>
      <c r="G185" s="35" t="s">
        <v>94</v>
      </c>
      <c r="H185" s="68"/>
      <c r="I185" s="1" t="s">
        <v>99</v>
      </c>
      <c r="XEW185" s="86"/>
      <c r="XEX185" s="86"/>
      <c r="XEY185" s="86"/>
      <c r="XEZ185" s="86"/>
      <c r="XFA185" s="86"/>
      <c r="XFB185" s="86"/>
      <c r="XFC185" s="86"/>
      <c r="XFD185" s="86"/>
    </row>
    <row r="186" s="1" customFormat="true" ht="58.5" customHeight="true" spans="1:16384">
      <c r="A186" s="36"/>
      <c r="B186" s="51" t="s">
        <v>296</v>
      </c>
      <c r="C186" s="52" t="s">
        <v>307</v>
      </c>
      <c r="D186" s="52" t="s">
        <v>308</v>
      </c>
      <c r="E186" s="83">
        <v>2</v>
      </c>
      <c r="F186" s="66" t="s">
        <v>15</v>
      </c>
      <c r="G186" s="35" t="s">
        <v>94</v>
      </c>
      <c r="H186" s="68"/>
      <c r="I186" s="1" t="s">
        <v>99</v>
      </c>
      <c r="XEW186" s="86"/>
      <c r="XEX186" s="86"/>
      <c r="XEY186" s="86"/>
      <c r="XEZ186" s="86"/>
      <c r="XFA186" s="86"/>
      <c r="XFB186" s="86"/>
      <c r="XFC186" s="86"/>
      <c r="XFD186" s="86"/>
    </row>
    <row r="187" s="1" customFormat="true" ht="48" customHeight="true" spans="1:16384">
      <c r="A187" s="36"/>
      <c r="B187" s="51"/>
      <c r="C187" s="52" t="s">
        <v>309</v>
      </c>
      <c r="D187" s="52" t="s">
        <v>310</v>
      </c>
      <c r="E187" s="83">
        <v>4</v>
      </c>
      <c r="F187" s="66" t="s">
        <v>15</v>
      </c>
      <c r="G187" s="35" t="s">
        <v>94</v>
      </c>
      <c r="H187" s="68"/>
      <c r="I187" s="1" t="s">
        <v>99</v>
      </c>
      <c r="XEW187" s="86"/>
      <c r="XEX187" s="86"/>
      <c r="XEY187" s="86"/>
      <c r="XEZ187" s="86"/>
      <c r="XFA187" s="86"/>
      <c r="XFB187" s="86"/>
      <c r="XFC187" s="86"/>
      <c r="XFD187" s="86"/>
    </row>
    <row r="188" s="1" customFormat="true" ht="41.25" customHeight="true" spans="1:16384">
      <c r="A188" s="36"/>
      <c r="B188" s="51"/>
      <c r="C188" s="52" t="s">
        <v>311</v>
      </c>
      <c r="D188" s="52" t="s">
        <v>312</v>
      </c>
      <c r="E188" s="83">
        <v>4</v>
      </c>
      <c r="F188" s="66" t="s">
        <v>15</v>
      </c>
      <c r="G188" s="35" t="s">
        <v>94</v>
      </c>
      <c r="H188" s="68"/>
      <c r="I188" s="1" t="s">
        <v>99</v>
      </c>
      <c r="XEW188" s="86"/>
      <c r="XEX188" s="86"/>
      <c r="XEY188" s="86"/>
      <c r="XEZ188" s="86"/>
      <c r="XFA188" s="86"/>
      <c r="XFB188" s="86"/>
      <c r="XFC188" s="86"/>
      <c r="XFD188" s="86"/>
    </row>
    <row r="189" s="1" customFormat="true" ht="38.25" customHeight="true" spans="1:16384">
      <c r="A189" s="36"/>
      <c r="B189" s="51"/>
      <c r="C189" s="52" t="s">
        <v>313</v>
      </c>
      <c r="D189" s="38" t="s">
        <v>314</v>
      </c>
      <c r="E189" s="69">
        <v>150</v>
      </c>
      <c r="F189" s="66" t="s">
        <v>15</v>
      </c>
      <c r="G189" s="35" t="s">
        <v>94</v>
      </c>
      <c r="H189" s="68"/>
      <c r="XEW189" s="86"/>
      <c r="XEX189" s="86"/>
      <c r="XEY189" s="86"/>
      <c r="XEZ189" s="86"/>
      <c r="XFA189" s="86"/>
      <c r="XFB189" s="86"/>
      <c r="XFC189" s="86"/>
      <c r="XFD189" s="86"/>
    </row>
    <row r="190" s="1" customFormat="true" ht="57.75" customHeight="true" spans="1:16384">
      <c r="A190" s="36"/>
      <c r="B190" s="51"/>
      <c r="C190" s="52"/>
      <c r="D190" s="52" t="s">
        <v>315</v>
      </c>
      <c r="E190" s="83">
        <v>2</v>
      </c>
      <c r="F190" s="66" t="s">
        <v>15</v>
      </c>
      <c r="G190" s="35" t="s">
        <v>94</v>
      </c>
      <c r="H190" s="68"/>
      <c r="I190" s="1" t="s">
        <v>99</v>
      </c>
      <c r="XEW190" s="86"/>
      <c r="XEX190" s="86"/>
      <c r="XEY190" s="86"/>
      <c r="XEZ190" s="86"/>
      <c r="XFA190" s="86"/>
      <c r="XFB190" s="86"/>
      <c r="XFC190" s="86"/>
      <c r="XFD190" s="86"/>
    </row>
    <row r="191" s="1" customFormat="true" ht="53.25" customHeight="true" spans="1:16384">
      <c r="A191" s="36"/>
      <c r="B191" s="51"/>
      <c r="C191" s="52" t="s">
        <v>316</v>
      </c>
      <c r="D191" s="52" t="s">
        <v>317</v>
      </c>
      <c r="E191" s="83">
        <v>2</v>
      </c>
      <c r="F191" s="66" t="s">
        <v>15</v>
      </c>
      <c r="G191" s="35" t="s">
        <v>94</v>
      </c>
      <c r="H191" s="68"/>
      <c r="I191" s="1" t="s">
        <v>99</v>
      </c>
      <c r="XEW191" s="86"/>
      <c r="XEX191" s="86"/>
      <c r="XEY191" s="86"/>
      <c r="XEZ191" s="86"/>
      <c r="XFA191" s="86"/>
      <c r="XFB191" s="86"/>
      <c r="XFC191" s="86"/>
      <c r="XFD191" s="86"/>
    </row>
    <row r="192" s="1" customFormat="true" ht="30" customHeight="true" spans="1:16384">
      <c r="A192" s="36"/>
      <c r="B192" s="51"/>
      <c r="C192" s="52" t="s">
        <v>318</v>
      </c>
      <c r="D192" s="52" t="s">
        <v>319</v>
      </c>
      <c r="E192" s="83">
        <v>1</v>
      </c>
      <c r="F192" s="66" t="s">
        <v>15</v>
      </c>
      <c r="G192" s="35" t="s">
        <v>94</v>
      </c>
      <c r="H192" s="68"/>
      <c r="I192" s="1" t="s">
        <v>99</v>
      </c>
      <c r="XEW192" s="86"/>
      <c r="XEX192" s="86"/>
      <c r="XEY192" s="86"/>
      <c r="XEZ192" s="86"/>
      <c r="XFA192" s="86"/>
      <c r="XFB192" s="86"/>
      <c r="XFC192" s="86"/>
      <c r="XFD192" s="86"/>
    </row>
    <row r="193" s="1" customFormat="true" ht="51.75" customHeight="true" spans="1:16384">
      <c r="A193" s="36"/>
      <c r="B193" s="51"/>
      <c r="C193" s="52" t="s">
        <v>320</v>
      </c>
      <c r="D193" s="53" t="s">
        <v>321</v>
      </c>
      <c r="E193" s="83">
        <v>2</v>
      </c>
      <c r="F193" s="66" t="s">
        <v>15</v>
      </c>
      <c r="G193" s="35" t="s">
        <v>94</v>
      </c>
      <c r="H193" s="68"/>
      <c r="I193" s="1" t="s">
        <v>99</v>
      </c>
      <c r="XEW193" s="86"/>
      <c r="XEX193" s="86"/>
      <c r="XEY193" s="86"/>
      <c r="XEZ193" s="86"/>
      <c r="XFA193" s="86"/>
      <c r="XFB193" s="86"/>
      <c r="XFC193" s="86"/>
      <c r="XFD193" s="86"/>
    </row>
    <row r="194" s="7" customFormat="true" ht="20.1" customHeight="true" spans="1:9">
      <c r="A194" s="87"/>
      <c r="B194" s="51" t="s">
        <v>322</v>
      </c>
      <c r="C194" s="57" t="s">
        <v>323</v>
      </c>
      <c r="D194" s="57"/>
      <c r="E194" s="67">
        <f>SUM(E195:E207)</f>
        <v>132</v>
      </c>
      <c r="F194" s="51"/>
      <c r="G194" s="88"/>
      <c r="H194" s="88"/>
      <c r="I194" s="9"/>
    </row>
    <row r="195" s="9" customFormat="true" ht="30" customHeight="true" spans="1:16384">
      <c r="A195" s="87"/>
      <c r="B195" s="51"/>
      <c r="C195" s="52" t="s">
        <v>324</v>
      </c>
      <c r="D195" s="52" t="s">
        <v>325</v>
      </c>
      <c r="E195" s="83">
        <v>1</v>
      </c>
      <c r="F195" s="66" t="s">
        <v>15</v>
      </c>
      <c r="G195" s="35" t="s">
        <v>94</v>
      </c>
      <c r="H195" s="92"/>
      <c r="I195" s="1" t="s">
        <v>99</v>
      </c>
      <c r="XEW195" s="86"/>
      <c r="XEX195" s="86"/>
      <c r="XEY195" s="86"/>
      <c r="XEZ195" s="86"/>
      <c r="XFA195" s="86"/>
      <c r="XFB195" s="86"/>
      <c r="XFC195" s="86"/>
      <c r="XFD195" s="86"/>
    </row>
    <row r="196" s="9" customFormat="true" ht="58.5" customHeight="true" spans="1:16384">
      <c r="A196" s="87"/>
      <c r="B196" s="51"/>
      <c r="C196" s="52" t="s">
        <v>326</v>
      </c>
      <c r="D196" s="52" t="s">
        <v>327</v>
      </c>
      <c r="E196" s="83">
        <v>2</v>
      </c>
      <c r="F196" s="66" t="s">
        <v>15</v>
      </c>
      <c r="G196" s="35" t="s">
        <v>94</v>
      </c>
      <c r="H196" s="92"/>
      <c r="I196" s="1" t="s">
        <v>99</v>
      </c>
      <c r="XEW196" s="86"/>
      <c r="XEX196" s="86"/>
      <c r="XEY196" s="86"/>
      <c r="XEZ196" s="86"/>
      <c r="XFA196" s="86"/>
      <c r="XFB196" s="86"/>
      <c r="XFC196" s="86"/>
      <c r="XFD196" s="86"/>
    </row>
    <row r="197" s="9" customFormat="true" ht="45" customHeight="true" spans="1:16384">
      <c r="A197" s="87"/>
      <c r="B197" s="51"/>
      <c r="C197" s="52" t="s">
        <v>328</v>
      </c>
      <c r="D197" s="52" t="s">
        <v>329</v>
      </c>
      <c r="E197" s="83">
        <v>4</v>
      </c>
      <c r="F197" s="66" t="s">
        <v>15</v>
      </c>
      <c r="G197" s="35" t="s">
        <v>94</v>
      </c>
      <c r="H197" s="92"/>
      <c r="I197" s="1" t="s">
        <v>99</v>
      </c>
      <c r="XEW197" s="86"/>
      <c r="XEX197" s="86"/>
      <c r="XEY197" s="86"/>
      <c r="XEZ197" s="86"/>
      <c r="XFA197" s="86"/>
      <c r="XFB197" s="86"/>
      <c r="XFC197" s="86"/>
      <c r="XFD197" s="86"/>
    </row>
    <row r="198" s="9" customFormat="true" ht="42.75" customHeight="true" spans="1:16384">
      <c r="A198" s="87"/>
      <c r="B198" s="51"/>
      <c r="C198" s="52" t="s">
        <v>330</v>
      </c>
      <c r="D198" s="52" t="s">
        <v>331</v>
      </c>
      <c r="E198" s="83">
        <v>4</v>
      </c>
      <c r="F198" s="66" t="s">
        <v>15</v>
      </c>
      <c r="G198" s="35" t="s">
        <v>94</v>
      </c>
      <c r="H198" s="92"/>
      <c r="I198" s="1" t="s">
        <v>99</v>
      </c>
      <c r="XEW198" s="86"/>
      <c r="XEX198" s="86"/>
      <c r="XEY198" s="86"/>
      <c r="XEZ198" s="86"/>
      <c r="XFA198" s="86"/>
      <c r="XFB198" s="86"/>
      <c r="XFC198" s="86"/>
      <c r="XFD198" s="86"/>
    </row>
    <row r="199" s="9" customFormat="true" ht="56.25" customHeight="true" spans="1:16384">
      <c r="A199" s="87"/>
      <c r="B199" s="51"/>
      <c r="C199" s="52" t="s">
        <v>332</v>
      </c>
      <c r="D199" s="52" t="s">
        <v>333</v>
      </c>
      <c r="E199" s="83">
        <v>2</v>
      </c>
      <c r="F199" s="66" t="s">
        <v>15</v>
      </c>
      <c r="G199" s="35" t="s">
        <v>94</v>
      </c>
      <c r="H199" s="92"/>
      <c r="I199" s="1" t="s">
        <v>99</v>
      </c>
      <c r="XEW199" s="86"/>
      <c r="XEX199" s="86"/>
      <c r="XEY199" s="86"/>
      <c r="XEZ199" s="86"/>
      <c r="XFA199" s="86"/>
      <c r="XFB199" s="86"/>
      <c r="XFC199" s="86"/>
      <c r="XFD199" s="86"/>
    </row>
    <row r="200" s="9" customFormat="true" ht="56.25" customHeight="true" spans="1:16384">
      <c r="A200" s="87"/>
      <c r="B200" s="51"/>
      <c r="C200" s="52" t="s">
        <v>334</v>
      </c>
      <c r="D200" s="52" t="s">
        <v>335</v>
      </c>
      <c r="E200" s="83">
        <v>5</v>
      </c>
      <c r="F200" s="66" t="s">
        <v>15</v>
      </c>
      <c r="G200" s="35" t="s">
        <v>94</v>
      </c>
      <c r="H200" s="92"/>
      <c r="I200" s="1" t="s">
        <v>99</v>
      </c>
      <c r="XEW200" s="86"/>
      <c r="XEX200" s="86"/>
      <c r="XEY200" s="86"/>
      <c r="XEZ200" s="86"/>
      <c r="XFA200" s="86"/>
      <c r="XFB200" s="86"/>
      <c r="XFC200" s="86"/>
      <c r="XFD200" s="86"/>
    </row>
    <row r="201" s="9" customFormat="true" ht="55.5" customHeight="true" spans="1:16384">
      <c r="A201" s="87"/>
      <c r="B201" s="51" t="s">
        <v>322</v>
      </c>
      <c r="C201" s="52" t="s">
        <v>336</v>
      </c>
      <c r="D201" s="52" t="s">
        <v>337</v>
      </c>
      <c r="E201" s="83">
        <v>2</v>
      </c>
      <c r="F201" s="66" t="s">
        <v>15</v>
      </c>
      <c r="G201" s="35" t="s">
        <v>94</v>
      </c>
      <c r="H201" s="92"/>
      <c r="I201" s="1" t="s">
        <v>99</v>
      </c>
      <c r="XEW201" s="86"/>
      <c r="XEX201" s="86"/>
      <c r="XEY201" s="86"/>
      <c r="XEZ201" s="86"/>
      <c r="XFA201" s="86"/>
      <c r="XFB201" s="86"/>
      <c r="XFC201" s="86"/>
      <c r="XFD201" s="86"/>
    </row>
    <row r="202" s="9" customFormat="true" ht="30" customHeight="true" spans="1:16384">
      <c r="A202" s="87"/>
      <c r="B202" s="51"/>
      <c r="C202" s="52"/>
      <c r="D202" s="35" t="s">
        <v>338</v>
      </c>
      <c r="E202" s="83">
        <v>100</v>
      </c>
      <c r="F202" s="66" t="s">
        <v>15</v>
      </c>
      <c r="G202" s="35" t="s">
        <v>94</v>
      </c>
      <c r="H202" s="92"/>
      <c r="I202" s="1" t="s">
        <v>50</v>
      </c>
      <c r="XEW202" s="86"/>
      <c r="XEX202" s="86"/>
      <c r="XEY202" s="86"/>
      <c r="XEZ202" s="86"/>
      <c r="XFA202" s="86"/>
      <c r="XFB202" s="86"/>
      <c r="XFC202" s="86"/>
      <c r="XFD202" s="86"/>
    </row>
    <row r="203" s="9" customFormat="true" ht="52.5" customHeight="true" spans="1:16384">
      <c r="A203" s="87"/>
      <c r="B203" s="51"/>
      <c r="C203" s="52" t="s">
        <v>339</v>
      </c>
      <c r="D203" s="52" t="s">
        <v>340</v>
      </c>
      <c r="E203" s="83">
        <v>2</v>
      </c>
      <c r="F203" s="66" t="s">
        <v>15</v>
      </c>
      <c r="G203" s="35" t="s">
        <v>94</v>
      </c>
      <c r="H203" s="92"/>
      <c r="I203" s="1" t="s">
        <v>99</v>
      </c>
      <c r="XEW203" s="86"/>
      <c r="XEX203" s="86"/>
      <c r="XEY203" s="86"/>
      <c r="XEZ203" s="86"/>
      <c r="XFA203" s="86"/>
      <c r="XFB203" s="86"/>
      <c r="XFC203" s="86"/>
      <c r="XFD203" s="86"/>
    </row>
    <row r="204" s="9" customFormat="true" ht="56.25" customHeight="true" spans="1:16384">
      <c r="A204" s="87"/>
      <c r="B204" s="51"/>
      <c r="C204" s="52" t="s">
        <v>341</v>
      </c>
      <c r="D204" s="52" t="s">
        <v>342</v>
      </c>
      <c r="E204" s="83">
        <v>2</v>
      </c>
      <c r="F204" s="66" t="s">
        <v>15</v>
      </c>
      <c r="G204" s="35" t="s">
        <v>94</v>
      </c>
      <c r="H204" s="92"/>
      <c r="I204" s="1" t="s">
        <v>99</v>
      </c>
      <c r="XEW204" s="86"/>
      <c r="XEX204" s="86"/>
      <c r="XEY204" s="86"/>
      <c r="XEZ204" s="86"/>
      <c r="XFA204" s="86"/>
      <c r="XFB204" s="86"/>
      <c r="XFC204" s="86"/>
      <c r="XFD204" s="86"/>
    </row>
    <row r="205" s="9" customFormat="true" ht="55.5" customHeight="true" spans="1:16384">
      <c r="A205" s="87"/>
      <c r="B205" s="51"/>
      <c r="C205" s="52" t="s">
        <v>343</v>
      </c>
      <c r="D205" s="52" t="s">
        <v>344</v>
      </c>
      <c r="E205" s="83">
        <v>4</v>
      </c>
      <c r="F205" s="66" t="s">
        <v>15</v>
      </c>
      <c r="G205" s="35" t="s">
        <v>94</v>
      </c>
      <c r="H205" s="92"/>
      <c r="I205" s="1" t="s">
        <v>99</v>
      </c>
      <c r="XEW205" s="86"/>
      <c r="XEX205" s="86"/>
      <c r="XEY205" s="86"/>
      <c r="XEZ205" s="86"/>
      <c r="XFA205" s="86"/>
      <c r="XFB205" s="86"/>
      <c r="XFC205" s="86"/>
      <c r="XFD205" s="86"/>
    </row>
    <row r="206" s="9" customFormat="true" ht="40.5" customHeight="true" spans="1:16384">
      <c r="A206" s="87"/>
      <c r="B206" s="51"/>
      <c r="C206" s="52" t="s">
        <v>345</v>
      </c>
      <c r="D206" s="52" t="s">
        <v>346</v>
      </c>
      <c r="E206" s="83">
        <v>2</v>
      </c>
      <c r="F206" s="66" t="s">
        <v>15</v>
      </c>
      <c r="G206" s="35" t="s">
        <v>94</v>
      </c>
      <c r="H206" s="92"/>
      <c r="I206" s="1" t="s">
        <v>99</v>
      </c>
      <c r="XEW206" s="86"/>
      <c r="XEX206" s="86"/>
      <c r="XEY206" s="86"/>
      <c r="XEZ206" s="86"/>
      <c r="XFA206" s="86"/>
      <c r="XFB206" s="86"/>
      <c r="XFC206" s="86"/>
      <c r="XFD206" s="86"/>
    </row>
    <row r="207" s="9" customFormat="true" ht="55.5" customHeight="true" spans="1:16384">
      <c r="A207" s="87"/>
      <c r="B207" s="51"/>
      <c r="C207" s="52" t="s">
        <v>347</v>
      </c>
      <c r="D207" s="52" t="s">
        <v>348</v>
      </c>
      <c r="E207" s="83">
        <v>2</v>
      </c>
      <c r="F207" s="66" t="s">
        <v>15</v>
      </c>
      <c r="G207" s="35" t="s">
        <v>94</v>
      </c>
      <c r="H207" s="92"/>
      <c r="I207" s="1" t="s">
        <v>99</v>
      </c>
      <c r="XEW207" s="86"/>
      <c r="XEX207" s="86"/>
      <c r="XEY207" s="86"/>
      <c r="XEZ207" s="86"/>
      <c r="XFA207" s="86"/>
      <c r="XFB207" s="86"/>
      <c r="XFC207" s="86"/>
      <c r="XFD207" s="86"/>
    </row>
    <row r="208" s="1" customFormat="true" ht="20.1" customHeight="true" spans="1:8">
      <c r="A208" s="36"/>
      <c r="B208" s="93" t="s">
        <v>349</v>
      </c>
      <c r="C208" s="57" t="s">
        <v>350</v>
      </c>
      <c r="D208" s="57"/>
      <c r="E208" s="67">
        <f>SUM(E209:E215)</f>
        <v>37</v>
      </c>
      <c r="F208" s="51"/>
      <c r="G208" s="68"/>
      <c r="H208" s="68"/>
    </row>
    <row r="209" s="1" customFormat="true" ht="77.25" customHeight="true" spans="1:16384">
      <c r="A209" s="36"/>
      <c r="B209" s="93"/>
      <c r="C209" s="52" t="s">
        <v>92</v>
      </c>
      <c r="D209" s="52" t="s">
        <v>351</v>
      </c>
      <c r="E209" s="83">
        <v>4</v>
      </c>
      <c r="F209" s="66" t="s">
        <v>15</v>
      </c>
      <c r="G209" s="35" t="s">
        <v>94</v>
      </c>
      <c r="H209" s="68"/>
      <c r="I209" s="1" t="s">
        <v>99</v>
      </c>
      <c r="XEW209" s="86"/>
      <c r="XEX209" s="86"/>
      <c r="XEY209" s="86"/>
      <c r="XEZ209" s="86"/>
      <c r="XFA209" s="86"/>
      <c r="XFB209" s="86"/>
      <c r="XFC209" s="86"/>
      <c r="XFD209" s="86"/>
    </row>
    <row r="210" s="1" customFormat="true" ht="66.75" customHeight="true" spans="1:16384">
      <c r="A210" s="36"/>
      <c r="B210" s="93"/>
      <c r="C210" s="94" t="s">
        <v>352</v>
      </c>
      <c r="D210" s="52" t="s">
        <v>353</v>
      </c>
      <c r="E210" s="83">
        <v>6</v>
      </c>
      <c r="F210" s="66" t="s">
        <v>15</v>
      </c>
      <c r="G210" s="35" t="s">
        <v>94</v>
      </c>
      <c r="H210" s="68"/>
      <c r="I210" s="1" t="s">
        <v>99</v>
      </c>
      <c r="XEW210" s="86"/>
      <c r="XEX210" s="86"/>
      <c r="XEY210" s="86"/>
      <c r="XEZ210" s="86"/>
      <c r="XFA210" s="86"/>
      <c r="XFB210" s="86"/>
      <c r="XFC210" s="86"/>
      <c r="XFD210" s="86"/>
    </row>
    <row r="211" s="1" customFormat="true" ht="30" customHeight="true" spans="1:9">
      <c r="A211" s="32" t="s">
        <v>61</v>
      </c>
      <c r="B211" s="93"/>
      <c r="C211" s="95"/>
      <c r="D211" s="38" t="s">
        <v>354</v>
      </c>
      <c r="E211" s="69">
        <v>20</v>
      </c>
      <c r="F211" s="66" t="s">
        <v>15</v>
      </c>
      <c r="G211" s="35" t="s">
        <v>94</v>
      </c>
      <c r="H211" s="68"/>
      <c r="I211" s="1" t="s">
        <v>61</v>
      </c>
    </row>
    <row r="212" s="1" customFormat="true" ht="30" customHeight="true" spans="1:16384">
      <c r="A212" s="36"/>
      <c r="B212" s="93"/>
      <c r="C212" s="35" t="s">
        <v>355</v>
      </c>
      <c r="D212" s="52" t="s">
        <v>356</v>
      </c>
      <c r="E212" s="83">
        <v>1</v>
      </c>
      <c r="F212" s="66" t="s">
        <v>15</v>
      </c>
      <c r="G212" s="35" t="s">
        <v>94</v>
      </c>
      <c r="H212" s="68"/>
      <c r="I212" s="1" t="s">
        <v>99</v>
      </c>
      <c r="XEW212" s="86"/>
      <c r="XEX212" s="86"/>
      <c r="XEY212" s="86"/>
      <c r="XEZ212" s="86"/>
      <c r="XFA212" s="86"/>
      <c r="XFB212" s="86"/>
      <c r="XFC212" s="86"/>
      <c r="XFD212" s="86"/>
    </row>
    <row r="213" s="1" customFormat="true" ht="55.5" customHeight="true" spans="1:16384">
      <c r="A213" s="36"/>
      <c r="B213" s="93"/>
      <c r="C213" s="35" t="s">
        <v>357</v>
      </c>
      <c r="D213" s="52" t="s">
        <v>358</v>
      </c>
      <c r="E213" s="83">
        <v>2</v>
      </c>
      <c r="F213" s="66" t="s">
        <v>15</v>
      </c>
      <c r="G213" s="35" t="s">
        <v>94</v>
      </c>
      <c r="H213" s="68"/>
      <c r="I213" s="1" t="s">
        <v>99</v>
      </c>
      <c r="XEW213" s="86"/>
      <c r="XEX213" s="86"/>
      <c r="XEY213" s="86"/>
      <c r="XEZ213" s="86"/>
      <c r="XFA213" s="86"/>
      <c r="XFB213" s="86"/>
      <c r="XFC213" s="86"/>
      <c r="XFD213" s="86"/>
    </row>
    <row r="214" s="1" customFormat="true" ht="53.25" customHeight="true" spans="1:16384">
      <c r="A214" s="36"/>
      <c r="B214" s="93"/>
      <c r="C214" s="94" t="s">
        <v>359</v>
      </c>
      <c r="D214" s="52" t="s">
        <v>360</v>
      </c>
      <c r="E214" s="83">
        <v>2</v>
      </c>
      <c r="F214" s="66" t="s">
        <v>15</v>
      </c>
      <c r="G214" s="35" t="s">
        <v>94</v>
      </c>
      <c r="H214" s="68"/>
      <c r="I214" s="1" t="s">
        <v>99</v>
      </c>
      <c r="XEW214" s="86"/>
      <c r="XEX214" s="86"/>
      <c r="XEY214" s="86"/>
      <c r="XEZ214" s="86"/>
      <c r="XFA214" s="86"/>
      <c r="XFB214" s="86"/>
      <c r="XFC214" s="86"/>
      <c r="XFD214" s="86"/>
    </row>
    <row r="215" s="1" customFormat="true" ht="48" customHeight="true" spans="1:9">
      <c r="A215" s="36"/>
      <c r="B215" s="93"/>
      <c r="C215" s="95"/>
      <c r="D215" s="41" t="s">
        <v>361</v>
      </c>
      <c r="E215" s="71">
        <v>2</v>
      </c>
      <c r="F215" s="66" t="s">
        <v>15</v>
      </c>
      <c r="G215" s="35" t="s">
        <v>94</v>
      </c>
      <c r="H215" s="68"/>
      <c r="I215" s="1" t="s">
        <v>39</v>
      </c>
    </row>
    <row r="216" s="7" customFormat="true" ht="20.1" customHeight="true" spans="1:9">
      <c r="A216" s="87"/>
      <c r="B216" s="33" t="s">
        <v>362</v>
      </c>
      <c r="C216" s="57" t="s">
        <v>363</v>
      </c>
      <c r="D216" s="57"/>
      <c r="E216" s="67">
        <f>SUM(E217:E227)</f>
        <v>120</v>
      </c>
      <c r="F216" s="51"/>
      <c r="G216" s="88"/>
      <c r="H216" s="88"/>
      <c r="I216" s="9"/>
    </row>
    <row r="217" s="1" customFormat="true" ht="30" customHeight="true" spans="1:9">
      <c r="A217" s="32" t="s">
        <v>50</v>
      </c>
      <c r="B217" s="33"/>
      <c r="C217" s="34" t="s">
        <v>364</v>
      </c>
      <c r="D217" s="35" t="s">
        <v>365</v>
      </c>
      <c r="E217" s="83">
        <v>100</v>
      </c>
      <c r="F217" s="66" t="s">
        <v>15</v>
      </c>
      <c r="G217" s="35" t="s">
        <v>94</v>
      </c>
      <c r="H217" s="68"/>
      <c r="I217" s="1" t="s">
        <v>50</v>
      </c>
    </row>
    <row r="218" s="1" customFormat="true" ht="51.75" customHeight="true" spans="1:9">
      <c r="A218" s="36"/>
      <c r="B218" s="33"/>
      <c r="C218" s="34"/>
      <c r="D218" s="41" t="s">
        <v>366</v>
      </c>
      <c r="E218" s="71">
        <v>2</v>
      </c>
      <c r="F218" s="66" t="s">
        <v>15</v>
      </c>
      <c r="G218" s="35" t="s">
        <v>94</v>
      </c>
      <c r="H218" s="68"/>
      <c r="I218" s="1" t="s">
        <v>39</v>
      </c>
    </row>
    <row r="219" s="1" customFormat="true" ht="69.75" customHeight="true" spans="1:16384">
      <c r="A219" s="36"/>
      <c r="B219" s="33"/>
      <c r="C219" s="52" t="s">
        <v>367</v>
      </c>
      <c r="D219" s="52" t="s">
        <v>368</v>
      </c>
      <c r="E219" s="83">
        <v>5</v>
      </c>
      <c r="F219" s="66" t="s">
        <v>15</v>
      </c>
      <c r="G219" s="35" t="s">
        <v>94</v>
      </c>
      <c r="H219" s="68"/>
      <c r="I219" s="1" t="s">
        <v>99</v>
      </c>
      <c r="XEW219" s="86"/>
      <c r="XEX219" s="86"/>
      <c r="XEY219" s="86"/>
      <c r="XEZ219" s="86"/>
      <c r="XFA219" s="86"/>
      <c r="XFB219" s="86"/>
      <c r="XFC219" s="86"/>
      <c r="XFD219" s="86"/>
    </row>
    <row r="220" s="1" customFormat="true" ht="30" customHeight="true" spans="1:16384">
      <c r="A220" s="36"/>
      <c r="B220" s="33"/>
      <c r="C220" s="52" t="s">
        <v>369</v>
      </c>
      <c r="D220" s="52" t="s">
        <v>370</v>
      </c>
      <c r="E220" s="83">
        <v>1</v>
      </c>
      <c r="F220" s="66" t="s">
        <v>15</v>
      </c>
      <c r="G220" s="35" t="s">
        <v>94</v>
      </c>
      <c r="H220" s="68"/>
      <c r="I220" s="1" t="s">
        <v>99</v>
      </c>
      <c r="XEW220" s="86"/>
      <c r="XEX220" s="86"/>
      <c r="XEY220" s="86"/>
      <c r="XEZ220" s="86"/>
      <c r="XFA220" s="86"/>
      <c r="XFB220" s="86"/>
      <c r="XFC220" s="86"/>
      <c r="XFD220" s="86"/>
    </row>
    <row r="221" s="1" customFormat="true" ht="54" customHeight="true" spans="1:16384">
      <c r="A221" s="36"/>
      <c r="B221" s="33"/>
      <c r="C221" s="52" t="s">
        <v>371</v>
      </c>
      <c r="D221" s="52" t="s">
        <v>372</v>
      </c>
      <c r="E221" s="83">
        <v>2</v>
      </c>
      <c r="F221" s="66" t="s">
        <v>15</v>
      </c>
      <c r="G221" s="35" t="s">
        <v>94</v>
      </c>
      <c r="H221" s="68"/>
      <c r="I221" s="1" t="s">
        <v>99</v>
      </c>
      <c r="XEW221" s="86"/>
      <c r="XEX221" s="86"/>
      <c r="XEY221" s="86"/>
      <c r="XEZ221" s="86"/>
      <c r="XFA221" s="86"/>
      <c r="XFB221" s="86"/>
      <c r="XFC221" s="86"/>
      <c r="XFD221" s="86"/>
    </row>
    <row r="222" s="1" customFormat="true" ht="54" customHeight="true" spans="1:16384">
      <c r="A222" s="36"/>
      <c r="B222" s="33"/>
      <c r="C222" s="52" t="s">
        <v>373</v>
      </c>
      <c r="D222" s="52" t="s">
        <v>374</v>
      </c>
      <c r="E222" s="83">
        <v>3</v>
      </c>
      <c r="F222" s="66" t="s">
        <v>15</v>
      </c>
      <c r="G222" s="35" t="s">
        <v>94</v>
      </c>
      <c r="H222" s="68"/>
      <c r="I222" s="1" t="s">
        <v>99</v>
      </c>
      <c r="XEW222" s="86"/>
      <c r="XEX222" s="86"/>
      <c r="XEY222" s="86"/>
      <c r="XEZ222" s="86"/>
      <c r="XFA222" s="86"/>
      <c r="XFB222" s="86"/>
      <c r="XFC222" s="86"/>
      <c r="XFD222" s="86"/>
    </row>
    <row r="223" s="1" customFormat="true" ht="54.75" customHeight="true" spans="1:16384">
      <c r="A223" s="36"/>
      <c r="B223" s="33"/>
      <c r="C223" s="52" t="s">
        <v>375</v>
      </c>
      <c r="D223" s="52" t="s">
        <v>376</v>
      </c>
      <c r="E223" s="83">
        <v>2</v>
      </c>
      <c r="F223" s="66" t="s">
        <v>15</v>
      </c>
      <c r="G223" s="35" t="s">
        <v>94</v>
      </c>
      <c r="H223" s="68"/>
      <c r="I223" s="1" t="s">
        <v>99</v>
      </c>
      <c r="XEW223" s="86"/>
      <c r="XEX223" s="86"/>
      <c r="XEY223" s="86"/>
      <c r="XEZ223" s="86"/>
      <c r="XFA223" s="86"/>
      <c r="XFB223" s="86"/>
      <c r="XFC223" s="86"/>
      <c r="XFD223" s="86"/>
    </row>
    <row r="224" s="1" customFormat="true" ht="30" customHeight="true" spans="1:16384">
      <c r="A224" s="36"/>
      <c r="B224" s="33"/>
      <c r="C224" s="52" t="s">
        <v>377</v>
      </c>
      <c r="D224" s="52" t="s">
        <v>378</v>
      </c>
      <c r="E224" s="83">
        <v>1</v>
      </c>
      <c r="F224" s="66" t="s">
        <v>15</v>
      </c>
      <c r="G224" s="35" t="s">
        <v>94</v>
      </c>
      <c r="H224" s="68"/>
      <c r="I224" s="1" t="s">
        <v>99</v>
      </c>
      <c r="XEW224" s="86"/>
      <c r="XEX224" s="86"/>
      <c r="XEY224" s="86"/>
      <c r="XEZ224" s="86"/>
      <c r="XFA224" s="86"/>
      <c r="XFB224" s="86"/>
      <c r="XFC224" s="86"/>
      <c r="XFD224" s="86"/>
    </row>
    <row r="225" s="1" customFormat="true" ht="30" customHeight="true" spans="1:16384">
      <c r="A225" s="36"/>
      <c r="B225" s="33"/>
      <c r="C225" s="52" t="s">
        <v>379</v>
      </c>
      <c r="D225" s="52" t="s">
        <v>380</v>
      </c>
      <c r="E225" s="83">
        <v>1</v>
      </c>
      <c r="F225" s="66" t="s">
        <v>15</v>
      </c>
      <c r="G225" s="35" t="s">
        <v>94</v>
      </c>
      <c r="H225" s="68"/>
      <c r="I225" s="1" t="s">
        <v>99</v>
      </c>
      <c r="XEW225" s="86"/>
      <c r="XEX225" s="86"/>
      <c r="XEY225" s="86"/>
      <c r="XEZ225" s="86"/>
      <c r="XFA225" s="86"/>
      <c r="XFB225" s="86"/>
      <c r="XFC225" s="86"/>
      <c r="XFD225" s="86"/>
    </row>
    <row r="226" s="1" customFormat="true" ht="52.5" customHeight="true" spans="1:16384">
      <c r="A226" s="36"/>
      <c r="B226" s="33"/>
      <c r="C226" s="52" t="s">
        <v>381</v>
      </c>
      <c r="D226" s="52" t="s">
        <v>382</v>
      </c>
      <c r="E226" s="83">
        <v>2</v>
      </c>
      <c r="F226" s="66" t="s">
        <v>15</v>
      </c>
      <c r="G226" s="35" t="s">
        <v>94</v>
      </c>
      <c r="H226" s="68"/>
      <c r="I226" s="1" t="s">
        <v>99</v>
      </c>
      <c r="XEW226" s="86"/>
      <c r="XEX226" s="86"/>
      <c r="XEY226" s="86"/>
      <c r="XEZ226" s="86"/>
      <c r="XFA226" s="86"/>
      <c r="XFB226" s="86"/>
      <c r="XFC226" s="86"/>
      <c r="XFD226" s="86"/>
    </row>
    <row r="227" s="1" customFormat="true" ht="30" customHeight="true" spans="1:9">
      <c r="A227" s="36"/>
      <c r="B227" s="33"/>
      <c r="C227" s="52"/>
      <c r="D227" s="31" t="s">
        <v>383</v>
      </c>
      <c r="E227" s="70">
        <v>1</v>
      </c>
      <c r="F227" s="66" t="s">
        <v>15</v>
      </c>
      <c r="G227" s="35" t="s">
        <v>94</v>
      </c>
      <c r="H227" s="68"/>
      <c r="I227" s="1" t="s">
        <v>28</v>
      </c>
    </row>
  </sheetData>
  <autoFilter ref="A4:I227">
    <extLst/>
  </autoFilter>
  <mergeCells count="89">
    <mergeCell ref="B1:D1"/>
    <mergeCell ref="A2:H2"/>
    <mergeCell ref="D3:E3"/>
    <mergeCell ref="F3:G3"/>
    <mergeCell ref="H3:I3"/>
    <mergeCell ref="B4:C4"/>
    <mergeCell ref="B5:D5"/>
    <mergeCell ref="B6:D6"/>
    <mergeCell ref="C9:D9"/>
    <mergeCell ref="C12:D12"/>
    <mergeCell ref="C18:D18"/>
    <mergeCell ref="B24:D24"/>
    <mergeCell ref="C26:D26"/>
    <mergeCell ref="C31:D31"/>
    <mergeCell ref="C37:D37"/>
    <mergeCell ref="B43:D43"/>
    <mergeCell ref="C44:D44"/>
    <mergeCell ref="C64:D64"/>
    <mergeCell ref="C79:D79"/>
    <mergeCell ref="C91:D91"/>
    <mergeCell ref="C100:D100"/>
    <mergeCell ref="C116:D116"/>
    <mergeCell ref="C129:D129"/>
    <mergeCell ref="C143:D143"/>
    <mergeCell ref="C154:D154"/>
    <mergeCell ref="C164:D164"/>
    <mergeCell ref="C179:D179"/>
    <mergeCell ref="C194:D194"/>
    <mergeCell ref="C208:D208"/>
    <mergeCell ref="C216:D216"/>
    <mergeCell ref="B9:B11"/>
    <mergeCell ref="B12:B16"/>
    <mergeCell ref="B18:B21"/>
    <mergeCell ref="B26:B30"/>
    <mergeCell ref="B31:B36"/>
    <mergeCell ref="B37:B40"/>
    <mergeCell ref="B44:B47"/>
    <mergeCell ref="B48:B61"/>
    <mergeCell ref="B62:B63"/>
    <mergeCell ref="B64:B75"/>
    <mergeCell ref="B76:B78"/>
    <mergeCell ref="B79:B90"/>
    <mergeCell ref="B91:B99"/>
    <mergeCell ref="B100:B108"/>
    <mergeCell ref="B109:B115"/>
    <mergeCell ref="B116:B124"/>
    <mergeCell ref="B125:B128"/>
    <mergeCell ref="B129:B139"/>
    <mergeCell ref="B140:B142"/>
    <mergeCell ref="B143:B153"/>
    <mergeCell ref="B154:B155"/>
    <mergeCell ref="B156:B163"/>
    <mergeCell ref="B164:B169"/>
    <mergeCell ref="B170:B178"/>
    <mergeCell ref="B179:B185"/>
    <mergeCell ref="B186:B193"/>
    <mergeCell ref="B194:B200"/>
    <mergeCell ref="B201:B207"/>
    <mergeCell ref="B208:B215"/>
    <mergeCell ref="B216:B227"/>
    <mergeCell ref="C10:C11"/>
    <mergeCell ref="C19:C20"/>
    <mergeCell ref="C33:C34"/>
    <mergeCell ref="C39:C40"/>
    <mergeCell ref="C45:C47"/>
    <mergeCell ref="C48:C61"/>
    <mergeCell ref="C65:C70"/>
    <mergeCell ref="C72:C73"/>
    <mergeCell ref="C77:C78"/>
    <mergeCell ref="C80:C84"/>
    <mergeCell ref="C89:C90"/>
    <mergeCell ref="C92:C96"/>
    <mergeCell ref="C101:C105"/>
    <mergeCell ref="C117:C122"/>
    <mergeCell ref="C130:C134"/>
    <mergeCell ref="C138:C139"/>
    <mergeCell ref="C144:C149"/>
    <mergeCell ref="C150:C151"/>
    <mergeCell ref="C152:C153"/>
    <mergeCell ref="C156:C158"/>
    <mergeCell ref="C160:C161"/>
    <mergeCell ref="C165:C169"/>
    <mergeCell ref="C180:C183"/>
    <mergeCell ref="C189:C190"/>
    <mergeCell ref="C201:C202"/>
    <mergeCell ref="C210:C211"/>
    <mergeCell ref="C214:C215"/>
    <mergeCell ref="C217:C218"/>
    <mergeCell ref="C226:C227"/>
  </mergeCells>
  <pageMargins left="0.393700787401575" right="0.393700787401575" top="0.590551181102362" bottom="0.393700787401575" header="0.511811023622047" footer="0.35433070866141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宣传文化补助经费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2021-09-01T11:31:00Z</dcterms:created>
  <cp:lastPrinted>2021-11-02T08:59:00Z</cp:lastPrinted>
  <dcterms:modified xsi:type="dcterms:W3CDTF">2022-01-07T09:49:50Z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694BF95C9B2D43788B2357F7EC0A079E</vt:lpwstr>
  </property>
  <property fmtid="{D5CDD505-2E9C-101B-9397-08002B2CF9AE}" pid="3" name="KSOProductBuildVer">
    <vt:lpwstr>2052-11.8.2.10125</vt:lpwstr>
  </property>
</Properties>
</file>