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0" yWindow="2910" windowWidth="14805" windowHeight="117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1" i="1" l="1"/>
  <c r="E111" i="1"/>
  <c r="E104" i="1"/>
  <c r="E103" i="1"/>
  <c r="E95" i="1"/>
  <c r="E94" i="1"/>
  <c r="E85" i="1"/>
  <c r="E84" i="1"/>
  <c r="E78" i="1"/>
  <c r="E77" i="1"/>
  <c r="E70" i="1"/>
  <c r="E63" i="1"/>
  <c r="E57" i="1"/>
  <c r="E56" i="1"/>
  <c r="E49" i="1"/>
  <c r="E48" i="1"/>
  <c r="E38" i="1"/>
  <c r="E37" i="1"/>
  <c r="E26" i="1"/>
  <c r="E25" i="1"/>
  <c r="E20" i="1"/>
  <c r="E19" i="1" s="1"/>
  <c r="E12" i="1"/>
  <c r="E11" i="1"/>
  <c r="E7" i="1"/>
  <c r="E6" i="1" s="1"/>
  <c r="E5" i="1" l="1"/>
  <c r="E4" i="1" s="1"/>
</calcChain>
</file>

<file path=xl/sharedStrings.xml><?xml version="1.0" encoding="utf-8"?>
<sst xmlns="http://schemas.openxmlformats.org/spreadsheetml/2006/main" count="500" uniqueCount="228">
  <si>
    <t>序号</t>
  </si>
  <si>
    <t>市州/部门</t>
    <phoneticPr fontId="3" type="noConversion"/>
  </si>
  <si>
    <t>县市区/单位</t>
    <phoneticPr fontId="3" type="noConversion"/>
  </si>
  <si>
    <t>金额（万元）</t>
    <phoneticPr fontId="3" type="noConversion"/>
  </si>
  <si>
    <t>功能科
目编码</t>
    <phoneticPr fontId="3" type="noConversion"/>
  </si>
  <si>
    <t>政府经济
科目编码</t>
    <phoneticPr fontId="3" type="noConversion"/>
  </si>
  <si>
    <t>部门经济
科目编码</t>
    <phoneticPr fontId="3" type="noConversion"/>
  </si>
  <si>
    <t>项目明细</t>
    <phoneticPr fontId="3" type="noConversion"/>
  </si>
  <si>
    <t>2240601</t>
    <phoneticPr fontId="3" type="noConversion"/>
  </si>
  <si>
    <t>502</t>
    <phoneticPr fontId="3" type="noConversion"/>
  </si>
  <si>
    <t>附件</t>
    <phoneticPr fontId="2" type="noConversion"/>
  </si>
  <si>
    <t>提前下达2022年地质灾害防治项目资金明细表</t>
    <phoneticPr fontId="2" type="noConversion"/>
  </si>
  <si>
    <r>
      <t xml:space="preserve"> </t>
    </r>
    <r>
      <rPr>
        <sz val="11"/>
        <rFont val="仿宋_GB2312"/>
        <family val="3"/>
        <charset val="134"/>
      </rPr>
      <t>长沙市</t>
    </r>
    <phoneticPr fontId="3" type="noConversion"/>
  </si>
  <si>
    <r>
      <rPr>
        <sz val="11"/>
        <rFont val="仿宋_GB2312"/>
        <family val="3"/>
        <charset val="134"/>
      </rPr>
      <t>市本级及辖区小计</t>
    </r>
    <phoneticPr fontId="3" type="noConversion"/>
  </si>
  <si>
    <r>
      <rPr>
        <sz val="11"/>
        <rFont val="仿宋_GB2312"/>
        <family val="3"/>
        <charset val="134"/>
      </rPr>
      <t>市本级</t>
    </r>
    <phoneticPr fontId="3" type="noConversion"/>
  </si>
  <si>
    <r>
      <rPr>
        <sz val="11"/>
        <rFont val="仿宋_GB2312"/>
        <family val="3"/>
        <charset val="134"/>
      </rPr>
      <t>长沙市自然资源和规划局</t>
    </r>
  </si>
  <si>
    <r>
      <rPr>
        <sz val="11"/>
        <rFont val="仿宋_GB2312"/>
        <family val="3"/>
        <charset val="134"/>
      </rPr>
      <t>地质灾害防治资金因素法分配</t>
    </r>
    <phoneticPr fontId="3" type="noConversion"/>
  </si>
  <si>
    <r>
      <rPr>
        <sz val="11"/>
        <rFont val="仿宋_GB2312"/>
        <family val="3"/>
        <charset val="134"/>
      </rPr>
      <t>宁乡市</t>
    </r>
  </si>
  <si>
    <r>
      <rPr>
        <sz val="11"/>
        <rFont val="仿宋_GB2312"/>
        <family val="3"/>
        <charset val="134"/>
      </rPr>
      <t>地质灾害防治资金因素法分配</t>
    </r>
    <phoneticPr fontId="3" type="noConversion"/>
  </si>
  <si>
    <r>
      <rPr>
        <sz val="11"/>
        <rFont val="仿宋_GB2312"/>
        <family val="3"/>
        <charset val="134"/>
      </rPr>
      <t>浏阳市</t>
    </r>
  </si>
  <si>
    <r>
      <rPr>
        <sz val="11"/>
        <rFont val="仿宋_GB2312"/>
        <family val="3"/>
        <charset val="134"/>
      </rPr>
      <t>株洲市</t>
    </r>
    <phoneticPr fontId="3" type="noConversion"/>
  </si>
  <si>
    <r>
      <rPr>
        <sz val="11"/>
        <rFont val="仿宋_GB2312"/>
        <family val="3"/>
        <charset val="134"/>
      </rPr>
      <t>渌口区</t>
    </r>
    <phoneticPr fontId="3" type="noConversion"/>
  </si>
  <si>
    <r>
      <rPr>
        <sz val="11"/>
        <rFont val="仿宋_GB2312"/>
        <family val="3"/>
        <charset val="134"/>
      </rPr>
      <t>株洲市渌口区人民政府</t>
    </r>
    <phoneticPr fontId="3" type="noConversion"/>
  </si>
  <si>
    <r>
      <rPr>
        <sz val="11"/>
        <rFont val="仿宋_GB2312"/>
        <family val="3"/>
        <charset val="134"/>
      </rPr>
      <t>渌口区龙潭镇龙潭村枚子组滑坡地质灾害治理工程</t>
    </r>
  </si>
  <si>
    <r>
      <rPr>
        <sz val="11"/>
        <rFont val="仿宋_GB2312"/>
        <family val="3"/>
        <charset val="134"/>
      </rPr>
      <t>茶陵县</t>
    </r>
  </si>
  <si>
    <r>
      <rPr>
        <sz val="11"/>
        <rFont val="仿宋_GB2312"/>
        <family val="3"/>
        <charset val="134"/>
      </rPr>
      <t>地质灾害防治资金因素法分配</t>
    </r>
    <phoneticPr fontId="3" type="noConversion"/>
  </si>
  <si>
    <r>
      <rPr>
        <sz val="11"/>
        <rFont val="仿宋_GB2312"/>
        <family val="3"/>
        <charset val="134"/>
      </rPr>
      <t>炎陵县</t>
    </r>
  </si>
  <si>
    <r>
      <rPr>
        <sz val="11"/>
        <rFont val="仿宋_GB2312"/>
        <family val="3"/>
        <charset val="134"/>
      </rPr>
      <t>醴陵市</t>
    </r>
  </si>
  <si>
    <r>
      <rPr>
        <sz val="11"/>
        <rFont val="仿宋_GB2312"/>
        <family val="3"/>
        <charset val="134"/>
      </rPr>
      <t>湘潭市</t>
    </r>
    <phoneticPr fontId="3" type="noConversion"/>
  </si>
  <si>
    <r>
      <rPr>
        <sz val="11"/>
        <rFont val="仿宋_GB2312"/>
        <family val="3"/>
        <charset val="134"/>
      </rPr>
      <t>岳塘区</t>
    </r>
    <phoneticPr fontId="3" type="noConversion"/>
  </si>
  <si>
    <r>
      <rPr>
        <sz val="11"/>
        <rFont val="仿宋_GB2312"/>
        <family val="3"/>
        <charset val="134"/>
      </rPr>
      <t>湘潭市岳塘区人民政府</t>
    </r>
    <phoneticPr fontId="3" type="noConversion"/>
  </si>
  <si>
    <r>
      <rPr>
        <sz val="11"/>
        <rFont val="仿宋_GB2312"/>
        <family val="3"/>
        <charset val="134"/>
      </rPr>
      <t>湘潭市岳塘区冯家浸滑坡地质灾害治理工程</t>
    </r>
  </si>
  <si>
    <r>
      <rPr>
        <sz val="11"/>
        <rFont val="仿宋_GB2312"/>
        <family val="3"/>
        <charset val="134"/>
      </rPr>
      <t>湘潭县</t>
    </r>
  </si>
  <si>
    <r>
      <rPr>
        <sz val="11"/>
        <rFont val="仿宋_GB2312"/>
        <family val="3"/>
        <charset val="134"/>
      </rPr>
      <t>湘乡市</t>
    </r>
  </si>
  <si>
    <r>
      <rPr>
        <sz val="11"/>
        <rFont val="仿宋_GB2312"/>
        <family val="3"/>
        <charset val="134"/>
      </rPr>
      <t>衡阳市</t>
    </r>
    <phoneticPr fontId="3" type="noConversion"/>
  </si>
  <si>
    <r>
      <rPr>
        <sz val="11"/>
        <rFont val="仿宋_GB2312"/>
        <family val="3"/>
        <charset val="134"/>
      </rPr>
      <t>衡阳市自然资源和规划局</t>
    </r>
  </si>
  <si>
    <r>
      <rPr>
        <sz val="11"/>
        <rFont val="仿宋_GB2312"/>
        <family val="3"/>
        <charset val="134"/>
      </rPr>
      <t>衡阳县</t>
    </r>
  </si>
  <si>
    <r>
      <rPr>
        <sz val="11"/>
        <rFont val="仿宋_GB2312"/>
        <family val="3"/>
        <charset val="134"/>
      </rPr>
      <t>衡阳县人民政府</t>
    </r>
    <phoneticPr fontId="3" type="noConversion"/>
  </si>
  <si>
    <r>
      <rPr>
        <sz val="11"/>
        <rFont val="仿宋_GB2312"/>
        <family val="3"/>
        <charset val="134"/>
      </rPr>
      <t>衡阳县关市镇沅江小学滑坡地质灾害治理工程</t>
    </r>
  </si>
  <si>
    <r>
      <rPr>
        <sz val="11"/>
        <rFont val="仿宋_GB2312"/>
        <family val="3"/>
        <charset val="134"/>
      </rPr>
      <t>衡南县</t>
    </r>
  </si>
  <si>
    <r>
      <rPr>
        <sz val="11"/>
        <rFont val="仿宋_GB2312"/>
        <family val="3"/>
        <charset val="134"/>
      </rPr>
      <t>衡东县</t>
    </r>
    <phoneticPr fontId="3" type="noConversion"/>
  </si>
  <si>
    <r>
      <rPr>
        <sz val="11"/>
        <rFont val="仿宋_GB2312"/>
        <family val="3"/>
        <charset val="134"/>
      </rPr>
      <t>衡东县人民政府</t>
    </r>
  </si>
  <si>
    <r>
      <rPr>
        <sz val="11"/>
        <rFont val="仿宋_GB2312"/>
        <family val="3"/>
        <charset val="134"/>
      </rPr>
      <t>衡东县</t>
    </r>
  </si>
  <si>
    <r>
      <rPr>
        <sz val="11"/>
        <rFont val="仿宋_GB2312"/>
        <family val="3"/>
        <charset val="134"/>
      </rPr>
      <t>祁东县</t>
    </r>
    <phoneticPr fontId="3" type="noConversion"/>
  </si>
  <si>
    <r>
      <rPr>
        <sz val="11"/>
        <rFont val="仿宋_GB2312"/>
        <family val="3"/>
        <charset val="134"/>
      </rPr>
      <t>祁东县人民政府</t>
    </r>
  </si>
  <si>
    <r>
      <rPr>
        <sz val="11"/>
        <rFont val="仿宋_GB2312"/>
        <family val="3"/>
        <charset val="134"/>
      </rPr>
      <t>祁东县洪桥街道大桥社区周家组崩塌重大地质灾害治理工程</t>
    </r>
  </si>
  <si>
    <r>
      <rPr>
        <sz val="11"/>
        <rFont val="仿宋_GB2312"/>
        <family val="3"/>
        <charset val="134"/>
      </rPr>
      <t>祁东县</t>
    </r>
  </si>
  <si>
    <r>
      <rPr>
        <sz val="11"/>
        <rFont val="仿宋_GB2312"/>
        <family val="3"/>
        <charset val="134"/>
      </rPr>
      <t>耒阳市</t>
    </r>
  </si>
  <si>
    <r>
      <rPr>
        <sz val="11"/>
        <rFont val="仿宋_GB2312"/>
        <family val="3"/>
        <charset val="134"/>
      </rPr>
      <t>常宁市</t>
    </r>
  </si>
  <si>
    <r>
      <rPr>
        <sz val="11"/>
        <rFont val="仿宋_GB2312"/>
        <family val="3"/>
        <charset val="134"/>
      </rPr>
      <t>邵阳市</t>
    </r>
    <phoneticPr fontId="3" type="noConversion"/>
  </si>
  <si>
    <r>
      <rPr>
        <sz val="11"/>
        <rFont val="仿宋_GB2312"/>
        <family val="3"/>
        <charset val="134"/>
      </rPr>
      <t>邵阳市自然资源和规划局</t>
    </r>
  </si>
  <si>
    <r>
      <rPr>
        <sz val="11"/>
        <rFont val="仿宋_GB2312"/>
        <family val="3"/>
        <charset val="134"/>
      </rPr>
      <t>邵东市</t>
    </r>
  </si>
  <si>
    <r>
      <rPr>
        <sz val="11"/>
        <rFont val="仿宋_GB2312"/>
        <family val="3"/>
        <charset val="134"/>
      </rPr>
      <t>邵阳县</t>
    </r>
  </si>
  <si>
    <r>
      <rPr>
        <sz val="11"/>
        <rFont val="仿宋_GB2312"/>
        <family val="3"/>
        <charset val="134"/>
      </rPr>
      <t>隆回县</t>
    </r>
  </si>
  <si>
    <r>
      <rPr>
        <sz val="11"/>
        <rFont val="仿宋_GB2312"/>
        <family val="3"/>
        <charset val="134"/>
      </rPr>
      <t>新邵县</t>
    </r>
  </si>
  <si>
    <r>
      <rPr>
        <sz val="11"/>
        <rFont val="仿宋_GB2312"/>
        <family val="3"/>
        <charset val="134"/>
      </rPr>
      <t>绥宁县</t>
    </r>
    <phoneticPr fontId="3" type="noConversion"/>
  </si>
  <si>
    <r>
      <rPr>
        <sz val="11"/>
        <rFont val="仿宋_GB2312"/>
        <family val="3"/>
        <charset val="134"/>
      </rPr>
      <t>绥宁县人民政府</t>
    </r>
  </si>
  <si>
    <r>
      <rPr>
        <sz val="11"/>
        <rFont val="仿宋_GB2312"/>
        <family val="3"/>
        <charset val="134"/>
      </rPr>
      <t>绥宁县河口乡水车村九、十四组滑坡地质灾害治理工程</t>
    </r>
  </si>
  <si>
    <r>
      <rPr>
        <sz val="11"/>
        <rFont val="仿宋_GB2312"/>
        <family val="3"/>
        <charset val="134"/>
      </rPr>
      <t>绥宁县</t>
    </r>
  </si>
  <si>
    <r>
      <rPr>
        <sz val="11"/>
        <rFont val="仿宋_GB2312"/>
        <family val="3"/>
        <charset val="134"/>
      </rPr>
      <t>新宁县</t>
    </r>
  </si>
  <si>
    <r>
      <rPr>
        <sz val="11"/>
        <rFont val="仿宋_GB2312"/>
        <family val="3"/>
        <charset val="134"/>
      </rPr>
      <t>城步县</t>
    </r>
  </si>
  <si>
    <r>
      <rPr>
        <sz val="11"/>
        <rFont val="仿宋_GB2312"/>
        <family val="3"/>
        <charset val="134"/>
      </rPr>
      <t>岳阳市</t>
    </r>
    <phoneticPr fontId="3" type="noConversion"/>
  </si>
  <si>
    <r>
      <rPr>
        <sz val="11"/>
        <rFont val="仿宋_GB2312"/>
        <family val="3"/>
        <charset val="134"/>
      </rPr>
      <t>岳阳市自然资源和规划局</t>
    </r>
  </si>
  <si>
    <r>
      <rPr>
        <sz val="11"/>
        <rFont val="仿宋_GB2312"/>
        <family val="3"/>
        <charset val="134"/>
      </rPr>
      <t>岳阳县</t>
    </r>
  </si>
  <si>
    <r>
      <rPr>
        <sz val="11"/>
        <rFont val="仿宋_GB2312"/>
        <family val="3"/>
        <charset val="134"/>
      </rPr>
      <t>平江县</t>
    </r>
    <phoneticPr fontId="3" type="noConversion"/>
  </si>
  <si>
    <r>
      <t>2022</t>
    </r>
    <r>
      <rPr>
        <sz val="11"/>
        <rFont val="仿宋_GB2312"/>
        <family val="3"/>
        <charset val="134"/>
      </rPr>
      <t>年地质灾害避险移民搬迁</t>
    </r>
  </si>
  <si>
    <r>
      <rPr>
        <sz val="11"/>
        <rFont val="仿宋_GB2312"/>
        <family val="3"/>
        <charset val="134"/>
      </rPr>
      <t>平江县</t>
    </r>
  </si>
  <si>
    <r>
      <rPr>
        <sz val="11"/>
        <rFont val="仿宋_GB2312"/>
        <family val="3"/>
        <charset val="134"/>
      </rPr>
      <t>汨罗市</t>
    </r>
  </si>
  <si>
    <r>
      <rPr>
        <sz val="11"/>
        <rFont val="仿宋_GB2312"/>
        <family val="3"/>
        <charset val="134"/>
      </rPr>
      <t>临湘市</t>
    </r>
  </si>
  <si>
    <r>
      <rPr>
        <sz val="11"/>
        <rFont val="仿宋_GB2312"/>
        <family val="3"/>
        <charset val="134"/>
      </rPr>
      <t>常德市</t>
    </r>
    <phoneticPr fontId="3" type="noConversion"/>
  </si>
  <si>
    <r>
      <rPr>
        <sz val="11"/>
        <rFont val="仿宋_GB2312"/>
        <family val="3"/>
        <charset val="134"/>
      </rPr>
      <t>常德市自然资源和规划局</t>
    </r>
  </si>
  <si>
    <r>
      <rPr>
        <sz val="11"/>
        <rFont val="仿宋_GB2312"/>
        <family val="3"/>
        <charset val="134"/>
      </rPr>
      <t>汉寿县</t>
    </r>
  </si>
  <si>
    <r>
      <rPr>
        <sz val="11"/>
        <rFont val="仿宋_GB2312"/>
        <family val="3"/>
        <charset val="134"/>
      </rPr>
      <t>临澧县</t>
    </r>
  </si>
  <si>
    <r>
      <rPr>
        <sz val="11"/>
        <rFont val="仿宋_GB2312"/>
        <family val="3"/>
        <charset val="134"/>
      </rPr>
      <t>桃源县</t>
    </r>
  </si>
  <si>
    <r>
      <rPr>
        <sz val="11"/>
        <rFont val="仿宋_GB2312"/>
        <family val="3"/>
        <charset val="134"/>
      </rPr>
      <t>石门县</t>
    </r>
  </si>
  <si>
    <r>
      <rPr>
        <sz val="11"/>
        <rFont val="仿宋_GB2312"/>
        <family val="3"/>
        <charset val="134"/>
      </rPr>
      <t>张家界市</t>
    </r>
    <phoneticPr fontId="3" type="noConversion"/>
  </si>
  <si>
    <r>
      <rPr>
        <sz val="11"/>
        <rFont val="仿宋_GB2312"/>
        <family val="3"/>
        <charset val="134"/>
      </rPr>
      <t>永定区</t>
    </r>
  </si>
  <si>
    <r>
      <rPr>
        <sz val="11"/>
        <rFont val="仿宋_GB2312"/>
        <family val="3"/>
        <charset val="134"/>
      </rPr>
      <t>地质灾害防治资金因素法分配</t>
    </r>
    <phoneticPr fontId="3" type="noConversion"/>
  </si>
  <si>
    <r>
      <rPr>
        <sz val="11"/>
        <rFont val="仿宋_GB2312"/>
        <family val="3"/>
        <charset val="134"/>
      </rPr>
      <t>慈利县</t>
    </r>
  </si>
  <si>
    <r>
      <rPr>
        <sz val="11"/>
        <rFont val="仿宋_GB2312"/>
        <family val="3"/>
        <charset val="134"/>
      </rPr>
      <t>桑植县</t>
    </r>
    <phoneticPr fontId="3" type="noConversion"/>
  </si>
  <si>
    <r>
      <rPr>
        <sz val="11"/>
        <rFont val="仿宋_GB2312"/>
        <family val="3"/>
        <charset val="134"/>
      </rPr>
      <t>桑植县人民政府</t>
    </r>
  </si>
  <si>
    <r>
      <rPr>
        <sz val="11"/>
        <rFont val="仿宋_GB2312"/>
        <family val="3"/>
        <charset val="134"/>
      </rPr>
      <t>桑植县</t>
    </r>
  </si>
  <si>
    <r>
      <rPr>
        <sz val="11"/>
        <rFont val="仿宋_GB2312"/>
        <family val="3"/>
        <charset val="134"/>
      </rPr>
      <t>益阳市</t>
    </r>
    <phoneticPr fontId="3" type="noConversion"/>
  </si>
  <si>
    <r>
      <rPr>
        <sz val="11"/>
        <rFont val="仿宋_GB2312"/>
        <family val="3"/>
        <charset val="134"/>
      </rPr>
      <t>益阳市自然资源和规划局</t>
    </r>
  </si>
  <si>
    <r>
      <rPr>
        <sz val="11"/>
        <rFont val="仿宋_GB2312"/>
        <family val="3"/>
        <charset val="134"/>
      </rPr>
      <t>资阳区</t>
    </r>
  </si>
  <si>
    <r>
      <rPr>
        <sz val="11"/>
        <rFont val="仿宋_GB2312"/>
        <family val="3"/>
        <charset val="134"/>
      </rPr>
      <t>赫山区</t>
    </r>
  </si>
  <si>
    <r>
      <rPr>
        <sz val="11"/>
        <rFont val="仿宋_GB2312"/>
        <family val="3"/>
        <charset val="134"/>
      </rPr>
      <t>桃江县</t>
    </r>
  </si>
  <si>
    <r>
      <rPr>
        <sz val="11"/>
        <rFont val="仿宋_GB2312"/>
        <family val="3"/>
        <charset val="134"/>
      </rPr>
      <t>安化县</t>
    </r>
  </si>
  <si>
    <r>
      <rPr>
        <sz val="11"/>
        <rFont val="仿宋_GB2312"/>
        <family val="3"/>
        <charset val="134"/>
      </rPr>
      <t>郴州市</t>
    </r>
    <phoneticPr fontId="3" type="noConversion"/>
  </si>
  <si>
    <r>
      <rPr>
        <sz val="11"/>
        <rFont val="仿宋_GB2312"/>
        <family val="3"/>
        <charset val="134"/>
      </rPr>
      <t>郴州市自然资源和规划局</t>
    </r>
  </si>
  <si>
    <r>
      <rPr>
        <sz val="11"/>
        <rFont val="仿宋_GB2312"/>
        <family val="3"/>
        <charset val="134"/>
      </rPr>
      <t>桂阳县</t>
    </r>
  </si>
  <si>
    <r>
      <rPr>
        <sz val="11"/>
        <rFont val="仿宋_GB2312"/>
        <family val="3"/>
        <charset val="134"/>
      </rPr>
      <t>永兴县</t>
    </r>
  </si>
  <si>
    <r>
      <rPr>
        <sz val="11"/>
        <rFont val="仿宋_GB2312"/>
        <family val="3"/>
        <charset val="134"/>
      </rPr>
      <t>桂东县</t>
    </r>
  </si>
  <si>
    <r>
      <rPr>
        <sz val="11"/>
        <rFont val="仿宋_GB2312"/>
        <family val="3"/>
        <charset val="134"/>
      </rPr>
      <t>资兴市</t>
    </r>
  </si>
  <si>
    <r>
      <rPr>
        <sz val="11"/>
        <rFont val="仿宋_GB2312"/>
        <family val="3"/>
        <charset val="134"/>
      </rPr>
      <t>永州市</t>
    </r>
    <phoneticPr fontId="3" type="noConversion"/>
  </si>
  <si>
    <r>
      <rPr>
        <sz val="11"/>
        <rFont val="仿宋_GB2312"/>
        <family val="3"/>
        <charset val="134"/>
      </rPr>
      <t>永州市自然资源和规划局</t>
    </r>
  </si>
  <si>
    <r>
      <rPr>
        <sz val="11"/>
        <rFont val="仿宋_GB2312"/>
        <family val="3"/>
        <charset val="134"/>
      </rPr>
      <t>东安县</t>
    </r>
  </si>
  <si>
    <r>
      <rPr>
        <sz val="11"/>
        <rFont val="仿宋_GB2312"/>
        <family val="3"/>
        <charset val="134"/>
      </rPr>
      <t>道县人民政府</t>
    </r>
  </si>
  <si>
    <r>
      <rPr>
        <sz val="11"/>
        <rFont val="仿宋_GB2312"/>
        <family val="3"/>
        <charset val="134"/>
      </rPr>
      <t>宁远县</t>
    </r>
  </si>
  <si>
    <r>
      <rPr>
        <sz val="11"/>
        <rFont val="仿宋_GB2312"/>
        <family val="3"/>
        <charset val="134"/>
      </rPr>
      <t>蓝山县</t>
    </r>
  </si>
  <si>
    <r>
      <rPr>
        <sz val="11"/>
        <rFont val="仿宋_GB2312"/>
        <family val="3"/>
        <charset val="134"/>
      </rPr>
      <t>江华县</t>
    </r>
  </si>
  <si>
    <r>
      <rPr>
        <sz val="11"/>
        <rFont val="仿宋_GB2312"/>
        <family val="3"/>
        <charset val="134"/>
      </rPr>
      <t>怀化市</t>
    </r>
    <phoneticPr fontId="3" type="noConversion"/>
  </si>
  <si>
    <r>
      <rPr>
        <sz val="11"/>
        <rFont val="仿宋_GB2312"/>
        <family val="3"/>
        <charset val="134"/>
      </rPr>
      <t>中方县</t>
    </r>
  </si>
  <si>
    <r>
      <rPr>
        <sz val="11"/>
        <rFont val="仿宋_GB2312"/>
        <family val="3"/>
        <charset val="134"/>
      </rPr>
      <t>沅陵县</t>
    </r>
  </si>
  <si>
    <r>
      <rPr>
        <sz val="11"/>
        <rFont val="仿宋_GB2312"/>
        <family val="3"/>
        <charset val="134"/>
      </rPr>
      <t>溆浦县</t>
    </r>
  </si>
  <si>
    <r>
      <rPr>
        <sz val="11"/>
        <rFont val="仿宋_GB2312"/>
        <family val="3"/>
        <charset val="134"/>
      </rPr>
      <t>麻阳县</t>
    </r>
  </si>
  <si>
    <r>
      <rPr>
        <sz val="11"/>
        <rFont val="仿宋_GB2312"/>
        <family val="3"/>
        <charset val="134"/>
      </rPr>
      <t>通道县</t>
    </r>
    <phoneticPr fontId="3" type="noConversion"/>
  </si>
  <si>
    <r>
      <rPr>
        <sz val="11"/>
        <rFont val="仿宋_GB2312"/>
        <family val="3"/>
        <charset val="134"/>
      </rPr>
      <t>通道县人民政府</t>
    </r>
  </si>
  <si>
    <r>
      <rPr>
        <sz val="11"/>
        <rFont val="仿宋_GB2312"/>
        <family val="3"/>
        <charset val="134"/>
      </rPr>
      <t>通道县坪坦乡黄都村盘寨发黄滑坡地质灾害治理工程</t>
    </r>
  </si>
  <si>
    <r>
      <rPr>
        <sz val="11"/>
        <rFont val="仿宋_GB2312"/>
        <family val="3"/>
        <charset val="134"/>
      </rPr>
      <t>洪江市</t>
    </r>
  </si>
  <si>
    <r>
      <rPr>
        <sz val="11"/>
        <rFont val="仿宋_GB2312"/>
        <family val="3"/>
        <charset val="134"/>
      </rPr>
      <t>娄底市</t>
    </r>
    <phoneticPr fontId="3" type="noConversion"/>
  </si>
  <si>
    <r>
      <rPr>
        <sz val="11"/>
        <rFont val="仿宋_GB2312"/>
        <family val="3"/>
        <charset val="134"/>
      </rPr>
      <t>娄底市自然资源和规划局</t>
    </r>
  </si>
  <si>
    <r>
      <rPr>
        <sz val="11"/>
        <rFont val="仿宋_GB2312"/>
        <family val="3"/>
        <charset val="134"/>
      </rPr>
      <t>双峰县</t>
    </r>
    <phoneticPr fontId="3" type="noConversion"/>
  </si>
  <si>
    <r>
      <rPr>
        <sz val="11"/>
        <rFont val="仿宋_GB2312"/>
        <family val="3"/>
        <charset val="134"/>
      </rPr>
      <t>双峰县石牛乡新源村台上滑坡地质灾害治理工程</t>
    </r>
  </si>
  <si>
    <r>
      <rPr>
        <sz val="11"/>
        <rFont val="仿宋_GB2312"/>
        <family val="3"/>
        <charset val="134"/>
      </rPr>
      <t>双峰县</t>
    </r>
  </si>
  <si>
    <r>
      <rPr>
        <sz val="11"/>
        <rFont val="仿宋_GB2312"/>
        <family val="3"/>
        <charset val="134"/>
      </rPr>
      <t>新化县</t>
    </r>
  </si>
  <si>
    <r>
      <rPr>
        <sz val="11"/>
        <rFont val="仿宋_GB2312"/>
        <family val="3"/>
        <charset val="134"/>
      </rPr>
      <t>冷水江市</t>
    </r>
  </si>
  <si>
    <r>
      <rPr>
        <sz val="11"/>
        <rFont val="仿宋_GB2312"/>
        <family val="3"/>
        <charset val="134"/>
      </rPr>
      <t>涟源市</t>
    </r>
  </si>
  <si>
    <r>
      <rPr>
        <sz val="11"/>
        <rFont val="仿宋_GB2312"/>
        <family val="3"/>
        <charset val="134"/>
      </rPr>
      <t>湘西土家族苗族自治州</t>
    </r>
    <phoneticPr fontId="3" type="noConversion"/>
  </si>
  <si>
    <r>
      <rPr>
        <sz val="11"/>
        <rFont val="仿宋_GB2312"/>
        <family val="3"/>
        <charset val="134"/>
      </rPr>
      <t>州本级</t>
    </r>
    <phoneticPr fontId="3" type="noConversion"/>
  </si>
  <si>
    <r>
      <rPr>
        <sz val="11"/>
        <rFont val="仿宋_GB2312"/>
        <family val="3"/>
        <charset val="134"/>
      </rPr>
      <t>湘西自治州自然资源和规划局</t>
    </r>
    <phoneticPr fontId="3" type="noConversion"/>
  </si>
  <si>
    <r>
      <rPr>
        <sz val="11"/>
        <rFont val="仿宋_GB2312"/>
        <family val="3"/>
        <charset val="134"/>
      </rPr>
      <t>吉首市</t>
    </r>
  </si>
  <si>
    <r>
      <rPr>
        <sz val="11"/>
        <rFont val="仿宋_GB2312"/>
        <family val="3"/>
        <charset val="134"/>
      </rPr>
      <t>泸溪县</t>
    </r>
    <phoneticPr fontId="3" type="noConversion"/>
  </si>
  <si>
    <r>
      <rPr>
        <sz val="11"/>
        <rFont val="仿宋_GB2312"/>
        <family val="3"/>
        <charset val="134"/>
      </rPr>
      <t>保靖县</t>
    </r>
  </si>
  <si>
    <r>
      <rPr>
        <sz val="11"/>
        <rFont val="仿宋_GB2312"/>
        <family val="3"/>
        <charset val="134"/>
      </rPr>
      <t>古丈县</t>
    </r>
  </si>
  <si>
    <r>
      <rPr>
        <sz val="11"/>
        <rFont val="仿宋_GB2312"/>
        <family val="3"/>
        <charset val="134"/>
      </rPr>
      <t>永顺县</t>
    </r>
    <phoneticPr fontId="3" type="noConversion"/>
  </si>
  <si>
    <r>
      <rPr>
        <sz val="11"/>
        <rFont val="仿宋_GB2312"/>
        <family val="3"/>
        <charset val="134"/>
      </rPr>
      <t>永顺县灵溪镇城东社区茶园坳滑坡地质灾害治理一期工程</t>
    </r>
  </si>
  <si>
    <r>
      <rPr>
        <sz val="11"/>
        <rFont val="仿宋_GB2312"/>
        <family val="3"/>
        <charset val="134"/>
      </rPr>
      <t>永顺县</t>
    </r>
  </si>
  <si>
    <r>
      <rPr>
        <sz val="11"/>
        <rFont val="仿宋_GB2312"/>
        <family val="3"/>
        <charset val="134"/>
      </rPr>
      <t>龙山县</t>
    </r>
    <phoneticPr fontId="3" type="noConversion"/>
  </si>
  <si>
    <r>
      <rPr>
        <sz val="11"/>
        <rFont val="仿宋_GB2312"/>
        <family val="3"/>
        <charset val="134"/>
      </rPr>
      <t>龙山县人民政府</t>
    </r>
  </si>
  <si>
    <r>
      <rPr>
        <sz val="11"/>
        <rFont val="仿宋_GB2312"/>
        <family val="3"/>
        <charset val="134"/>
      </rPr>
      <t>龙山县召市镇大兴村黄家寨滑坡（崩塌）地质灾害治理工程</t>
    </r>
  </si>
  <si>
    <r>
      <rPr>
        <sz val="11"/>
        <rFont val="仿宋_GB2312"/>
        <family val="3"/>
        <charset val="134"/>
      </rPr>
      <t>韶山市</t>
    </r>
    <phoneticPr fontId="3" type="noConversion"/>
  </si>
  <si>
    <r>
      <rPr>
        <sz val="11"/>
        <rFont val="仿宋_GB2312"/>
        <family val="3"/>
        <charset val="134"/>
      </rPr>
      <t>韶山干部学院</t>
    </r>
  </si>
  <si>
    <r>
      <rPr>
        <sz val="11"/>
        <rFont val="仿宋_GB2312"/>
        <family val="3"/>
        <charset val="134"/>
      </rPr>
      <t>韶山干部学院不稳定斜坡地质灾害治理工程</t>
    </r>
  </si>
  <si>
    <r>
      <rPr>
        <sz val="11"/>
        <rFont val="仿宋_GB2312"/>
        <family val="3"/>
        <charset val="134"/>
      </rPr>
      <t>攸</t>
    </r>
    <r>
      <rPr>
        <sz val="11"/>
        <rFont val="Times New Roman"/>
        <family val="1"/>
      </rPr>
      <t xml:space="preserve"> </t>
    </r>
    <r>
      <rPr>
        <sz val="11"/>
        <rFont val="仿宋_GB2312"/>
        <family val="3"/>
        <charset val="134"/>
      </rPr>
      <t>县</t>
    </r>
  </si>
  <si>
    <r>
      <rPr>
        <sz val="11"/>
        <rFont val="仿宋_GB2312"/>
        <family val="3"/>
        <charset val="134"/>
      </rPr>
      <t>衡东县白莲镇莲花社区</t>
    </r>
    <r>
      <rPr>
        <sz val="11"/>
        <rFont val="Times New Roman"/>
        <family val="1"/>
      </rPr>
      <t>6</t>
    </r>
    <r>
      <rPr>
        <sz val="11"/>
        <rFont val="仿宋_GB2312"/>
        <family val="3"/>
        <charset val="134"/>
      </rPr>
      <t>组滑坡地质灾害治理工程</t>
    </r>
  </si>
  <si>
    <r>
      <rPr>
        <sz val="11"/>
        <rFont val="仿宋_GB2312"/>
        <family val="3"/>
        <charset val="134"/>
      </rPr>
      <t>道</t>
    </r>
    <r>
      <rPr>
        <sz val="11"/>
        <rFont val="Times New Roman"/>
        <family val="1"/>
      </rPr>
      <t xml:space="preserve"> </t>
    </r>
    <r>
      <rPr>
        <sz val="11"/>
        <rFont val="仿宋_GB2312"/>
        <family val="3"/>
        <charset val="134"/>
      </rPr>
      <t>县</t>
    </r>
    <phoneticPr fontId="3" type="noConversion"/>
  </si>
  <si>
    <r>
      <rPr>
        <sz val="11"/>
        <rFont val="仿宋_GB2312"/>
        <family val="3"/>
        <charset val="134"/>
      </rPr>
      <t>道</t>
    </r>
    <r>
      <rPr>
        <sz val="11"/>
        <rFont val="Times New Roman"/>
        <family val="1"/>
      </rPr>
      <t xml:space="preserve">  </t>
    </r>
    <r>
      <rPr>
        <sz val="11"/>
        <rFont val="仿宋_GB2312"/>
        <family val="3"/>
        <charset val="134"/>
      </rPr>
      <t>县</t>
    </r>
  </si>
  <si>
    <r>
      <rPr>
        <sz val="11"/>
        <rFont val="仿宋_GB2312"/>
        <family val="3"/>
        <charset val="134"/>
      </rPr>
      <t>泸溪县兴隆场彭总管村</t>
    </r>
    <r>
      <rPr>
        <sz val="11"/>
        <rFont val="Times New Roman"/>
        <family val="1"/>
      </rPr>
      <t>2</t>
    </r>
    <r>
      <rPr>
        <sz val="11"/>
        <rFont val="仿宋_GB2312"/>
        <family val="3"/>
        <charset val="134"/>
      </rPr>
      <t>组都岚山滑坡地质灾害治理工程</t>
    </r>
  </si>
  <si>
    <r>
      <rPr>
        <b/>
        <sz val="11"/>
        <rFont val="仿宋_GB2312"/>
        <family val="3"/>
        <charset val="134"/>
      </rPr>
      <t>总计</t>
    </r>
    <phoneticPr fontId="3" type="noConversion"/>
  </si>
  <si>
    <r>
      <rPr>
        <b/>
        <sz val="11"/>
        <rFont val="仿宋_GB2312"/>
        <family val="3"/>
        <charset val="134"/>
      </rPr>
      <t>长沙市小计</t>
    </r>
    <phoneticPr fontId="3" type="noConversion"/>
  </si>
  <si>
    <r>
      <rPr>
        <b/>
        <sz val="11"/>
        <rFont val="仿宋_GB2312"/>
        <family val="3"/>
        <charset val="134"/>
      </rPr>
      <t>株洲市小计</t>
    </r>
    <phoneticPr fontId="3" type="noConversion"/>
  </si>
  <si>
    <r>
      <rPr>
        <b/>
        <sz val="11"/>
        <rFont val="仿宋_GB2312"/>
        <family val="3"/>
        <charset val="134"/>
      </rPr>
      <t>湘潭市小计</t>
    </r>
    <phoneticPr fontId="3" type="noConversion"/>
  </si>
  <si>
    <r>
      <rPr>
        <b/>
        <sz val="11"/>
        <rFont val="仿宋_GB2312"/>
        <family val="3"/>
        <charset val="134"/>
      </rPr>
      <t>衡阳市小计</t>
    </r>
    <phoneticPr fontId="3" type="noConversion"/>
  </si>
  <si>
    <r>
      <rPr>
        <b/>
        <sz val="11"/>
        <rFont val="仿宋_GB2312"/>
        <family val="3"/>
        <charset val="134"/>
      </rPr>
      <t>邵阳市小计</t>
    </r>
    <phoneticPr fontId="3" type="noConversion"/>
  </si>
  <si>
    <r>
      <rPr>
        <b/>
        <sz val="11"/>
        <rFont val="仿宋_GB2312"/>
        <family val="3"/>
        <charset val="134"/>
      </rPr>
      <t>岳阳市小计</t>
    </r>
    <phoneticPr fontId="3" type="noConversion"/>
  </si>
  <si>
    <r>
      <rPr>
        <b/>
        <sz val="11"/>
        <rFont val="仿宋_GB2312"/>
        <family val="3"/>
        <charset val="134"/>
      </rPr>
      <t>常德市小计</t>
    </r>
    <phoneticPr fontId="3" type="noConversion"/>
  </si>
  <si>
    <t>张家界市小计</t>
    <phoneticPr fontId="3" type="noConversion"/>
  </si>
  <si>
    <r>
      <rPr>
        <b/>
        <sz val="11"/>
        <rFont val="仿宋_GB2312"/>
        <family val="3"/>
        <charset val="134"/>
      </rPr>
      <t>益阳市小计</t>
    </r>
    <phoneticPr fontId="3" type="noConversion"/>
  </si>
  <si>
    <r>
      <rPr>
        <b/>
        <sz val="11"/>
        <rFont val="仿宋_GB2312"/>
        <family val="3"/>
        <charset val="134"/>
      </rPr>
      <t>郴州市小计</t>
    </r>
    <phoneticPr fontId="3" type="noConversion"/>
  </si>
  <si>
    <r>
      <rPr>
        <b/>
        <sz val="11"/>
        <rFont val="仿宋_GB2312"/>
        <family val="3"/>
        <charset val="134"/>
      </rPr>
      <t>永州市小计</t>
    </r>
    <phoneticPr fontId="3" type="noConversion"/>
  </si>
  <si>
    <r>
      <rPr>
        <b/>
        <sz val="11"/>
        <rFont val="仿宋_GB2312"/>
        <family val="3"/>
        <charset val="134"/>
      </rPr>
      <t>怀化市小计</t>
    </r>
    <phoneticPr fontId="3" type="noConversion"/>
  </si>
  <si>
    <r>
      <rPr>
        <b/>
        <sz val="11"/>
        <rFont val="仿宋_GB2312"/>
        <family val="3"/>
        <charset val="134"/>
      </rPr>
      <t>娄底市小计</t>
    </r>
    <phoneticPr fontId="3" type="noConversion"/>
  </si>
  <si>
    <r>
      <rPr>
        <b/>
        <sz val="11"/>
        <rFont val="仿宋_GB2312"/>
        <family val="3"/>
        <charset val="134"/>
      </rPr>
      <t>湘西州小计</t>
    </r>
    <phoneticPr fontId="3" type="noConversion"/>
  </si>
  <si>
    <t>市州合计</t>
    <phoneticPr fontId="3" type="noConversion"/>
  </si>
  <si>
    <t>宁乡市自然资源局</t>
    <phoneticPr fontId="2" type="noConversion"/>
  </si>
  <si>
    <t>浏阳市自然资源局</t>
    <phoneticPr fontId="2" type="noConversion"/>
  </si>
  <si>
    <t>株洲市自然资源和规划局</t>
    <phoneticPr fontId="2" type="noConversion"/>
  </si>
  <si>
    <t>攸县自然资源局</t>
    <phoneticPr fontId="3" type="noConversion"/>
  </si>
  <si>
    <t>茶陵县自然资源局</t>
    <phoneticPr fontId="2" type="noConversion"/>
  </si>
  <si>
    <t>炎陵县自然资源局</t>
    <phoneticPr fontId="2" type="noConversion"/>
  </si>
  <si>
    <t>醴陵市自然资源局</t>
    <phoneticPr fontId="2" type="noConversion"/>
  </si>
  <si>
    <t>湘潭市自然资源和规划局</t>
    <phoneticPr fontId="2" type="noConversion"/>
  </si>
  <si>
    <t>湘潭县自然资源局</t>
    <phoneticPr fontId="2" type="noConversion"/>
  </si>
  <si>
    <t>湘乡市自然资源局</t>
    <phoneticPr fontId="2" type="noConversion"/>
  </si>
  <si>
    <t>衡阳县自然资源局</t>
    <phoneticPr fontId="2" type="noConversion"/>
  </si>
  <si>
    <t>衡南县自然资源局</t>
    <phoneticPr fontId="2" type="noConversion"/>
  </si>
  <si>
    <t>衡东县自然资源局</t>
    <phoneticPr fontId="2" type="noConversion"/>
  </si>
  <si>
    <t>祁东县自然资源局</t>
    <phoneticPr fontId="2" type="noConversion"/>
  </si>
  <si>
    <t>耒阳市自然资源局</t>
    <phoneticPr fontId="2" type="noConversion"/>
  </si>
  <si>
    <t>常宁市自然资源局</t>
    <phoneticPr fontId="2" type="noConversion"/>
  </si>
  <si>
    <t>邵东市自然资源局</t>
    <phoneticPr fontId="2" type="noConversion"/>
  </si>
  <si>
    <t>邵阳县自然资源局</t>
    <phoneticPr fontId="2" type="noConversion"/>
  </si>
  <si>
    <t>隆回县自然资源局</t>
    <phoneticPr fontId="2" type="noConversion"/>
  </si>
  <si>
    <t>新邵县自然资源局</t>
    <phoneticPr fontId="2" type="noConversion"/>
  </si>
  <si>
    <t>绥宁县自然资源局</t>
    <phoneticPr fontId="2" type="noConversion"/>
  </si>
  <si>
    <t>新宁县自然资源局</t>
    <phoneticPr fontId="2" type="noConversion"/>
  </si>
  <si>
    <t>城步县自然资源局</t>
    <phoneticPr fontId="2" type="noConversion"/>
  </si>
  <si>
    <t>岳阳县自然资源局</t>
    <phoneticPr fontId="2" type="noConversion"/>
  </si>
  <si>
    <t>平江县人民政府</t>
    <phoneticPr fontId="2" type="noConversion"/>
  </si>
  <si>
    <t>平江县自然资源局</t>
    <phoneticPr fontId="2" type="noConversion"/>
  </si>
  <si>
    <t>汨罗市自然资源局</t>
    <phoneticPr fontId="2" type="noConversion"/>
  </si>
  <si>
    <t>临湘市自然资源局</t>
    <phoneticPr fontId="2" type="noConversion"/>
  </si>
  <si>
    <t>汉寿县自然资源局</t>
    <phoneticPr fontId="2" type="noConversion"/>
  </si>
  <si>
    <t>临澧县自然资源局</t>
    <phoneticPr fontId="2" type="noConversion"/>
  </si>
  <si>
    <t>桃源县自然资源局</t>
    <phoneticPr fontId="2" type="noConversion"/>
  </si>
  <si>
    <t>石门县自然资源局</t>
    <phoneticPr fontId="2" type="noConversion"/>
  </si>
  <si>
    <t>张家界自然资源和规划局</t>
    <phoneticPr fontId="2" type="noConversion"/>
  </si>
  <si>
    <t>永定区自然资源局</t>
    <phoneticPr fontId="2" type="noConversion"/>
  </si>
  <si>
    <t>慈利县自然资源局</t>
    <phoneticPr fontId="2" type="noConversion"/>
  </si>
  <si>
    <t>桑植县自然资源局</t>
    <phoneticPr fontId="2" type="noConversion"/>
  </si>
  <si>
    <t>资阳区自然资源局</t>
    <phoneticPr fontId="2" type="noConversion"/>
  </si>
  <si>
    <t>赫山区自然资源局</t>
    <phoneticPr fontId="2" type="noConversion"/>
  </si>
  <si>
    <t>桃江县自然资源局</t>
    <phoneticPr fontId="2" type="noConversion"/>
  </si>
  <si>
    <t>安化县自然资源局</t>
    <phoneticPr fontId="2" type="noConversion"/>
  </si>
  <si>
    <t>桂阳县自然资源局</t>
    <phoneticPr fontId="2" type="noConversion"/>
  </si>
  <si>
    <t>永兴县自然资源局</t>
    <phoneticPr fontId="2" type="noConversion"/>
  </si>
  <si>
    <t>桂东县自然资源局</t>
    <phoneticPr fontId="2" type="noConversion"/>
  </si>
  <si>
    <t>资兴市自然资源局</t>
    <phoneticPr fontId="2" type="noConversion"/>
  </si>
  <si>
    <t>祁阳市</t>
    <phoneticPr fontId="2" type="noConversion"/>
  </si>
  <si>
    <t>祁阳县自然资源局</t>
    <phoneticPr fontId="2" type="noConversion"/>
  </si>
  <si>
    <t>东安县自然资源局</t>
    <phoneticPr fontId="2" type="noConversion"/>
  </si>
  <si>
    <r>
      <rPr>
        <sz val="11"/>
        <rFont val="仿宋_GB2312"/>
        <family val="3"/>
        <charset val="134"/>
      </rPr>
      <t>道</t>
    </r>
    <r>
      <rPr>
        <sz val="11"/>
        <rFont val="Times New Roman"/>
        <family val="1"/>
      </rPr>
      <t xml:space="preserve">  </t>
    </r>
    <r>
      <rPr>
        <sz val="11"/>
        <rFont val="仿宋_GB2312"/>
        <family val="3"/>
        <charset val="134"/>
      </rPr>
      <t>县自然资源局</t>
    </r>
    <phoneticPr fontId="2" type="noConversion"/>
  </si>
  <si>
    <t>宁远县自然资源局</t>
    <phoneticPr fontId="2" type="noConversion"/>
  </si>
  <si>
    <t>蓝山县自然资源局</t>
    <phoneticPr fontId="2" type="noConversion"/>
  </si>
  <si>
    <t>江华县自然资源局</t>
    <phoneticPr fontId="2" type="noConversion"/>
  </si>
  <si>
    <t>怀化市自然资源和规划局</t>
    <phoneticPr fontId="2" type="noConversion"/>
  </si>
  <si>
    <t>中方县自然资源局</t>
    <phoneticPr fontId="2" type="noConversion"/>
  </si>
  <si>
    <t>沅陵县自然资源局</t>
    <phoneticPr fontId="2" type="noConversion"/>
  </si>
  <si>
    <t>溆浦县自然资源局</t>
    <phoneticPr fontId="2" type="noConversion"/>
  </si>
  <si>
    <t>麻阳县自然资源局</t>
    <phoneticPr fontId="2" type="noConversion"/>
  </si>
  <si>
    <t>洪江市自然资源局</t>
    <phoneticPr fontId="2" type="noConversion"/>
  </si>
  <si>
    <t>双峰县人民政府</t>
    <phoneticPr fontId="2" type="noConversion"/>
  </si>
  <si>
    <t>双峰县自然资源局</t>
    <phoneticPr fontId="2" type="noConversion"/>
  </si>
  <si>
    <t>新化县自然资源局</t>
    <phoneticPr fontId="2" type="noConversion"/>
  </si>
  <si>
    <t>冷水江市自然资源局</t>
    <phoneticPr fontId="2" type="noConversion"/>
  </si>
  <si>
    <t>涟源市自然资源局</t>
    <phoneticPr fontId="2" type="noConversion"/>
  </si>
  <si>
    <t>吉首市自然资源局</t>
    <phoneticPr fontId="2" type="noConversion"/>
  </si>
  <si>
    <t>泸溪县人民政府</t>
    <phoneticPr fontId="2" type="noConversion"/>
  </si>
  <si>
    <t>保靖县自然资源局</t>
    <phoneticPr fontId="2" type="noConversion"/>
  </si>
  <si>
    <t>古丈县自然资源局</t>
    <phoneticPr fontId="2" type="noConversion"/>
  </si>
  <si>
    <t>永顺县人民政府</t>
    <phoneticPr fontId="2" type="noConversion"/>
  </si>
  <si>
    <t>永顺县自然资源局</t>
    <phoneticPr fontId="2" type="noConversion"/>
  </si>
  <si>
    <t>龙山县自然资源局</t>
    <phoneticPr fontId="2" type="noConversion"/>
  </si>
  <si>
    <r>
      <rPr>
        <b/>
        <sz val="11"/>
        <rFont val="仿宋_GB2312"/>
        <family val="3"/>
        <charset val="134"/>
      </rPr>
      <t>省直单位合计</t>
    </r>
    <phoneticPr fontId="3" type="noConversion"/>
  </si>
  <si>
    <t>龙山县</t>
    <phoneticPr fontId="2" type="noConversion"/>
  </si>
  <si>
    <t>二</t>
    <phoneticPr fontId="2" type="noConversion"/>
  </si>
  <si>
    <t>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</si>
</sst>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4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sz val="16"/>
      <color theme="1"/>
      <name val="宋体"/>
      <family val="2"/>
      <scheme val="minor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4" fillId="0" borderId="0" xfId="1" applyFont="1" applyFill="1" applyAlignment="1">
      <alignment horizontal="center" vertical="center"/>
    </xf>
    <xf numFmtId="0" fontId="4" fillId="0" borderId="0" xfId="1" applyFont="1" applyFill="1">
      <alignment vertical="center"/>
    </xf>
    <xf numFmtId="0" fontId="7" fillId="0" borderId="0" xfId="0" applyFont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176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176" fontId="11" fillId="2" borderId="1" xfId="1" applyNumberFormat="1" applyFont="1" applyFill="1" applyBorder="1" applyAlignment="1">
      <alignment horizontal="center" vertical="center"/>
    </xf>
    <xf numFmtId="176" fontId="11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workbookViewId="0">
      <selection activeCell="E103" sqref="E103"/>
    </sheetView>
  </sheetViews>
  <sheetFormatPr defaultRowHeight="13.5" x14ac:dyDescent="0.15"/>
  <cols>
    <col min="3" max="3" width="14.75" bestFit="1" customWidth="1"/>
    <col min="4" max="4" width="17.5" customWidth="1"/>
    <col min="5" max="5" width="13.5" style="9" customWidth="1"/>
    <col min="8" max="8" width="9" style="7"/>
    <col min="9" max="9" width="15.75" customWidth="1"/>
  </cols>
  <sheetData>
    <row r="1" spans="1:9" ht="26.25" customHeight="1" x14ac:dyDescent="0.15">
      <c r="A1" s="11" t="s">
        <v>10</v>
      </c>
    </row>
    <row r="2" spans="1:9" s="3" customFormat="1" ht="33" customHeight="1" x14ac:dyDescent="0.25">
      <c r="A2" s="25" t="s">
        <v>11</v>
      </c>
      <c r="B2" s="25"/>
      <c r="C2" s="25"/>
      <c r="D2" s="25"/>
      <c r="E2" s="25"/>
      <c r="F2" s="25"/>
      <c r="G2" s="25"/>
      <c r="H2" s="25"/>
      <c r="I2" s="25"/>
    </row>
    <row r="3" spans="1:9" ht="28.5" x14ac:dyDescent="0.15">
      <c r="A3" s="4" t="s">
        <v>0</v>
      </c>
      <c r="B3" s="4"/>
      <c r="C3" s="4" t="s">
        <v>1</v>
      </c>
      <c r="D3" s="5" t="s">
        <v>2</v>
      </c>
      <c r="E3" s="4" t="s">
        <v>3</v>
      </c>
      <c r="F3" s="6" t="s">
        <v>4</v>
      </c>
      <c r="G3" s="6" t="s">
        <v>5</v>
      </c>
      <c r="H3" s="10" t="s">
        <v>6</v>
      </c>
      <c r="I3" s="4" t="s">
        <v>7</v>
      </c>
    </row>
    <row r="4" spans="1:9" ht="22.5" customHeight="1" x14ac:dyDescent="0.15">
      <c r="A4" s="26" t="s">
        <v>139</v>
      </c>
      <c r="B4" s="26"/>
      <c r="C4" s="26"/>
      <c r="D4" s="12"/>
      <c r="E4" s="37">
        <f>SUM(E5,E121)</f>
        <v>10300</v>
      </c>
      <c r="F4" s="14"/>
      <c r="G4" s="14"/>
      <c r="H4" s="15"/>
      <c r="I4" s="12"/>
    </row>
    <row r="5" spans="1:9" ht="15" customHeight="1" x14ac:dyDescent="0.15">
      <c r="A5" s="22" t="s">
        <v>227</v>
      </c>
      <c r="B5" s="32" t="s">
        <v>154</v>
      </c>
      <c r="C5" s="34"/>
      <c r="D5" s="33"/>
      <c r="E5" s="37">
        <f>SUM(E6,E11,E19,E25,E37,E48,E56,E63,E70,E77,E84,E94,E103,E111)</f>
        <v>10113</v>
      </c>
      <c r="F5" s="14"/>
      <c r="G5" s="14"/>
      <c r="H5" s="15"/>
      <c r="I5" s="12"/>
    </row>
    <row r="6" spans="1:9" ht="15" x14ac:dyDescent="0.15">
      <c r="A6" s="12"/>
      <c r="B6" s="24" t="s">
        <v>12</v>
      </c>
      <c r="C6" s="21" t="s">
        <v>140</v>
      </c>
      <c r="D6" s="16"/>
      <c r="E6" s="23">
        <f>+E7+E9+E10</f>
        <v>300</v>
      </c>
      <c r="F6" s="14"/>
      <c r="G6" s="14"/>
      <c r="H6" s="15"/>
      <c r="I6" s="12"/>
    </row>
    <row r="7" spans="1:9" ht="27" x14ac:dyDescent="0.15">
      <c r="A7" s="12"/>
      <c r="B7" s="24"/>
      <c r="C7" s="12" t="s">
        <v>13</v>
      </c>
      <c r="D7" s="16"/>
      <c r="E7" s="12">
        <f>SUM(E8)</f>
        <v>100</v>
      </c>
      <c r="F7" s="14"/>
      <c r="G7" s="14"/>
      <c r="H7" s="15"/>
      <c r="I7" s="12"/>
    </row>
    <row r="8" spans="1:9" ht="27" x14ac:dyDescent="0.15">
      <c r="A8" s="12">
        <v>1</v>
      </c>
      <c r="B8" s="24"/>
      <c r="C8" s="12" t="s">
        <v>14</v>
      </c>
      <c r="D8" s="12" t="s">
        <v>15</v>
      </c>
      <c r="E8" s="12">
        <v>100</v>
      </c>
      <c r="F8" s="14" t="s">
        <v>8</v>
      </c>
      <c r="G8" s="14" t="s">
        <v>9</v>
      </c>
      <c r="H8" s="15"/>
      <c r="I8" s="17" t="s">
        <v>16</v>
      </c>
    </row>
    <row r="9" spans="1:9" ht="27" x14ac:dyDescent="0.15">
      <c r="A9" s="12">
        <v>2</v>
      </c>
      <c r="B9" s="24"/>
      <c r="C9" s="12" t="s">
        <v>17</v>
      </c>
      <c r="D9" s="27" t="s">
        <v>155</v>
      </c>
      <c r="E9" s="12">
        <v>100</v>
      </c>
      <c r="F9" s="14" t="s">
        <v>8</v>
      </c>
      <c r="G9" s="14" t="s">
        <v>9</v>
      </c>
      <c r="H9" s="15"/>
      <c r="I9" s="17" t="s">
        <v>18</v>
      </c>
    </row>
    <row r="10" spans="1:9" ht="27" x14ac:dyDescent="0.15">
      <c r="A10" s="12">
        <v>3</v>
      </c>
      <c r="B10" s="24"/>
      <c r="C10" s="12" t="s">
        <v>19</v>
      </c>
      <c r="D10" s="27" t="s">
        <v>156</v>
      </c>
      <c r="E10" s="12">
        <v>100</v>
      </c>
      <c r="F10" s="14" t="s">
        <v>8</v>
      </c>
      <c r="G10" s="14" t="s">
        <v>9</v>
      </c>
      <c r="H10" s="15"/>
      <c r="I10" s="17" t="s">
        <v>18</v>
      </c>
    </row>
    <row r="11" spans="1:9" ht="15" x14ac:dyDescent="0.15">
      <c r="A11" s="12"/>
      <c r="B11" s="24" t="s">
        <v>20</v>
      </c>
      <c r="C11" s="21" t="s">
        <v>141</v>
      </c>
      <c r="D11" s="12"/>
      <c r="E11" s="37">
        <f>+E13+E14+E15+E16+E17+E18</f>
        <v>440</v>
      </c>
      <c r="F11" s="14"/>
      <c r="G11" s="14"/>
      <c r="H11" s="15"/>
      <c r="I11" s="17"/>
    </row>
    <row r="12" spans="1:9" ht="27" x14ac:dyDescent="0.15">
      <c r="A12" s="12"/>
      <c r="B12" s="24"/>
      <c r="C12" s="12" t="s">
        <v>13</v>
      </c>
      <c r="D12" s="12"/>
      <c r="E12" s="12">
        <f>+E13</f>
        <v>100</v>
      </c>
      <c r="F12" s="14"/>
      <c r="G12" s="14"/>
      <c r="H12" s="15"/>
      <c r="I12" s="17"/>
    </row>
    <row r="13" spans="1:9" ht="27" x14ac:dyDescent="0.15">
      <c r="A13" s="12">
        <v>4</v>
      </c>
      <c r="B13" s="24"/>
      <c r="C13" s="12" t="s">
        <v>14</v>
      </c>
      <c r="D13" s="27" t="s">
        <v>157</v>
      </c>
      <c r="E13" s="12">
        <v>100</v>
      </c>
      <c r="F13" s="14" t="s">
        <v>8</v>
      </c>
      <c r="G13" s="14" t="s">
        <v>9</v>
      </c>
      <c r="H13" s="15"/>
      <c r="I13" s="17" t="s">
        <v>16</v>
      </c>
    </row>
    <row r="14" spans="1:9" ht="54" x14ac:dyDescent="0.15">
      <c r="A14" s="18">
        <v>5</v>
      </c>
      <c r="B14" s="24"/>
      <c r="C14" s="12" t="s">
        <v>21</v>
      </c>
      <c r="D14" s="12" t="s">
        <v>22</v>
      </c>
      <c r="E14" s="13">
        <v>20</v>
      </c>
      <c r="F14" s="14" t="s">
        <v>8</v>
      </c>
      <c r="G14" s="14" t="s">
        <v>9</v>
      </c>
      <c r="H14" s="19"/>
      <c r="I14" s="16" t="s">
        <v>23</v>
      </c>
    </row>
    <row r="15" spans="1:9" ht="27" x14ac:dyDescent="0.15">
      <c r="A15" s="12">
        <v>6</v>
      </c>
      <c r="B15" s="24"/>
      <c r="C15" s="12" t="s">
        <v>134</v>
      </c>
      <c r="D15" s="27" t="s">
        <v>158</v>
      </c>
      <c r="E15" s="12">
        <v>100</v>
      </c>
      <c r="F15" s="14" t="s">
        <v>8</v>
      </c>
      <c r="G15" s="14" t="s">
        <v>9</v>
      </c>
      <c r="H15" s="15"/>
      <c r="I15" s="17" t="s">
        <v>16</v>
      </c>
    </row>
    <row r="16" spans="1:9" ht="27" x14ac:dyDescent="0.15">
      <c r="A16" s="12">
        <v>7</v>
      </c>
      <c r="B16" s="24"/>
      <c r="C16" s="12" t="s">
        <v>24</v>
      </c>
      <c r="D16" s="27" t="s">
        <v>159</v>
      </c>
      <c r="E16" s="12">
        <v>100</v>
      </c>
      <c r="F16" s="14" t="s">
        <v>8</v>
      </c>
      <c r="G16" s="14" t="s">
        <v>9</v>
      </c>
      <c r="H16" s="15"/>
      <c r="I16" s="17" t="s">
        <v>25</v>
      </c>
    </row>
    <row r="17" spans="1:9" ht="27" x14ac:dyDescent="0.15">
      <c r="A17" s="12">
        <v>8</v>
      </c>
      <c r="B17" s="24"/>
      <c r="C17" s="12" t="s">
        <v>26</v>
      </c>
      <c r="D17" s="27" t="s">
        <v>160</v>
      </c>
      <c r="E17" s="12">
        <v>60</v>
      </c>
      <c r="F17" s="14" t="s">
        <v>8</v>
      </c>
      <c r="G17" s="14" t="s">
        <v>9</v>
      </c>
      <c r="H17" s="15"/>
      <c r="I17" s="17" t="s">
        <v>25</v>
      </c>
    </row>
    <row r="18" spans="1:9" ht="27" x14ac:dyDescent="0.15">
      <c r="A18" s="12">
        <v>9</v>
      </c>
      <c r="B18" s="24"/>
      <c r="C18" s="12" t="s">
        <v>27</v>
      </c>
      <c r="D18" s="27" t="s">
        <v>161</v>
      </c>
      <c r="E18" s="12">
        <v>60</v>
      </c>
      <c r="F18" s="14" t="s">
        <v>8</v>
      </c>
      <c r="G18" s="14" t="s">
        <v>9</v>
      </c>
      <c r="H18" s="15"/>
      <c r="I18" s="17" t="s">
        <v>18</v>
      </c>
    </row>
    <row r="19" spans="1:9" ht="15" x14ac:dyDescent="0.15">
      <c r="A19" s="12"/>
      <c r="B19" s="24" t="s">
        <v>28</v>
      </c>
      <c r="C19" s="21" t="s">
        <v>142</v>
      </c>
      <c r="D19" s="12"/>
      <c r="E19" s="37">
        <f>+E20+E23+E24</f>
        <v>473</v>
      </c>
      <c r="F19" s="14"/>
      <c r="G19" s="14"/>
      <c r="H19" s="15"/>
      <c r="I19" s="17"/>
    </row>
    <row r="20" spans="1:9" ht="27" x14ac:dyDescent="0.15">
      <c r="A20" s="12"/>
      <c r="B20" s="24"/>
      <c r="C20" s="12" t="s">
        <v>13</v>
      </c>
      <c r="D20" s="12"/>
      <c r="E20" s="13">
        <f>+E21+E22</f>
        <v>273</v>
      </c>
      <c r="F20" s="14"/>
      <c r="G20" s="14"/>
      <c r="H20" s="15"/>
      <c r="I20" s="17"/>
    </row>
    <row r="21" spans="1:9" ht="27" x14ac:dyDescent="0.15">
      <c r="A21" s="12">
        <v>10</v>
      </c>
      <c r="B21" s="24"/>
      <c r="C21" s="12" t="s">
        <v>14</v>
      </c>
      <c r="D21" s="27" t="s">
        <v>162</v>
      </c>
      <c r="E21" s="12">
        <v>100</v>
      </c>
      <c r="F21" s="14" t="s">
        <v>8</v>
      </c>
      <c r="G21" s="14" t="s">
        <v>9</v>
      </c>
      <c r="H21" s="15"/>
      <c r="I21" s="17" t="s">
        <v>16</v>
      </c>
    </row>
    <row r="22" spans="1:9" ht="40.5" x14ac:dyDescent="0.15">
      <c r="A22" s="18">
        <v>11</v>
      </c>
      <c r="B22" s="24"/>
      <c r="C22" s="12" t="s">
        <v>29</v>
      </c>
      <c r="D22" s="12" t="s">
        <v>30</v>
      </c>
      <c r="E22" s="13">
        <v>173</v>
      </c>
      <c r="F22" s="14" t="s">
        <v>8</v>
      </c>
      <c r="G22" s="14" t="s">
        <v>9</v>
      </c>
      <c r="H22" s="19"/>
      <c r="I22" s="16" t="s">
        <v>31</v>
      </c>
    </row>
    <row r="23" spans="1:9" ht="27" x14ac:dyDescent="0.15">
      <c r="A23" s="12">
        <v>12</v>
      </c>
      <c r="B23" s="24"/>
      <c r="C23" s="12" t="s">
        <v>32</v>
      </c>
      <c r="D23" s="27" t="s">
        <v>163</v>
      </c>
      <c r="E23" s="12">
        <v>60</v>
      </c>
      <c r="F23" s="14" t="s">
        <v>8</v>
      </c>
      <c r="G23" s="14" t="s">
        <v>9</v>
      </c>
      <c r="H23" s="15"/>
      <c r="I23" s="17" t="s">
        <v>25</v>
      </c>
    </row>
    <row r="24" spans="1:9" ht="27" x14ac:dyDescent="0.15">
      <c r="A24" s="12">
        <v>13</v>
      </c>
      <c r="B24" s="24"/>
      <c r="C24" s="12" t="s">
        <v>33</v>
      </c>
      <c r="D24" s="27" t="s">
        <v>164</v>
      </c>
      <c r="E24" s="12">
        <v>140</v>
      </c>
      <c r="F24" s="14" t="s">
        <v>8</v>
      </c>
      <c r="G24" s="14" t="s">
        <v>9</v>
      </c>
      <c r="H24" s="15"/>
      <c r="I24" s="17" t="s">
        <v>18</v>
      </c>
    </row>
    <row r="25" spans="1:9" ht="15" x14ac:dyDescent="0.15">
      <c r="A25" s="12"/>
      <c r="B25" s="24" t="s">
        <v>34</v>
      </c>
      <c r="C25" s="21" t="s">
        <v>143</v>
      </c>
      <c r="D25" s="12"/>
      <c r="E25" s="37">
        <f>+E27+E28+E29+E30+E31+E32+E33+E34+E35+E36</f>
        <v>1427</v>
      </c>
      <c r="F25" s="14"/>
      <c r="G25" s="14"/>
      <c r="H25" s="15"/>
      <c r="I25" s="17"/>
    </row>
    <row r="26" spans="1:9" ht="27" x14ac:dyDescent="0.15">
      <c r="A26" s="12"/>
      <c r="B26" s="24"/>
      <c r="C26" s="12" t="s">
        <v>13</v>
      </c>
      <c r="D26" s="12"/>
      <c r="E26" s="12">
        <f>+E27</f>
        <v>120</v>
      </c>
      <c r="F26" s="14"/>
      <c r="G26" s="14"/>
      <c r="H26" s="15"/>
      <c r="I26" s="17"/>
    </row>
    <row r="27" spans="1:9" ht="27" x14ac:dyDescent="0.15">
      <c r="A27" s="12">
        <v>14</v>
      </c>
      <c r="B27" s="24"/>
      <c r="C27" s="12" t="s">
        <v>14</v>
      </c>
      <c r="D27" s="12" t="s">
        <v>35</v>
      </c>
      <c r="E27" s="12">
        <v>120</v>
      </c>
      <c r="F27" s="14" t="s">
        <v>8</v>
      </c>
      <c r="G27" s="14" t="s">
        <v>9</v>
      </c>
      <c r="H27" s="15"/>
      <c r="I27" s="17" t="s">
        <v>16</v>
      </c>
    </row>
    <row r="28" spans="1:9" ht="40.5" x14ac:dyDescent="0.15">
      <c r="A28" s="18">
        <v>15</v>
      </c>
      <c r="B28" s="24"/>
      <c r="C28" s="12" t="s">
        <v>36</v>
      </c>
      <c r="D28" s="12" t="s">
        <v>37</v>
      </c>
      <c r="E28" s="13">
        <v>78</v>
      </c>
      <c r="F28" s="14" t="s">
        <v>8</v>
      </c>
      <c r="G28" s="14" t="s">
        <v>9</v>
      </c>
      <c r="H28" s="19"/>
      <c r="I28" s="16" t="s">
        <v>38</v>
      </c>
    </row>
    <row r="29" spans="1:9" ht="27" x14ac:dyDescent="0.15">
      <c r="A29" s="12">
        <v>16</v>
      </c>
      <c r="B29" s="24"/>
      <c r="C29" s="12" t="s">
        <v>36</v>
      </c>
      <c r="D29" s="27" t="s">
        <v>165</v>
      </c>
      <c r="E29" s="12">
        <v>140</v>
      </c>
      <c r="F29" s="14" t="s">
        <v>8</v>
      </c>
      <c r="G29" s="14" t="s">
        <v>9</v>
      </c>
      <c r="H29" s="15"/>
      <c r="I29" s="17" t="s">
        <v>25</v>
      </c>
    </row>
    <row r="30" spans="1:9" ht="27" x14ac:dyDescent="0.15">
      <c r="A30" s="12">
        <v>17</v>
      </c>
      <c r="B30" s="24"/>
      <c r="C30" s="12" t="s">
        <v>39</v>
      </c>
      <c r="D30" s="27" t="s">
        <v>166</v>
      </c>
      <c r="E30" s="12">
        <v>140</v>
      </c>
      <c r="F30" s="14" t="s">
        <v>8</v>
      </c>
      <c r="G30" s="14" t="s">
        <v>9</v>
      </c>
      <c r="H30" s="15"/>
      <c r="I30" s="17" t="s">
        <v>25</v>
      </c>
    </row>
    <row r="31" spans="1:9" ht="42" x14ac:dyDescent="0.15">
      <c r="A31" s="18">
        <v>18</v>
      </c>
      <c r="B31" s="24"/>
      <c r="C31" s="12" t="s">
        <v>40</v>
      </c>
      <c r="D31" s="12" t="s">
        <v>41</v>
      </c>
      <c r="E31" s="13">
        <v>261</v>
      </c>
      <c r="F31" s="14" t="s">
        <v>8</v>
      </c>
      <c r="G31" s="14" t="s">
        <v>9</v>
      </c>
      <c r="H31" s="19"/>
      <c r="I31" s="16" t="s">
        <v>135</v>
      </c>
    </row>
    <row r="32" spans="1:9" ht="27" x14ac:dyDescent="0.15">
      <c r="A32" s="12">
        <v>19</v>
      </c>
      <c r="B32" s="24"/>
      <c r="C32" s="12" t="s">
        <v>42</v>
      </c>
      <c r="D32" s="27" t="s">
        <v>167</v>
      </c>
      <c r="E32" s="12">
        <v>100</v>
      </c>
      <c r="F32" s="14" t="s">
        <v>8</v>
      </c>
      <c r="G32" s="14" t="s">
        <v>9</v>
      </c>
      <c r="H32" s="15"/>
      <c r="I32" s="17" t="s">
        <v>25</v>
      </c>
    </row>
    <row r="33" spans="1:9" ht="54" x14ac:dyDescent="0.15">
      <c r="A33" s="18">
        <v>20</v>
      </c>
      <c r="B33" s="24"/>
      <c r="C33" s="12" t="s">
        <v>43</v>
      </c>
      <c r="D33" s="12" t="s">
        <v>44</v>
      </c>
      <c r="E33" s="13">
        <v>208</v>
      </c>
      <c r="F33" s="14" t="s">
        <v>8</v>
      </c>
      <c r="G33" s="14" t="s">
        <v>9</v>
      </c>
      <c r="H33" s="19"/>
      <c r="I33" s="16" t="s">
        <v>45</v>
      </c>
    </row>
    <row r="34" spans="1:9" ht="27" x14ac:dyDescent="0.15">
      <c r="A34" s="12">
        <v>21</v>
      </c>
      <c r="B34" s="24"/>
      <c r="C34" s="12" t="s">
        <v>46</v>
      </c>
      <c r="D34" s="27" t="s">
        <v>168</v>
      </c>
      <c r="E34" s="12">
        <v>100</v>
      </c>
      <c r="F34" s="14" t="s">
        <v>8</v>
      </c>
      <c r="G34" s="14" t="s">
        <v>9</v>
      </c>
      <c r="H34" s="15"/>
      <c r="I34" s="17" t="s">
        <v>25</v>
      </c>
    </row>
    <row r="35" spans="1:9" ht="27" x14ac:dyDescent="0.15">
      <c r="A35" s="12">
        <v>22</v>
      </c>
      <c r="B35" s="24"/>
      <c r="C35" s="12" t="s">
        <v>47</v>
      </c>
      <c r="D35" s="27" t="s">
        <v>169</v>
      </c>
      <c r="E35" s="12">
        <v>140</v>
      </c>
      <c r="F35" s="14" t="s">
        <v>8</v>
      </c>
      <c r="G35" s="14" t="s">
        <v>9</v>
      </c>
      <c r="H35" s="15"/>
      <c r="I35" s="17" t="s">
        <v>18</v>
      </c>
    </row>
    <row r="36" spans="1:9" ht="27" x14ac:dyDescent="0.15">
      <c r="A36" s="12">
        <v>23</v>
      </c>
      <c r="B36" s="24"/>
      <c r="C36" s="12" t="s">
        <v>48</v>
      </c>
      <c r="D36" s="27" t="s">
        <v>170</v>
      </c>
      <c r="E36" s="12">
        <v>140</v>
      </c>
      <c r="F36" s="14" t="s">
        <v>8</v>
      </c>
      <c r="G36" s="14" t="s">
        <v>9</v>
      </c>
      <c r="H36" s="15"/>
      <c r="I36" s="17" t="s">
        <v>18</v>
      </c>
    </row>
    <row r="37" spans="1:9" ht="15" x14ac:dyDescent="0.15">
      <c r="A37" s="12"/>
      <c r="B37" s="24" t="s">
        <v>49</v>
      </c>
      <c r="C37" s="21" t="s">
        <v>144</v>
      </c>
      <c r="D37" s="12"/>
      <c r="E37" s="37">
        <f>+E39+E40+E41+E42+E43+E44+E45+E46+E47</f>
        <v>938</v>
      </c>
      <c r="F37" s="14"/>
      <c r="G37" s="14"/>
      <c r="H37" s="15"/>
      <c r="I37" s="17"/>
    </row>
    <row r="38" spans="1:9" ht="27" x14ac:dyDescent="0.15">
      <c r="A38" s="12"/>
      <c r="B38" s="24"/>
      <c r="C38" s="12" t="s">
        <v>13</v>
      </c>
      <c r="D38" s="12"/>
      <c r="E38" s="12">
        <f>+E39</f>
        <v>120</v>
      </c>
      <c r="F38" s="14"/>
      <c r="G38" s="14"/>
      <c r="H38" s="15"/>
      <c r="I38" s="17"/>
    </row>
    <row r="39" spans="1:9" ht="27" x14ac:dyDescent="0.15">
      <c r="A39" s="12">
        <v>24</v>
      </c>
      <c r="B39" s="24"/>
      <c r="C39" s="12" t="s">
        <v>14</v>
      </c>
      <c r="D39" s="12" t="s">
        <v>50</v>
      </c>
      <c r="E39" s="12">
        <v>120</v>
      </c>
      <c r="F39" s="14" t="s">
        <v>8</v>
      </c>
      <c r="G39" s="14" t="s">
        <v>9</v>
      </c>
      <c r="H39" s="15"/>
      <c r="I39" s="17" t="s">
        <v>16</v>
      </c>
    </row>
    <row r="40" spans="1:9" ht="27" x14ac:dyDescent="0.15">
      <c r="A40" s="12">
        <v>25</v>
      </c>
      <c r="B40" s="24"/>
      <c r="C40" s="12" t="s">
        <v>51</v>
      </c>
      <c r="D40" s="27" t="s">
        <v>171</v>
      </c>
      <c r="E40" s="12">
        <v>100</v>
      </c>
      <c r="F40" s="14" t="s">
        <v>8</v>
      </c>
      <c r="G40" s="14" t="s">
        <v>9</v>
      </c>
      <c r="H40" s="15"/>
      <c r="I40" s="17" t="s">
        <v>18</v>
      </c>
    </row>
    <row r="41" spans="1:9" ht="27" x14ac:dyDescent="0.15">
      <c r="A41" s="12">
        <v>26</v>
      </c>
      <c r="B41" s="24"/>
      <c r="C41" s="12" t="s">
        <v>52</v>
      </c>
      <c r="D41" s="27" t="s">
        <v>172</v>
      </c>
      <c r="E41" s="12">
        <v>60</v>
      </c>
      <c r="F41" s="14" t="s">
        <v>8</v>
      </c>
      <c r="G41" s="14" t="s">
        <v>9</v>
      </c>
      <c r="H41" s="15"/>
      <c r="I41" s="17" t="s">
        <v>25</v>
      </c>
    </row>
    <row r="42" spans="1:9" ht="27" x14ac:dyDescent="0.15">
      <c r="A42" s="12">
        <v>27</v>
      </c>
      <c r="B42" s="24"/>
      <c r="C42" s="12" t="s">
        <v>53</v>
      </c>
      <c r="D42" s="27" t="s">
        <v>173</v>
      </c>
      <c r="E42" s="12">
        <v>140</v>
      </c>
      <c r="F42" s="14" t="s">
        <v>8</v>
      </c>
      <c r="G42" s="14" t="s">
        <v>9</v>
      </c>
      <c r="H42" s="15"/>
      <c r="I42" s="17" t="s">
        <v>25</v>
      </c>
    </row>
    <row r="43" spans="1:9" ht="27" x14ac:dyDescent="0.15">
      <c r="A43" s="12">
        <v>28</v>
      </c>
      <c r="B43" s="24"/>
      <c r="C43" s="12" t="s">
        <v>54</v>
      </c>
      <c r="D43" s="27" t="s">
        <v>174</v>
      </c>
      <c r="E43" s="12">
        <v>140</v>
      </c>
      <c r="F43" s="14" t="s">
        <v>8</v>
      </c>
      <c r="G43" s="14" t="s">
        <v>9</v>
      </c>
      <c r="H43" s="15"/>
      <c r="I43" s="17" t="s">
        <v>25</v>
      </c>
    </row>
    <row r="44" spans="1:9" ht="54" x14ac:dyDescent="0.15">
      <c r="A44" s="18">
        <v>29</v>
      </c>
      <c r="B44" s="24"/>
      <c r="C44" s="12" t="s">
        <v>55</v>
      </c>
      <c r="D44" s="12" t="s">
        <v>56</v>
      </c>
      <c r="E44" s="13">
        <v>158</v>
      </c>
      <c r="F44" s="14" t="s">
        <v>8</v>
      </c>
      <c r="G44" s="14" t="s">
        <v>9</v>
      </c>
      <c r="H44" s="19"/>
      <c r="I44" s="16" t="s">
        <v>57</v>
      </c>
    </row>
    <row r="45" spans="1:9" ht="27" x14ac:dyDescent="0.15">
      <c r="A45" s="12">
        <v>30</v>
      </c>
      <c r="B45" s="24"/>
      <c r="C45" s="12" t="s">
        <v>58</v>
      </c>
      <c r="D45" s="27" t="s">
        <v>175</v>
      </c>
      <c r="E45" s="12">
        <v>100</v>
      </c>
      <c r="F45" s="14" t="s">
        <v>8</v>
      </c>
      <c r="G45" s="14" t="s">
        <v>9</v>
      </c>
      <c r="H45" s="15"/>
      <c r="I45" s="17" t="s">
        <v>25</v>
      </c>
    </row>
    <row r="46" spans="1:9" ht="27" x14ac:dyDescent="0.15">
      <c r="A46" s="12">
        <v>31</v>
      </c>
      <c r="B46" s="24"/>
      <c r="C46" s="12" t="s">
        <v>59</v>
      </c>
      <c r="D46" s="27" t="s">
        <v>176</v>
      </c>
      <c r="E46" s="12">
        <v>60</v>
      </c>
      <c r="F46" s="14" t="s">
        <v>8</v>
      </c>
      <c r="G46" s="14" t="s">
        <v>9</v>
      </c>
      <c r="H46" s="15"/>
      <c r="I46" s="17" t="s">
        <v>25</v>
      </c>
    </row>
    <row r="47" spans="1:9" ht="27" x14ac:dyDescent="0.15">
      <c r="A47" s="12">
        <v>32</v>
      </c>
      <c r="B47" s="24"/>
      <c r="C47" s="12" t="s">
        <v>60</v>
      </c>
      <c r="D47" s="27" t="s">
        <v>177</v>
      </c>
      <c r="E47" s="12">
        <v>60</v>
      </c>
      <c r="F47" s="14" t="s">
        <v>8</v>
      </c>
      <c r="G47" s="14" t="s">
        <v>9</v>
      </c>
      <c r="H47" s="15"/>
      <c r="I47" s="17" t="s">
        <v>25</v>
      </c>
    </row>
    <row r="48" spans="1:9" ht="15" x14ac:dyDescent="0.15">
      <c r="A48" s="12"/>
      <c r="B48" s="24" t="s">
        <v>61</v>
      </c>
      <c r="C48" s="21" t="s">
        <v>145</v>
      </c>
      <c r="D48" s="12"/>
      <c r="E48" s="23">
        <f>+E50+E51+E52+E53+E54+E55</f>
        <v>870</v>
      </c>
      <c r="F48" s="14"/>
      <c r="G48" s="14"/>
      <c r="H48" s="15"/>
      <c r="I48" s="17"/>
    </row>
    <row r="49" spans="1:9" ht="27" x14ac:dyDescent="0.15">
      <c r="A49" s="12"/>
      <c r="B49" s="24"/>
      <c r="C49" s="12" t="s">
        <v>13</v>
      </c>
      <c r="D49" s="12"/>
      <c r="E49" s="12">
        <f>+E50</f>
        <v>120</v>
      </c>
      <c r="F49" s="14"/>
      <c r="G49" s="14"/>
      <c r="H49" s="15"/>
      <c r="I49" s="17"/>
    </row>
    <row r="50" spans="1:9" ht="27" x14ac:dyDescent="0.15">
      <c r="A50" s="12">
        <v>33</v>
      </c>
      <c r="B50" s="24"/>
      <c r="C50" s="12" t="s">
        <v>14</v>
      </c>
      <c r="D50" s="12" t="s">
        <v>62</v>
      </c>
      <c r="E50" s="12">
        <v>120</v>
      </c>
      <c r="F50" s="14" t="s">
        <v>8</v>
      </c>
      <c r="G50" s="14" t="s">
        <v>9</v>
      </c>
      <c r="H50" s="15"/>
      <c r="I50" s="17" t="s">
        <v>16</v>
      </c>
    </row>
    <row r="51" spans="1:9" ht="27" x14ac:dyDescent="0.15">
      <c r="A51" s="12">
        <v>34</v>
      </c>
      <c r="B51" s="24"/>
      <c r="C51" s="12" t="s">
        <v>63</v>
      </c>
      <c r="D51" s="27" t="s">
        <v>178</v>
      </c>
      <c r="E51" s="12">
        <v>60</v>
      </c>
      <c r="F51" s="14" t="s">
        <v>8</v>
      </c>
      <c r="G51" s="14" t="s">
        <v>9</v>
      </c>
      <c r="H51" s="15"/>
      <c r="I51" s="17" t="s">
        <v>25</v>
      </c>
    </row>
    <row r="52" spans="1:9" ht="28.5" x14ac:dyDescent="0.15">
      <c r="A52" s="18">
        <v>35</v>
      </c>
      <c r="B52" s="24"/>
      <c r="C52" s="18" t="s">
        <v>64</v>
      </c>
      <c r="D52" s="28" t="s">
        <v>179</v>
      </c>
      <c r="E52" s="18">
        <v>390</v>
      </c>
      <c r="F52" s="14" t="s">
        <v>8</v>
      </c>
      <c r="G52" s="14" t="s">
        <v>9</v>
      </c>
      <c r="H52" s="19"/>
      <c r="I52" s="16" t="s">
        <v>65</v>
      </c>
    </row>
    <row r="53" spans="1:9" ht="27" x14ac:dyDescent="0.15">
      <c r="A53" s="12">
        <v>36</v>
      </c>
      <c r="B53" s="24"/>
      <c r="C53" s="12" t="s">
        <v>66</v>
      </c>
      <c r="D53" s="27" t="s">
        <v>180</v>
      </c>
      <c r="E53" s="12">
        <v>140</v>
      </c>
      <c r="F53" s="14" t="s">
        <v>8</v>
      </c>
      <c r="G53" s="14" t="s">
        <v>9</v>
      </c>
      <c r="H53" s="15"/>
      <c r="I53" s="17" t="s">
        <v>25</v>
      </c>
    </row>
    <row r="54" spans="1:9" ht="27" x14ac:dyDescent="0.15">
      <c r="A54" s="12">
        <v>37</v>
      </c>
      <c r="B54" s="24"/>
      <c r="C54" s="12" t="s">
        <v>67</v>
      </c>
      <c r="D54" s="27" t="s">
        <v>181</v>
      </c>
      <c r="E54" s="12">
        <v>100</v>
      </c>
      <c r="F54" s="14" t="s">
        <v>8</v>
      </c>
      <c r="G54" s="14" t="s">
        <v>9</v>
      </c>
      <c r="H54" s="15"/>
      <c r="I54" s="17" t="s">
        <v>18</v>
      </c>
    </row>
    <row r="55" spans="1:9" ht="27" x14ac:dyDescent="0.15">
      <c r="A55" s="12">
        <v>38</v>
      </c>
      <c r="B55" s="24"/>
      <c r="C55" s="12" t="s">
        <v>68</v>
      </c>
      <c r="D55" s="27" t="s">
        <v>182</v>
      </c>
      <c r="E55" s="12">
        <v>60</v>
      </c>
      <c r="F55" s="14" t="s">
        <v>8</v>
      </c>
      <c r="G55" s="14" t="s">
        <v>9</v>
      </c>
      <c r="H55" s="15"/>
      <c r="I55" s="17" t="s">
        <v>18</v>
      </c>
    </row>
    <row r="56" spans="1:9" ht="15" x14ac:dyDescent="0.15">
      <c r="A56" s="12"/>
      <c r="B56" s="24" t="s">
        <v>69</v>
      </c>
      <c r="C56" s="21" t="s">
        <v>146</v>
      </c>
      <c r="D56" s="12"/>
      <c r="E56" s="23">
        <f>SUM(E58:E62)</f>
        <v>420</v>
      </c>
      <c r="F56" s="14"/>
      <c r="G56" s="14"/>
      <c r="H56" s="15"/>
      <c r="I56" s="17"/>
    </row>
    <row r="57" spans="1:9" ht="27" x14ac:dyDescent="0.15">
      <c r="A57" s="12"/>
      <c r="B57" s="24"/>
      <c r="C57" s="12" t="s">
        <v>13</v>
      </c>
      <c r="D57" s="12"/>
      <c r="E57" s="12">
        <f>+E58</f>
        <v>100</v>
      </c>
      <c r="F57" s="14"/>
      <c r="G57" s="14"/>
      <c r="H57" s="15"/>
      <c r="I57" s="17"/>
    </row>
    <row r="58" spans="1:9" ht="27" x14ac:dyDescent="0.15">
      <c r="A58" s="12">
        <v>39</v>
      </c>
      <c r="B58" s="24"/>
      <c r="C58" s="12" t="s">
        <v>14</v>
      </c>
      <c r="D58" s="12" t="s">
        <v>70</v>
      </c>
      <c r="E58" s="12">
        <v>100</v>
      </c>
      <c r="F58" s="14" t="s">
        <v>8</v>
      </c>
      <c r="G58" s="14" t="s">
        <v>9</v>
      </c>
      <c r="H58" s="15"/>
      <c r="I58" s="17" t="s">
        <v>16</v>
      </c>
    </row>
    <row r="59" spans="1:9" ht="27" x14ac:dyDescent="0.15">
      <c r="A59" s="12">
        <v>40</v>
      </c>
      <c r="B59" s="24"/>
      <c r="C59" s="12" t="s">
        <v>71</v>
      </c>
      <c r="D59" s="27" t="s">
        <v>183</v>
      </c>
      <c r="E59" s="12">
        <v>60</v>
      </c>
      <c r="F59" s="14" t="s">
        <v>8</v>
      </c>
      <c r="G59" s="14" t="s">
        <v>9</v>
      </c>
      <c r="H59" s="15"/>
      <c r="I59" s="17" t="s">
        <v>25</v>
      </c>
    </row>
    <row r="60" spans="1:9" ht="27" x14ac:dyDescent="0.15">
      <c r="A60" s="12">
        <v>41</v>
      </c>
      <c r="B60" s="24"/>
      <c r="C60" s="12" t="s">
        <v>72</v>
      </c>
      <c r="D60" s="27" t="s">
        <v>184</v>
      </c>
      <c r="E60" s="12">
        <v>60</v>
      </c>
      <c r="F60" s="14" t="s">
        <v>8</v>
      </c>
      <c r="G60" s="14" t="s">
        <v>9</v>
      </c>
      <c r="H60" s="15"/>
      <c r="I60" s="17" t="s">
        <v>25</v>
      </c>
    </row>
    <row r="61" spans="1:9" ht="27" x14ac:dyDescent="0.15">
      <c r="A61" s="12">
        <v>42</v>
      </c>
      <c r="B61" s="24"/>
      <c r="C61" s="12" t="s">
        <v>73</v>
      </c>
      <c r="D61" s="27" t="s">
        <v>185</v>
      </c>
      <c r="E61" s="12">
        <v>100</v>
      </c>
      <c r="F61" s="14" t="s">
        <v>8</v>
      </c>
      <c r="G61" s="14" t="s">
        <v>9</v>
      </c>
      <c r="H61" s="15"/>
      <c r="I61" s="17" t="s">
        <v>25</v>
      </c>
    </row>
    <row r="62" spans="1:9" ht="27" x14ac:dyDescent="0.15">
      <c r="A62" s="12">
        <v>43</v>
      </c>
      <c r="B62" s="24"/>
      <c r="C62" s="12" t="s">
        <v>74</v>
      </c>
      <c r="D62" s="27" t="s">
        <v>186</v>
      </c>
      <c r="E62" s="12">
        <v>100</v>
      </c>
      <c r="F62" s="14" t="s">
        <v>8</v>
      </c>
      <c r="G62" s="14" t="s">
        <v>9</v>
      </c>
      <c r="H62" s="15"/>
      <c r="I62" s="17" t="s">
        <v>25</v>
      </c>
    </row>
    <row r="63" spans="1:9" ht="15" x14ac:dyDescent="0.15">
      <c r="A63" s="12"/>
      <c r="B63" s="24" t="s">
        <v>75</v>
      </c>
      <c r="C63" s="22" t="s">
        <v>147</v>
      </c>
      <c r="D63" s="12"/>
      <c r="E63" s="23">
        <f>SUM(E65:E69)</f>
        <v>426</v>
      </c>
      <c r="F63" s="14"/>
      <c r="G63" s="14"/>
      <c r="H63" s="15"/>
      <c r="I63" s="17"/>
    </row>
    <row r="64" spans="1:9" ht="27" x14ac:dyDescent="0.15">
      <c r="A64" s="12"/>
      <c r="B64" s="24"/>
      <c r="C64" s="12" t="s">
        <v>13</v>
      </c>
      <c r="D64" s="12"/>
      <c r="E64" s="12">
        <v>160</v>
      </c>
      <c r="F64" s="14"/>
      <c r="G64" s="14"/>
      <c r="H64" s="15"/>
      <c r="I64" s="17"/>
    </row>
    <row r="65" spans="1:9" ht="27" x14ac:dyDescent="0.15">
      <c r="A65" s="12">
        <v>44</v>
      </c>
      <c r="B65" s="24"/>
      <c r="C65" s="12" t="s">
        <v>14</v>
      </c>
      <c r="D65" s="27" t="s">
        <v>187</v>
      </c>
      <c r="E65" s="12">
        <v>100</v>
      </c>
      <c r="F65" s="14" t="s">
        <v>8</v>
      </c>
      <c r="G65" s="14" t="s">
        <v>9</v>
      </c>
      <c r="H65" s="15"/>
      <c r="I65" s="17" t="s">
        <v>16</v>
      </c>
    </row>
    <row r="66" spans="1:9" ht="27" x14ac:dyDescent="0.15">
      <c r="A66" s="12">
        <v>45</v>
      </c>
      <c r="B66" s="24"/>
      <c r="C66" s="12" t="s">
        <v>76</v>
      </c>
      <c r="D66" s="27" t="s">
        <v>188</v>
      </c>
      <c r="E66" s="12">
        <v>60</v>
      </c>
      <c r="F66" s="14" t="s">
        <v>8</v>
      </c>
      <c r="G66" s="14" t="s">
        <v>9</v>
      </c>
      <c r="H66" s="15"/>
      <c r="I66" s="17" t="s">
        <v>77</v>
      </c>
    </row>
    <row r="67" spans="1:9" ht="27" x14ac:dyDescent="0.15">
      <c r="A67" s="12">
        <v>46</v>
      </c>
      <c r="B67" s="24"/>
      <c r="C67" s="12" t="s">
        <v>78</v>
      </c>
      <c r="D67" s="27" t="s">
        <v>189</v>
      </c>
      <c r="E67" s="12">
        <v>100</v>
      </c>
      <c r="F67" s="14" t="s">
        <v>8</v>
      </c>
      <c r="G67" s="14" t="s">
        <v>9</v>
      </c>
      <c r="H67" s="15"/>
      <c r="I67" s="17" t="s">
        <v>25</v>
      </c>
    </row>
    <row r="68" spans="1:9" ht="28.5" x14ac:dyDescent="0.15">
      <c r="A68" s="18">
        <v>47</v>
      </c>
      <c r="B68" s="24"/>
      <c r="C68" s="18" t="s">
        <v>79</v>
      </c>
      <c r="D68" s="18" t="s">
        <v>80</v>
      </c>
      <c r="E68" s="18">
        <v>66</v>
      </c>
      <c r="F68" s="14" t="s">
        <v>8</v>
      </c>
      <c r="G68" s="14" t="s">
        <v>9</v>
      </c>
      <c r="H68" s="19"/>
      <c r="I68" s="16" t="s">
        <v>65</v>
      </c>
    </row>
    <row r="69" spans="1:9" ht="27" x14ac:dyDescent="0.15">
      <c r="A69" s="12">
        <v>48</v>
      </c>
      <c r="B69" s="24"/>
      <c r="C69" s="12" t="s">
        <v>81</v>
      </c>
      <c r="D69" s="27" t="s">
        <v>190</v>
      </c>
      <c r="E69" s="12">
        <v>100</v>
      </c>
      <c r="F69" s="14" t="s">
        <v>8</v>
      </c>
      <c r="G69" s="14" t="s">
        <v>9</v>
      </c>
      <c r="H69" s="15"/>
      <c r="I69" s="17" t="s">
        <v>25</v>
      </c>
    </row>
    <row r="70" spans="1:9" ht="15" x14ac:dyDescent="0.15">
      <c r="A70" s="12"/>
      <c r="B70" s="24" t="s">
        <v>82</v>
      </c>
      <c r="C70" s="21" t="s">
        <v>148</v>
      </c>
      <c r="D70" s="12"/>
      <c r="E70" s="23">
        <f>SUM(E72:E76)</f>
        <v>420</v>
      </c>
      <c r="F70" s="14"/>
      <c r="G70" s="14"/>
      <c r="H70" s="15"/>
      <c r="I70" s="17"/>
    </row>
    <row r="71" spans="1:9" ht="27" x14ac:dyDescent="0.15">
      <c r="A71" s="12"/>
      <c r="B71" s="24"/>
      <c r="C71" s="12" t="s">
        <v>13</v>
      </c>
      <c r="D71" s="12"/>
      <c r="E71" s="12">
        <v>220</v>
      </c>
      <c r="F71" s="14"/>
      <c r="G71" s="14"/>
      <c r="H71" s="15"/>
      <c r="I71" s="17"/>
    </row>
    <row r="72" spans="1:9" ht="27" x14ac:dyDescent="0.15">
      <c r="A72" s="12">
        <v>49</v>
      </c>
      <c r="B72" s="24"/>
      <c r="C72" s="12" t="s">
        <v>14</v>
      </c>
      <c r="D72" s="12" t="s">
        <v>83</v>
      </c>
      <c r="E72" s="12">
        <v>100</v>
      </c>
      <c r="F72" s="14" t="s">
        <v>8</v>
      </c>
      <c r="G72" s="14" t="s">
        <v>9</v>
      </c>
      <c r="H72" s="15"/>
      <c r="I72" s="17" t="s">
        <v>16</v>
      </c>
    </row>
    <row r="73" spans="1:9" ht="27" x14ac:dyDescent="0.15">
      <c r="A73" s="12">
        <v>50</v>
      </c>
      <c r="B73" s="24"/>
      <c r="C73" s="12" t="s">
        <v>84</v>
      </c>
      <c r="D73" s="27" t="s">
        <v>191</v>
      </c>
      <c r="E73" s="12">
        <v>60</v>
      </c>
      <c r="F73" s="14" t="s">
        <v>8</v>
      </c>
      <c r="G73" s="14" t="s">
        <v>9</v>
      </c>
      <c r="H73" s="15"/>
      <c r="I73" s="17" t="s">
        <v>77</v>
      </c>
    </row>
    <row r="74" spans="1:9" ht="27" x14ac:dyDescent="0.15">
      <c r="A74" s="12">
        <v>51</v>
      </c>
      <c r="B74" s="24"/>
      <c r="C74" s="12" t="s">
        <v>85</v>
      </c>
      <c r="D74" s="27" t="s">
        <v>192</v>
      </c>
      <c r="E74" s="12">
        <v>60</v>
      </c>
      <c r="F74" s="14" t="s">
        <v>8</v>
      </c>
      <c r="G74" s="14" t="s">
        <v>9</v>
      </c>
      <c r="H74" s="15"/>
      <c r="I74" s="17" t="s">
        <v>77</v>
      </c>
    </row>
    <row r="75" spans="1:9" ht="27" x14ac:dyDescent="0.15">
      <c r="A75" s="12">
        <v>52</v>
      </c>
      <c r="B75" s="24"/>
      <c r="C75" s="12" t="s">
        <v>86</v>
      </c>
      <c r="D75" s="27" t="s">
        <v>193</v>
      </c>
      <c r="E75" s="12">
        <v>60</v>
      </c>
      <c r="F75" s="14" t="s">
        <v>8</v>
      </c>
      <c r="G75" s="14" t="s">
        <v>9</v>
      </c>
      <c r="H75" s="15"/>
      <c r="I75" s="17" t="s">
        <v>25</v>
      </c>
    </row>
    <row r="76" spans="1:9" ht="27" x14ac:dyDescent="0.15">
      <c r="A76" s="12">
        <v>53</v>
      </c>
      <c r="B76" s="24"/>
      <c r="C76" s="12" t="s">
        <v>87</v>
      </c>
      <c r="D76" s="27" t="s">
        <v>194</v>
      </c>
      <c r="E76" s="12">
        <v>140</v>
      </c>
      <c r="F76" s="14" t="s">
        <v>8</v>
      </c>
      <c r="G76" s="14" t="s">
        <v>9</v>
      </c>
      <c r="H76" s="15"/>
      <c r="I76" s="17" t="s">
        <v>25</v>
      </c>
    </row>
    <row r="77" spans="1:9" ht="15" x14ac:dyDescent="0.15">
      <c r="A77" s="12"/>
      <c r="B77" s="24" t="s">
        <v>88</v>
      </c>
      <c r="C77" s="21" t="s">
        <v>149</v>
      </c>
      <c r="D77" s="12"/>
      <c r="E77" s="23">
        <f>SUM(E79:E83)</f>
        <v>480</v>
      </c>
      <c r="F77" s="14"/>
      <c r="G77" s="14"/>
      <c r="H77" s="15"/>
      <c r="I77" s="17"/>
    </row>
    <row r="78" spans="1:9" ht="27" x14ac:dyDescent="0.15">
      <c r="A78" s="12"/>
      <c r="B78" s="24"/>
      <c r="C78" s="12" t="s">
        <v>13</v>
      </c>
      <c r="D78" s="12"/>
      <c r="E78" s="12">
        <f>+E79</f>
        <v>120</v>
      </c>
      <c r="F78" s="14"/>
      <c r="G78" s="14"/>
      <c r="H78" s="15"/>
      <c r="I78" s="17"/>
    </row>
    <row r="79" spans="1:9" ht="27" x14ac:dyDescent="0.15">
      <c r="A79" s="12">
        <v>54</v>
      </c>
      <c r="B79" s="24"/>
      <c r="C79" s="12" t="s">
        <v>14</v>
      </c>
      <c r="D79" s="12" t="s">
        <v>89</v>
      </c>
      <c r="E79" s="12">
        <v>120</v>
      </c>
      <c r="F79" s="14" t="s">
        <v>8</v>
      </c>
      <c r="G79" s="14" t="s">
        <v>9</v>
      </c>
      <c r="H79" s="15"/>
      <c r="I79" s="17" t="s">
        <v>16</v>
      </c>
    </row>
    <row r="80" spans="1:9" ht="27" x14ac:dyDescent="0.15">
      <c r="A80" s="12">
        <v>55</v>
      </c>
      <c r="B80" s="24"/>
      <c r="C80" s="12" t="s">
        <v>90</v>
      </c>
      <c r="D80" s="27" t="s">
        <v>195</v>
      </c>
      <c r="E80" s="12">
        <v>60</v>
      </c>
      <c r="F80" s="14" t="s">
        <v>8</v>
      </c>
      <c r="G80" s="14" t="s">
        <v>9</v>
      </c>
      <c r="H80" s="15"/>
      <c r="I80" s="17" t="s">
        <v>25</v>
      </c>
    </row>
    <row r="81" spans="1:9" ht="27" x14ac:dyDescent="0.15">
      <c r="A81" s="12">
        <v>56</v>
      </c>
      <c r="B81" s="24"/>
      <c r="C81" s="12" t="s">
        <v>91</v>
      </c>
      <c r="D81" s="27" t="s">
        <v>196</v>
      </c>
      <c r="E81" s="12">
        <v>100</v>
      </c>
      <c r="F81" s="14" t="s">
        <v>8</v>
      </c>
      <c r="G81" s="14" t="s">
        <v>9</v>
      </c>
      <c r="H81" s="15"/>
      <c r="I81" s="17" t="s">
        <v>25</v>
      </c>
    </row>
    <row r="82" spans="1:9" ht="27" x14ac:dyDescent="0.15">
      <c r="A82" s="12">
        <v>57</v>
      </c>
      <c r="B82" s="24"/>
      <c r="C82" s="12" t="s">
        <v>92</v>
      </c>
      <c r="D82" s="27" t="s">
        <v>197</v>
      </c>
      <c r="E82" s="12">
        <v>100</v>
      </c>
      <c r="F82" s="14" t="s">
        <v>8</v>
      </c>
      <c r="G82" s="14" t="s">
        <v>9</v>
      </c>
      <c r="H82" s="15"/>
      <c r="I82" s="17" t="s">
        <v>25</v>
      </c>
    </row>
    <row r="83" spans="1:9" ht="27" x14ac:dyDescent="0.15">
      <c r="A83" s="12">
        <v>58</v>
      </c>
      <c r="B83" s="24"/>
      <c r="C83" s="12" t="s">
        <v>93</v>
      </c>
      <c r="D83" s="27" t="s">
        <v>198</v>
      </c>
      <c r="E83" s="12">
        <v>100</v>
      </c>
      <c r="F83" s="14" t="s">
        <v>8</v>
      </c>
      <c r="G83" s="14" t="s">
        <v>9</v>
      </c>
      <c r="H83" s="15"/>
      <c r="I83" s="17" t="s">
        <v>18</v>
      </c>
    </row>
    <row r="84" spans="1:9" ht="15" x14ac:dyDescent="0.15">
      <c r="A84" s="12"/>
      <c r="B84" s="24" t="s">
        <v>94</v>
      </c>
      <c r="C84" s="21" t="s">
        <v>150</v>
      </c>
      <c r="D84" s="12"/>
      <c r="E84" s="23">
        <f>SUM(E86:E93)</f>
        <v>694</v>
      </c>
      <c r="F84" s="14"/>
      <c r="G84" s="14"/>
      <c r="H84" s="15"/>
      <c r="I84" s="17"/>
    </row>
    <row r="85" spans="1:9" ht="27" x14ac:dyDescent="0.15">
      <c r="A85" s="12"/>
      <c r="B85" s="24"/>
      <c r="C85" s="12" t="s">
        <v>13</v>
      </c>
      <c r="D85" s="12"/>
      <c r="E85" s="12">
        <f>+E86</f>
        <v>120</v>
      </c>
      <c r="F85" s="14"/>
      <c r="G85" s="14"/>
      <c r="H85" s="15"/>
      <c r="I85" s="17"/>
    </row>
    <row r="86" spans="1:9" ht="27" x14ac:dyDescent="0.15">
      <c r="A86" s="12">
        <v>59</v>
      </c>
      <c r="B86" s="24"/>
      <c r="C86" s="12" t="s">
        <v>14</v>
      </c>
      <c r="D86" s="12" t="s">
        <v>95</v>
      </c>
      <c r="E86" s="12">
        <v>120</v>
      </c>
      <c r="F86" s="14" t="s">
        <v>8</v>
      </c>
      <c r="G86" s="14" t="s">
        <v>9</v>
      </c>
      <c r="H86" s="15"/>
      <c r="I86" s="17" t="s">
        <v>16</v>
      </c>
    </row>
    <row r="87" spans="1:9" ht="27" x14ac:dyDescent="0.15">
      <c r="A87" s="12">
        <v>60</v>
      </c>
      <c r="B87" s="24"/>
      <c r="C87" s="27" t="s">
        <v>199</v>
      </c>
      <c r="D87" s="27" t="s">
        <v>200</v>
      </c>
      <c r="E87" s="12">
        <v>60</v>
      </c>
      <c r="F87" s="14" t="s">
        <v>8</v>
      </c>
      <c r="G87" s="14" t="s">
        <v>9</v>
      </c>
      <c r="H87" s="15"/>
      <c r="I87" s="17" t="s">
        <v>25</v>
      </c>
    </row>
    <row r="88" spans="1:9" ht="27" x14ac:dyDescent="0.15">
      <c r="A88" s="12">
        <v>61</v>
      </c>
      <c r="B88" s="24"/>
      <c r="C88" s="12" t="s">
        <v>96</v>
      </c>
      <c r="D88" s="27" t="s">
        <v>201</v>
      </c>
      <c r="E88" s="12">
        <v>60</v>
      </c>
      <c r="F88" s="14" t="s">
        <v>8</v>
      </c>
      <c r="G88" s="14" t="s">
        <v>9</v>
      </c>
      <c r="H88" s="15"/>
      <c r="I88" s="17" t="s">
        <v>25</v>
      </c>
    </row>
    <row r="89" spans="1:9" ht="28.5" x14ac:dyDescent="0.15">
      <c r="A89" s="18">
        <v>62</v>
      </c>
      <c r="B89" s="24"/>
      <c r="C89" s="18" t="s">
        <v>136</v>
      </c>
      <c r="D89" s="18" t="s">
        <v>97</v>
      </c>
      <c r="E89" s="18">
        <v>174</v>
      </c>
      <c r="F89" s="14" t="s">
        <v>8</v>
      </c>
      <c r="G89" s="14" t="s">
        <v>9</v>
      </c>
      <c r="H89" s="19"/>
      <c r="I89" s="16" t="s">
        <v>65</v>
      </c>
    </row>
    <row r="90" spans="1:9" ht="27" x14ac:dyDescent="0.15">
      <c r="A90" s="12">
        <v>63</v>
      </c>
      <c r="B90" s="24"/>
      <c r="C90" s="12" t="s">
        <v>137</v>
      </c>
      <c r="D90" s="12" t="s">
        <v>202</v>
      </c>
      <c r="E90" s="12">
        <v>60</v>
      </c>
      <c r="F90" s="14" t="s">
        <v>8</v>
      </c>
      <c r="G90" s="14" t="s">
        <v>9</v>
      </c>
      <c r="H90" s="15"/>
      <c r="I90" s="17" t="s">
        <v>16</v>
      </c>
    </row>
    <row r="91" spans="1:9" ht="27" x14ac:dyDescent="0.15">
      <c r="A91" s="12">
        <v>64</v>
      </c>
      <c r="B91" s="24"/>
      <c r="C91" s="12" t="s">
        <v>98</v>
      </c>
      <c r="D91" s="27" t="s">
        <v>203</v>
      </c>
      <c r="E91" s="12">
        <v>60</v>
      </c>
      <c r="F91" s="14" t="s">
        <v>8</v>
      </c>
      <c r="G91" s="14" t="s">
        <v>9</v>
      </c>
      <c r="H91" s="15"/>
      <c r="I91" s="17" t="s">
        <v>25</v>
      </c>
    </row>
    <row r="92" spans="1:9" ht="27" x14ac:dyDescent="0.15">
      <c r="A92" s="12">
        <v>65</v>
      </c>
      <c r="B92" s="24"/>
      <c r="C92" s="12" t="s">
        <v>99</v>
      </c>
      <c r="D92" s="27" t="s">
        <v>204</v>
      </c>
      <c r="E92" s="12">
        <v>60</v>
      </c>
      <c r="F92" s="14" t="s">
        <v>8</v>
      </c>
      <c r="G92" s="14" t="s">
        <v>9</v>
      </c>
      <c r="H92" s="15"/>
      <c r="I92" s="17" t="s">
        <v>25</v>
      </c>
    </row>
    <row r="93" spans="1:9" ht="27" x14ac:dyDescent="0.15">
      <c r="A93" s="12">
        <v>66</v>
      </c>
      <c r="B93" s="24"/>
      <c r="C93" s="12" t="s">
        <v>100</v>
      </c>
      <c r="D93" s="27" t="s">
        <v>205</v>
      </c>
      <c r="E93" s="12">
        <v>100</v>
      </c>
      <c r="F93" s="14" t="s">
        <v>8</v>
      </c>
      <c r="G93" s="14" t="s">
        <v>9</v>
      </c>
      <c r="H93" s="15"/>
      <c r="I93" s="17" t="s">
        <v>25</v>
      </c>
    </row>
    <row r="94" spans="1:9" ht="15" x14ac:dyDescent="0.15">
      <c r="A94" s="12"/>
      <c r="B94" s="24" t="s">
        <v>101</v>
      </c>
      <c r="C94" s="21" t="s">
        <v>151</v>
      </c>
      <c r="D94" s="12"/>
      <c r="E94" s="23">
        <f>SUM(E96:E102)</f>
        <v>760</v>
      </c>
      <c r="F94" s="14"/>
      <c r="G94" s="14"/>
      <c r="H94" s="15"/>
      <c r="I94" s="17"/>
    </row>
    <row r="95" spans="1:9" ht="27" x14ac:dyDescent="0.15">
      <c r="A95" s="12"/>
      <c r="B95" s="24"/>
      <c r="C95" s="12" t="s">
        <v>13</v>
      </c>
      <c r="D95" s="12"/>
      <c r="E95" s="12">
        <f>+E96</f>
        <v>120</v>
      </c>
      <c r="F95" s="14"/>
      <c r="G95" s="14"/>
      <c r="H95" s="15"/>
      <c r="I95" s="17"/>
    </row>
    <row r="96" spans="1:9" ht="27" x14ac:dyDescent="0.15">
      <c r="A96" s="12">
        <v>67</v>
      </c>
      <c r="B96" s="24"/>
      <c r="C96" s="12" t="s">
        <v>14</v>
      </c>
      <c r="D96" s="27" t="s">
        <v>206</v>
      </c>
      <c r="E96" s="12">
        <v>120</v>
      </c>
      <c r="F96" s="14" t="s">
        <v>8</v>
      </c>
      <c r="G96" s="14" t="s">
        <v>9</v>
      </c>
      <c r="H96" s="15"/>
      <c r="I96" s="17" t="s">
        <v>16</v>
      </c>
    </row>
    <row r="97" spans="1:9" ht="27" x14ac:dyDescent="0.15">
      <c r="A97" s="12">
        <v>68</v>
      </c>
      <c r="B97" s="24"/>
      <c r="C97" s="12" t="s">
        <v>102</v>
      </c>
      <c r="D97" s="27" t="s">
        <v>207</v>
      </c>
      <c r="E97" s="12">
        <v>100</v>
      </c>
      <c r="F97" s="14" t="s">
        <v>8</v>
      </c>
      <c r="G97" s="14" t="s">
        <v>9</v>
      </c>
      <c r="H97" s="15"/>
      <c r="I97" s="17" t="s">
        <v>25</v>
      </c>
    </row>
    <row r="98" spans="1:9" ht="27" x14ac:dyDescent="0.15">
      <c r="A98" s="12">
        <v>69</v>
      </c>
      <c r="B98" s="24"/>
      <c r="C98" s="12" t="s">
        <v>103</v>
      </c>
      <c r="D98" s="27" t="s">
        <v>208</v>
      </c>
      <c r="E98" s="12">
        <v>100</v>
      </c>
      <c r="F98" s="14" t="s">
        <v>8</v>
      </c>
      <c r="G98" s="14" t="s">
        <v>9</v>
      </c>
      <c r="H98" s="15"/>
      <c r="I98" s="17" t="s">
        <v>25</v>
      </c>
    </row>
    <row r="99" spans="1:9" ht="27" x14ac:dyDescent="0.15">
      <c r="A99" s="12">
        <v>70</v>
      </c>
      <c r="B99" s="24"/>
      <c r="C99" s="12" t="s">
        <v>104</v>
      </c>
      <c r="D99" s="27" t="s">
        <v>209</v>
      </c>
      <c r="E99" s="12">
        <v>100</v>
      </c>
      <c r="F99" s="14" t="s">
        <v>8</v>
      </c>
      <c r="G99" s="14" t="s">
        <v>9</v>
      </c>
      <c r="H99" s="15"/>
      <c r="I99" s="17" t="s">
        <v>25</v>
      </c>
    </row>
    <row r="100" spans="1:9" ht="27" x14ac:dyDescent="0.15">
      <c r="A100" s="12">
        <v>71</v>
      </c>
      <c r="B100" s="24"/>
      <c r="C100" s="12" t="s">
        <v>105</v>
      </c>
      <c r="D100" s="27" t="s">
        <v>210</v>
      </c>
      <c r="E100" s="12">
        <v>100</v>
      </c>
      <c r="F100" s="14" t="s">
        <v>8</v>
      </c>
      <c r="G100" s="14" t="s">
        <v>9</v>
      </c>
      <c r="H100" s="15"/>
      <c r="I100" s="17" t="s">
        <v>25</v>
      </c>
    </row>
    <row r="101" spans="1:9" ht="54" x14ac:dyDescent="0.15">
      <c r="A101" s="18">
        <v>72</v>
      </c>
      <c r="B101" s="24"/>
      <c r="C101" s="12" t="s">
        <v>106</v>
      </c>
      <c r="D101" s="12" t="s">
        <v>107</v>
      </c>
      <c r="E101" s="13">
        <v>140</v>
      </c>
      <c r="F101" s="14" t="s">
        <v>8</v>
      </c>
      <c r="G101" s="14" t="s">
        <v>9</v>
      </c>
      <c r="H101" s="19"/>
      <c r="I101" s="16" t="s">
        <v>108</v>
      </c>
    </row>
    <row r="102" spans="1:9" ht="27" x14ac:dyDescent="0.15">
      <c r="A102" s="12">
        <v>73</v>
      </c>
      <c r="B102" s="24"/>
      <c r="C102" s="12" t="s">
        <v>109</v>
      </c>
      <c r="D102" s="27" t="s">
        <v>211</v>
      </c>
      <c r="E102" s="12">
        <v>100</v>
      </c>
      <c r="F102" s="14" t="s">
        <v>8</v>
      </c>
      <c r="G102" s="14" t="s">
        <v>9</v>
      </c>
      <c r="H102" s="15"/>
      <c r="I102" s="17" t="s">
        <v>18</v>
      </c>
    </row>
    <row r="103" spans="1:9" ht="15" x14ac:dyDescent="0.15">
      <c r="A103" s="12"/>
      <c r="B103" s="24" t="s">
        <v>110</v>
      </c>
      <c r="C103" s="21" t="s">
        <v>152</v>
      </c>
      <c r="D103" s="12"/>
      <c r="E103" s="23">
        <f>SUM(E105:E110)</f>
        <v>613</v>
      </c>
      <c r="F103" s="14"/>
      <c r="G103" s="14"/>
      <c r="H103" s="15"/>
      <c r="I103" s="17"/>
    </row>
    <row r="104" spans="1:9" ht="27" x14ac:dyDescent="0.15">
      <c r="A104" s="12"/>
      <c r="B104" s="24"/>
      <c r="C104" s="12" t="s">
        <v>13</v>
      </c>
      <c r="D104" s="12"/>
      <c r="E104" s="12">
        <f>+E105</f>
        <v>100</v>
      </c>
      <c r="F104" s="14"/>
      <c r="G104" s="14"/>
      <c r="H104" s="15"/>
      <c r="I104" s="17"/>
    </row>
    <row r="105" spans="1:9" ht="27" x14ac:dyDescent="0.15">
      <c r="A105" s="12">
        <v>74</v>
      </c>
      <c r="B105" s="24"/>
      <c r="C105" s="12" t="s">
        <v>14</v>
      </c>
      <c r="D105" s="12" t="s">
        <v>111</v>
      </c>
      <c r="E105" s="12">
        <v>100</v>
      </c>
      <c r="F105" s="14" t="s">
        <v>8</v>
      </c>
      <c r="G105" s="14" t="s">
        <v>9</v>
      </c>
      <c r="H105" s="15"/>
      <c r="I105" s="17" t="s">
        <v>16</v>
      </c>
    </row>
    <row r="106" spans="1:9" ht="40.5" x14ac:dyDescent="0.15">
      <c r="A106" s="18">
        <v>75</v>
      </c>
      <c r="B106" s="24"/>
      <c r="C106" s="12" t="s">
        <v>112</v>
      </c>
      <c r="D106" s="27" t="s">
        <v>212</v>
      </c>
      <c r="E106" s="13">
        <v>33</v>
      </c>
      <c r="F106" s="14" t="s">
        <v>8</v>
      </c>
      <c r="G106" s="14" t="s">
        <v>9</v>
      </c>
      <c r="H106" s="19"/>
      <c r="I106" s="16" t="s">
        <v>113</v>
      </c>
    </row>
    <row r="107" spans="1:9" ht="27" x14ac:dyDescent="0.15">
      <c r="A107" s="12">
        <v>76</v>
      </c>
      <c r="B107" s="24"/>
      <c r="C107" s="12" t="s">
        <v>114</v>
      </c>
      <c r="D107" s="27" t="s">
        <v>213</v>
      </c>
      <c r="E107" s="12">
        <v>100</v>
      </c>
      <c r="F107" s="14" t="s">
        <v>8</v>
      </c>
      <c r="G107" s="14" t="s">
        <v>9</v>
      </c>
      <c r="H107" s="15"/>
      <c r="I107" s="17" t="s">
        <v>25</v>
      </c>
    </row>
    <row r="108" spans="1:9" ht="27" x14ac:dyDescent="0.15">
      <c r="A108" s="12">
        <v>77</v>
      </c>
      <c r="B108" s="24"/>
      <c r="C108" s="12" t="s">
        <v>115</v>
      </c>
      <c r="D108" s="27" t="s">
        <v>214</v>
      </c>
      <c r="E108" s="12">
        <v>140</v>
      </c>
      <c r="F108" s="14" t="s">
        <v>8</v>
      </c>
      <c r="G108" s="14" t="s">
        <v>9</v>
      </c>
      <c r="H108" s="15"/>
      <c r="I108" s="17" t="s">
        <v>25</v>
      </c>
    </row>
    <row r="109" spans="1:9" ht="27" x14ac:dyDescent="0.15">
      <c r="A109" s="12">
        <v>78</v>
      </c>
      <c r="B109" s="24"/>
      <c r="C109" s="12" t="s">
        <v>116</v>
      </c>
      <c r="D109" s="27" t="s">
        <v>215</v>
      </c>
      <c r="E109" s="12">
        <v>100</v>
      </c>
      <c r="F109" s="14" t="s">
        <v>8</v>
      </c>
      <c r="G109" s="14" t="s">
        <v>9</v>
      </c>
      <c r="H109" s="15"/>
      <c r="I109" s="17" t="s">
        <v>16</v>
      </c>
    </row>
    <row r="110" spans="1:9" ht="27" x14ac:dyDescent="0.15">
      <c r="A110" s="12">
        <v>79</v>
      </c>
      <c r="B110" s="24"/>
      <c r="C110" s="12" t="s">
        <v>117</v>
      </c>
      <c r="D110" s="27" t="s">
        <v>216</v>
      </c>
      <c r="E110" s="12">
        <v>140</v>
      </c>
      <c r="F110" s="14" t="s">
        <v>8</v>
      </c>
      <c r="G110" s="14" t="s">
        <v>9</v>
      </c>
      <c r="H110" s="15"/>
      <c r="I110" s="17" t="s">
        <v>18</v>
      </c>
    </row>
    <row r="111" spans="1:9" ht="15" x14ac:dyDescent="0.15">
      <c r="A111" s="12"/>
      <c r="B111" s="24" t="s">
        <v>118</v>
      </c>
      <c r="C111" s="21" t="s">
        <v>153</v>
      </c>
      <c r="D111" s="12"/>
      <c r="E111" s="23">
        <f>SUM(E112:E120)</f>
        <v>1852</v>
      </c>
      <c r="F111" s="14"/>
      <c r="G111" s="14"/>
      <c r="H111" s="15"/>
      <c r="I111" s="17"/>
    </row>
    <row r="112" spans="1:9" ht="27" x14ac:dyDescent="0.15">
      <c r="A112" s="12">
        <v>80</v>
      </c>
      <c r="B112" s="24"/>
      <c r="C112" s="12" t="s">
        <v>119</v>
      </c>
      <c r="D112" s="12" t="s">
        <v>120</v>
      </c>
      <c r="E112" s="12">
        <v>120</v>
      </c>
      <c r="F112" s="14" t="s">
        <v>8</v>
      </c>
      <c r="G112" s="14" t="s">
        <v>9</v>
      </c>
      <c r="H112" s="15"/>
      <c r="I112" s="17" t="s">
        <v>16</v>
      </c>
    </row>
    <row r="113" spans="1:9" ht="27" x14ac:dyDescent="0.15">
      <c r="A113" s="12">
        <v>81</v>
      </c>
      <c r="B113" s="24"/>
      <c r="C113" s="12" t="s">
        <v>121</v>
      </c>
      <c r="D113" s="27" t="s">
        <v>217</v>
      </c>
      <c r="E113" s="12">
        <v>60</v>
      </c>
      <c r="F113" s="14" t="s">
        <v>8</v>
      </c>
      <c r="G113" s="14" t="s">
        <v>9</v>
      </c>
      <c r="H113" s="15"/>
      <c r="I113" s="17" t="s">
        <v>18</v>
      </c>
    </row>
    <row r="114" spans="1:9" ht="55.5" x14ac:dyDescent="0.15">
      <c r="A114" s="18">
        <v>82</v>
      </c>
      <c r="B114" s="24"/>
      <c r="C114" s="12" t="s">
        <v>122</v>
      </c>
      <c r="D114" s="27" t="s">
        <v>218</v>
      </c>
      <c r="E114" s="13">
        <v>406</v>
      </c>
      <c r="F114" s="14" t="s">
        <v>8</v>
      </c>
      <c r="G114" s="14" t="s">
        <v>9</v>
      </c>
      <c r="H114" s="19"/>
      <c r="I114" s="16" t="s">
        <v>138</v>
      </c>
    </row>
    <row r="115" spans="1:9" ht="27" x14ac:dyDescent="0.15">
      <c r="A115" s="12">
        <v>83</v>
      </c>
      <c r="B115" s="24"/>
      <c r="C115" s="12" t="s">
        <v>123</v>
      </c>
      <c r="D115" s="27" t="s">
        <v>219</v>
      </c>
      <c r="E115" s="12">
        <v>60</v>
      </c>
      <c r="F115" s="14" t="s">
        <v>8</v>
      </c>
      <c r="G115" s="14" t="s">
        <v>9</v>
      </c>
      <c r="H115" s="15"/>
      <c r="I115" s="17" t="s">
        <v>25</v>
      </c>
    </row>
    <row r="116" spans="1:9" ht="27" x14ac:dyDescent="0.15">
      <c r="A116" s="12">
        <v>84</v>
      </c>
      <c r="B116" s="24"/>
      <c r="C116" s="12" t="s">
        <v>124</v>
      </c>
      <c r="D116" s="27" t="s">
        <v>220</v>
      </c>
      <c r="E116" s="12">
        <v>60</v>
      </c>
      <c r="F116" s="14" t="s">
        <v>8</v>
      </c>
      <c r="G116" s="14" t="s">
        <v>9</v>
      </c>
      <c r="H116" s="15"/>
      <c r="I116" s="17" t="s">
        <v>25</v>
      </c>
    </row>
    <row r="117" spans="1:9" ht="54" x14ac:dyDescent="0.15">
      <c r="A117" s="18">
        <v>85</v>
      </c>
      <c r="B117" s="24"/>
      <c r="C117" s="12" t="s">
        <v>125</v>
      </c>
      <c r="D117" s="27" t="s">
        <v>221</v>
      </c>
      <c r="E117" s="13">
        <v>684</v>
      </c>
      <c r="F117" s="14" t="s">
        <v>8</v>
      </c>
      <c r="G117" s="14" t="s">
        <v>9</v>
      </c>
      <c r="H117" s="19"/>
      <c r="I117" s="16" t="s">
        <v>126</v>
      </c>
    </row>
    <row r="118" spans="1:9" ht="27" x14ac:dyDescent="0.15">
      <c r="A118" s="12">
        <v>86</v>
      </c>
      <c r="B118" s="24"/>
      <c r="C118" s="12" t="s">
        <v>127</v>
      </c>
      <c r="D118" s="27" t="s">
        <v>222</v>
      </c>
      <c r="E118" s="12">
        <v>100</v>
      </c>
      <c r="F118" s="14" t="s">
        <v>8</v>
      </c>
      <c r="G118" s="14" t="s">
        <v>9</v>
      </c>
      <c r="H118" s="15"/>
      <c r="I118" s="17" t="s">
        <v>25</v>
      </c>
    </row>
    <row r="119" spans="1:9" ht="54" x14ac:dyDescent="0.15">
      <c r="A119" s="18">
        <v>87</v>
      </c>
      <c r="B119" s="24"/>
      <c r="C119" s="12" t="s">
        <v>128</v>
      </c>
      <c r="D119" s="12" t="s">
        <v>129</v>
      </c>
      <c r="E119" s="13">
        <v>262</v>
      </c>
      <c r="F119" s="14" t="s">
        <v>8</v>
      </c>
      <c r="G119" s="14" t="s">
        <v>9</v>
      </c>
      <c r="H119" s="19"/>
      <c r="I119" s="16" t="s">
        <v>130</v>
      </c>
    </row>
    <row r="120" spans="1:9" ht="27" x14ac:dyDescent="0.15">
      <c r="A120" s="12">
        <v>88</v>
      </c>
      <c r="B120" s="24"/>
      <c r="C120" s="27" t="s">
        <v>225</v>
      </c>
      <c r="D120" s="27" t="s">
        <v>223</v>
      </c>
      <c r="E120" s="12">
        <v>100</v>
      </c>
      <c r="F120" s="14" t="s">
        <v>8</v>
      </c>
      <c r="G120" s="14" t="s">
        <v>9</v>
      </c>
      <c r="H120" s="15"/>
      <c r="I120" s="17" t="s">
        <v>25</v>
      </c>
    </row>
    <row r="121" spans="1:9" ht="15" x14ac:dyDescent="0.15">
      <c r="A121" s="29" t="s">
        <v>226</v>
      </c>
      <c r="B121" s="30" t="s">
        <v>224</v>
      </c>
      <c r="C121" s="35"/>
      <c r="D121" s="31"/>
      <c r="E121" s="36">
        <f>SUM(E122)</f>
        <v>187</v>
      </c>
      <c r="F121" s="20"/>
      <c r="G121" s="20"/>
      <c r="H121" s="19"/>
      <c r="I121" s="20"/>
    </row>
    <row r="122" spans="1:9" ht="40.5" x14ac:dyDescent="0.15">
      <c r="A122" s="18">
        <v>89</v>
      </c>
      <c r="B122" s="18"/>
      <c r="C122" s="12" t="s">
        <v>131</v>
      </c>
      <c r="D122" s="12" t="s">
        <v>132</v>
      </c>
      <c r="E122" s="13">
        <v>187</v>
      </c>
      <c r="F122" s="14" t="s">
        <v>8</v>
      </c>
      <c r="G122" s="18">
        <v>50502</v>
      </c>
      <c r="H122" s="18">
        <v>30299</v>
      </c>
      <c r="I122" s="16" t="s">
        <v>133</v>
      </c>
    </row>
    <row r="123" spans="1:9" ht="15.75" x14ac:dyDescent="0.15">
      <c r="A123" s="1"/>
      <c r="B123" s="1"/>
      <c r="C123" s="2"/>
      <c r="D123" s="2"/>
      <c r="E123" s="1"/>
      <c r="F123" s="2"/>
      <c r="G123" s="2"/>
      <c r="H123" s="8"/>
      <c r="I123" s="2"/>
    </row>
  </sheetData>
  <mergeCells count="18">
    <mergeCell ref="B5:D5"/>
    <mergeCell ref="B121:D121"/>
    <mergeCell ref="B94:B102"/>
    <mergeCell ref="B103:B110"/>
    <mergeCell ref="B111:B120"/>
    <mergeCell ref="A2:I2"/>
    <mergeCell ref="B48:B55"/>
    <mergeCell ref="B56:B62"/>
    <mergeCell ref="B63:B69"/>
    <mergeCell ref="B70:B76"/>
    <mergeCell ref="B77:B83"/>
    <mergeCell ref="B84:B93"/>
    <mergeCell ref="A4:C4"/>
    <mergeCell ref="B6:B10"/>
    <mergeCell ref="B11:B18"/>
    <mergeCell ref="B19:B24"/>
    <mergeCell ref="B25:B36"/>
    <mergeCell ref="B37:B4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2022-01-20T13:33:20Z</dcterms:modified>
</cp:coreProperties>
</file>