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7065" tabRatio="773"/>
  </bookViews>
  <sheets>
    <sheet name="汇总表" sheetId="18" r:id="rId1"/>
  </sheets>
  <calcPr calcId="145621"/>
</workbook>
</file>

<file path=xl/calcChain.xml><?xml version="1.0" encoding="utf-8"?>
<calcChain xmlns="http://schemas.openxmlformats.org/spreadsheetml/2006/main">
  <c r="I6" i="18" l="1"/>
  <c r="D7" i="18"/>
  <c r="I7" i="18"/>
  <c r="D8" i="18"/>
  <c r="I8" i="18"/>
  <c r="I9" i="18"/>
  <c r="D10" i="18"/>
  <c r="I10" i="18"/>
  <c r="C11" i="18"/>
  <c r="C19" i="18" s="1"/>
  <c r="I11" i="18"/>
  <c r="I12" i="18"/>
  <c r="D13" i="18"/>
  <c r="I13" i="18"/>
  <c r="D14" i="18"/>
  <c r="F14" i="18"/>
  <c r="I14" i="18" s="1"/>
  <c r="I15" i="18"/>
  <c r="D16" i="18"/>
  <c r="I16" i="18"/>
  <c r="D17" i="18"/>
  <c r="I17" i="18"/>
  <c r="D18" i="18"/>
  <c r="I18" i="18"/>
  <c r="D11" i="18" l="1"/>
  <c r="D19" i="18" s="1"/>
  <c r="I19" i="18"/>
  <c r="F19" i="18"/>
</calcChain>
</file>

<file path=xl/sharedStrings.xml><?xml version="1.0" encoding="utf-8"?>
<sst xmlns="http://schemas.openxmlformats.org/spreadsheetml/2006/main" count="39" uniqueCount="27">
  <si>
    <t>序号</t>
  </si>
  <si>
    <t>申报推广数量（实车）</t>
  </si>
  <si>
    <t>审定数量（实车）</t>
  </si>
  <si>
    <t>审定推广数量折算标台数</t>
  </si>
  <si>
    <t>年度目标任务量（标台）</t>
  </si>
  <si>
    <t>完成任务与否</t>
  </si>
  <si>
    <t>合计</t>
  </si>
  <si>
    <t>插电式混合动力专用车</t>
  </si>
  <si>
    <t>长沙市</t>
  </si>
  <si>
    <r>
      <rPr>
        <sz val="11"/>
        <color theme="1"/>
        <rFont val="仿宋_GB2312"/>
        <charset val="134"/>
      </rPr>
      <t>是</t>
    </r>
  </si>
  <si>
    <t>湘潭市</t>
  </si>
  <si>
    <t>衡阳市</t>
  </si>
  <si>
    <t>邵阳市</t>
  </si>
  <si>
    <t>岳阳市</t>
  </si>
  <si>
    <t>常德市</t>
  </si>
  <si>
    <t>张家界市</t>
  </si>
  <si>
    <t>益阳市</t>
  </si>
  <si>
    <t>娄底市</t>
  </si>
  <si>
    <t>郴州市</t>
  </si>
  <si>
    <t>永州市</t>
  </si>
  <si>
    <t>怀化市</t>
  </si>
  <si>
    <t>湘西土家族苗族自治州</t>
  </si>
  <si>
    <t>市州</t>
    <phoneticPr fontId="10" type="noConversion"/>
  </si>
  <si>
    <t>省级补贴金额</t>
    <phoneticPr fontId="10" type="noConversion"/>
  </si>
  <si>
    <t>单位：辆，万元</t>
    <phoneticPr fontId="10" type="noConversion"/>
  </si>
  <si>
    <t>2017年度充（换）电基础设施建设运营
省级奖补资金清算汇总表</t>
    <phoneticPr fontId="10" type="noConversion"/>
  </si>
  <si>
    <t>附件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</si>
</sst>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);[Red]\(0.00\)"/>
  </numFmts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2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11">
    <cellStyle name="常规" xfId="0" builtinId="0"/>
    <cellStyle name="常规 2" xfId="6"/>
    <cellStyle name="常规 2 2" xfId="5"/>
    <cellStyle name="常规 3" xfId="7"/>
    <cellStyle name="常规 4" xfId="8"/>
    <cellStyle name="常规 5" xfId="10"/>
    <cellStyle name="常规 5 2" xfId="3"/>
    <cellStyle name="常规 6" xfId="2"/>
    <cellStyle name="常规 8" xfId="4"/>
    <cellStyle name="千位分隔" xfId="1" builtinId="3"/>
    <cellStyle name="千位分隔 2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view="pageBreakPreview" zoomScale="110" zoomScaleNormal="100" zoomScaleSheetLayoutView="110" workbookViewId="0">
      <selection activeCell="M6" sqref="M6"/>
    </sheetView>
  </sheetViews>
  <sheetFormatPr defaultColWidth="8.125" defaultRowHeight="13.5" x14ac:dyDescent="0.15"/>
  <cols>
    <col min="1" max="1" width="8.125" style="6"/>
    <col min="2" max="2" width="11.625" style="6" customWidth="1"/>
    <col min="3" max="4" width="10.75" style="6" customWidth="1"/>
    <col min="5" max="5" width="9.125" style="6" hidden="1" customWidth="1"/>
    <col min="6" max="6" width="15" style="6" customWidth="1"/>
    <col min="7" max="8" width="11.125" style="6" customWidth="1"/>
    <col min="9" max="9" width="16.875" style="21" customWidth="1"/>
    <col min="10" max="16384" width="8.125" style="6"/>
  </cols>
  <sheetData>
    <row r="1" spans="1:9" x14ac:dyDescent="0.15">
      <c r="A1" s="22" t="s">
        <v>26</v>
      </c>
      <c r="B1" s="22"/>
      <c r="C1" s="22"/>
      <c r="D1" s="22"/>
      <c r="E1" s="22"/>
      <c r="F1" s="22"/>
      <c r="G1" s="22"/>
      <c r="H1" s="22"/>
      <c r="I1" s="22"/>
    </row>
    <row r="2" spans="1:9" ht="78.75" customHeight="1" x14ac:dyDescent="0.15">
      <c r="A2" s="23" t="s">
        <v>25</v>
      </c>
      <c r="B2" s="23"/>
      <c r="C2" s="23"/>
      <c r="D2" s="23"/>
      <c r="E2" s="23"/>
      <c r="F2" s="23"/>
      <c r="G2" s="23"/>
      <c r="H2" s="23"/>
      <c r="I2" s="23"/>
    </row>
    <row r="3" spans="1:9" ht="38.25" customHeight="1" x14ac:dyDescent="0.15">
      <c r="A3" s="14"/>
      <c r="B3" s="14"/>
      <c r="C3" s="14"/>
      <c r="D3" s="14"/>
      <c r="E3" s="14"/>
      <c r="F3" s="14"/>
      <c r="G3" s="14"/>
      <c r="H3" s="32" t="s">
        <v>24</v>
      </c>
      <c r="I3" s="32"/>
    </row>
    <row r="4" spans="1:9" s="2" customFormat="1" ht="31.15" customHeight="1" x14ac:dyDescent="0.15">
      <c r="A4" s="30" t="s">
        <v>0</v>
      </c>
      <c r="B4" s="31" t="s">
        <v>22</v>
      </c>
      <c r="C4" s="26" t="s">
        <v>1</v>
      </c>
      <c r="D4" s="26" t="s">
        <v>2</v>
      </c>
      <c r="E4" s="15"/>
      <c r="F4" s="26" t="s">
        <v>3</v>
      </c>
      <c r="G4" s="26" t="s">
        <v>4</v>
      </c>
      <c r="H4" s="26" t="s">
        <v>5</v>
      </c>
      <c r="I4" s="28" t="s">
        <v>23</v>
      </c>
    </row>
    <row r="5" spans="1:9" s="2" customFormat="1" ht="42.75" x14ac:dyDescent="0.15">
      <c r="A5" s="30"/>
      <c r="B5" s="30"/>
      <c r="C5" s="27"/>
      <c r="D5" s="27"/>
      <c r="E5" s="7" t="s">
        <v>7</v>
      </c>
      <c r="F5" s="27"/>
      <c r="G5" s="27"/>
      <c r="H5" s="27"/>
      <c r="I5" s="29"/>
    </row>
    <row r="6" spans="1:9" ht="30" customHeight="1" x14ac:dyDescent="0.15">
      <c r="A6" s="7">
        <v>1</v>
      </c>
      <c r="B6" s="8" t="s">
        <v>8</v>
      </c>
      <c r="C6" s="9">
        <v>15163</v>
      </c>
      <c r="D6" s="9">
        <v>15162</v>
      </c>
      <c r="E6" s="9"/>
      <c r="F6" s="12">
        <v>51982</v>
      </c>
      <c r="G6" s="12">
        <v>9100</v>
      </c>
      <c r="H6" s="12" t="s">
        <v>9</v>
      </c>
      <c r="I6" s="18">
        <f>F6*675/10000</f>
        <v>3508.7849999999999</v>
      </c>
    </row>
    <row r="7" spans="1:9" ht="30" customHeight="1" x14ac:dyDescent="0.15">
      <c r="A7" s="10">
        <v>2</v>
      </c>
      <c r="B7" s="11" t="s">
        <v>10</v>
      </c>
      <c r="C7" s="12">
        <v>1684</v>
      </c>
      <c r="D7" s="9">
        <f t="shared" ref="D7:D11" si="0">C7</f>
        <v>1684</v>
      </c>
      <c r="E7" s="12"/>
      <c r="F7" s="12">
        <v>2501</v>
      </c>
      <c r="G7" s="12">
        <v>2400</v>
      </c>
      <c r="H7" s="12" t="s">
        <v>9</v>
      </c>
      <c r="I7" s="18">
        <f t="shared" ref="I7:I18" si="1">F7*675/10000</f>
        <v>168.8175</v>
      </c>
    </row>
    <row r="8" spans="1:9" ht="30" customHeight="1" x14ac:dyDescent="0.15">
      <c r="A8" s="10">
        <v>3</v>
      </c>
      <c r="B8" s="11" t="s">
        <v>11</v>
      </c>
      <c r="C8" s="12">
        <v>533</v>
      </c>
      <c r="D8" s="9">
        <f t="shared" si="0"/>
        <v>533</v>
      </c>
      <c r="E8" s="12"/>
      <c r="F8" s="12">
        <v>6396</v>
      </c>
      <c r="G8" s="12">
        <v>1000</v>
      </c>
      <c r="H8" s="12" t="s">
        <v>9</v>
      </c>
      <c r="I8" s="18">
        <f t="shared" si="1"/>
        <v>431.73</v>
      </c>
    </row>
    <row r="9" spans="1:9" ht="30" customHeight="1" x14ac:dyDescent="0.15">
      <c r="A9" s="10">
        <v>4</v>
      </c>
      <c r="B9" s="11" t="s">
        <v>12</v>
      </c>
      <c r="C9" s="12">
        <v>772</v>
      </c>
      <c r="D9" s="9">
        <v>702</v>
      </c>
      <c r="E9" s="12"/>
      <c r="F9" s="12">
        <v>8424</v>
      </c>
      <c r="G9" s="12">
        <v>500</v>
      </c>
      <c r="H9" s="12" t="s">
        <v>9</v>
      </c>
      <c r="I9" s="18">
        <f t="shared" si="1"/>
        <v>568.62</v>
      </c>
    </row>
    <row r="10" spans="1:9" ht="30" customHeight="1" x14ac:dyDescent="0.15">
      <c r="A10" s="10">
        <v>5</v>
      </c>
      <c r="B10" s="11" t="s">
        <v>13</v>
      </c>
      <c r="C10" s="12">
        <v>416</v>
      </c>
      <c r="D10" s="9">
        <f t="shared" si="0"/>
        <v>416</v>
      </c>
      <c r="E10" s="12"/>
      <c r="F10" s="12">
        <v>3837</v>
      </c>
      <c r="G10" s="12">
        <v>1000</v>
      </c>
      <c r="H10" s="12" t="s">
        <v>9</v>
      </c>
      <c r="I10" s="18">
        <f t="shared" si="1"/>
        <v>258.9975</v>
      </c>
    </row>
    <row r="11" spans="1:9" ht="30" customHeight="1" x14ac:dyDescent="0.15">
      <c r="A11" s="10">
        <v>6</v>
      </c>
      <c r="B11" s="11" t="s">
        <v>14</v>
      </c>
      <c r="C11" s="12">
        <f>587</f>
        <v>587</v>
      </c>
      <c r="D11" s="12">
        <f t="shared" si="0"/>
        <v>587</v>
      </c>
      <c r="E11" s="12"/>
      <c r="F11" s="12">
        <v>3689</v>
      </c>
      <c r="G11" s="12">
        <v>1000</v>
      </c>
      <c r="H11" s="12" t="s">
        <v>9</v>
      </c>
      <c r="I11" s="18">
        <f t="shared" si="1"/>
        <v>249.00749999999999</v>
      </c>
    </row>
    <row r="12" spans="1:9" ht="30" customHeight="1" x14ac:dyDescent="0.15">
      <c r="A12" s="10">
        <v>7</v>
      </c>
      <c r="B12" s="11" t="s">
        <v>15</v>
      </c>
      <c r="C12" s="12">
        <v>77</v>
      </c>
      <c r="D12" s="12">
        <v>77</v>
      </c>
      <c r="E12" s="12"/>
      <c r="F12" s="12">
        <v>704</v>
      </c>
      <c r="G12" s="12">
        <v>500</v>
      </c>
      <c r="H12" s="12" t="s">
        <v>9</v>
      </c>
      <c r="I12" s="18">
        <f t="shared" si="1"/>
        <v>47.52</v>
      </c>
    </row>
    <row r="13" spans="1:9" ht="30" customHeight="1" x14ac:dyDescent="0.15">
      <c r="A13" s="10">
        <v>8</v>
      </c>
      <c r="B13" s="11" t="s">
        <v>16</v>
      </c>
      <c r="C13" s="12">
        <v>989</v>
      </c>
      <c r="D13" s="12">
        <f t="shared" ref="D13:D18" si="2">C13</f>
        <v>989</v>
      </c>
      <c r="E13" s="12"/>
      <c r="F13" s="12">
        <v>11021</v>
      </c>
      <c r="G13" s="12">
        <v>1000</v>
      </c>
      <c r="H13" s="12" t="s">
        <v>9</v>
      </c>
      <c r="I13" s="18">
        <f t="shared" si="1"/>
        <v>743.91750000000002</v>
      </c>
    </row>
    <row r="14" spans="1:9" ht="30" customHeight="1" x14ac:dyDescent="0.15">
      <c r="A14" s="10">
        <v>9</v>
      </c>
      <c r="B14" s="11" t="s">
        <v>17</v>
      </c>
      <c r="C14" s="12">
        <v>289</v>
      </c>
      <c r="D14" s="12">
        <f>288</f>
        <v>288</v>
      </c>
      <c r="E14" s="12"/>
      <c r="F14" s="12">
        <f>1807-12</f>
        <v>1795</v>
      </c>
      <c r="G14" s="12">
        <v>500</v>
      </c>
      <c r="H14" s="12" t="s">
        <v>9</v>
      </c>
      <c r="I14" s="18">
        <f t="shared" si="1"/>
        <v>121.16249999999999</v>
      </c>
    </row>
    <row r="15" spans="1:9" ht="30" customHeight="1" x14ac:dyDescent="0.15">
      <c r="A15" s="10">
        <v>10</v>
      </c>
      <c r="B15" s="11" t="s">
        <v>18</v>
      </c>
      <c r="C15" s="12">
        <v>963</v>
      </c>
      <c r="D15" s="12">
        <v>963</v>
      </c>
      <c r="E15" s="12"/>
      <c r="F15" s="12">
        <v>11556</v>
      </c>
      <c r="G15" s="12">
        <v>800</v>
      </c>
      <c r="H15" s="12" t="s">
        <v>9</v>
      </c>
      <c r="I15" s="18">
        <f t="shared" si="1"/>
        <v>780.03</v>
      </c>
    </row>
    <row r="16" spans="1:9" ht="30" customHeight="1" x14ac:dyDescent="0.15">
      <c r="A16" s="10">
        <v>11</v>
      </c>
      <c r="B16" s="11" t="s">
        <v>19</v>
      </c>
      <c r="C16" s="12">
        <v>265</v>
      </c>
      <c r="D16" s="12">
        <f t="shared" si="2"/>
        <v>265</v>
      </c>
      <c r="E16" s="12"/>
      <c r="F16" s="12">
        <v>3180</v>
      </c>
      <c r="G16" s="12">
        <v>800</v>
      </c>
      <c r="H16" s="12" t="s">
        <v>9</v>
      </c>
      <c r="I16" s="18">
        <f t="shared" si="1"/>
        <v>214.65</v>
      </c>
    </row>
    <row r="17" spans="1:9" ht="30" customHeight="1" x14ac:dyDescent="0.15">
      <c r="A17" s="10">
        <v>12</v>
      </c>
      <c r="B17" s="11" t="s">
        <v>20</v>
      </c>
      <c r="C17" s="12">
        <v>330</v>
      </c>
      <c r="D17" s="12">
        <f t="shared" si="2"/>
        <v>330</v>
      </c>
      <c r="E17" s="12"/>
      <c r="F17" s="12">
        <v>3960</v>
      </c>
      <c r="G17" s="12">
        <v>500</v>
      </c>
      <c r="H17" s="12" t="s">
        <v>9</v>
      </c>
      <c r="I17" s="18">
        <f t="shared" si="1"/>
        <v>267.3</v>
      </c>
    </row>
    <row r="18" spans="1:9" ht="61.9" customHeight="1" x14ac:dyDescent="0.15">
      <c r="A18" s="10">
        <v>13</v>
      </c>
      <c r="B18" s="1" t="s">
        <v>21</v>
      </c>
      <c r="C18" s="12">
        <v>138</v>
      </c>
      <c r="D18" s="12">
        <f t="shared" si="2"/>
        <v>138</v>
      </c>
      <c r="E18" s="12"/>
      <c r="F18" s="12">
        <v>1488</v>
      </c>
      <c r="G18" s="12">
        <v>500</v>
      </c>
      <c r="H18" s="12" t="s">
        <v>9</v>
      </c>
      <c r="I18" s="18">
        <f t="shared" si="1"/>
        <v>100.44</v>
      </c>
    </row>
    <row r="19" spans="1:9" ht="51" customHeight="1" x14ac:dyDescent="0.15">
      <c r="A19" s="24" t="s">
        <v>6</v>
      </c>
      <c r="B19" s="25"/>
      <c r="C19" s="13">
        <f>SUM(C6:C18)</f>
        <v>22206</v>
      </c>
      <c r="D19" s="13">
        <f>SUM(D6:D18)</f>
        <v>22134</v>
      </c>
      <c r="E19" s="13"/>
      <c r="F19" s="13">
        <f>SUM(F6:F18)</f>
        <v>110533</v>
      </c>
      <c r="G19" s="13"/>
      <c r="H19" s="12"/>
      <c r="I19" s="19">
        <f>SUM(I6:I18)</f>
        <v>7460.9775</v>
      </c>
    </row>
    <row r="68" spans="9:9" s="3" customFormat="1" x14ac:dyDescent="0.15">
      <c r="I68" s="16"/>
    </row>
    <row r="69" spans="9:9" s="3" customFormat="1" x14ac:dyDescent="0.15">
      <c r="I69" s="16"/>
    </row>
    <row r="70" spans="9:9" s="3" customFormat="1" x14ac:dyDescent="0.15">
      <c r="I70" s="16"/>
    </row>
    <row r="71" spans="9:9" s="3" customFormat="1" x14ac:dyDescent="0.15">
      <c r="I71" s="16"/>
    </row>
    <row r="72" spans="9:9" s="3" customFormat="1" x14ac:dyDescent="0.15">
      <c r="I72" s="16"/>
    </row>
    <row r="73" spans="9:9" s="3" customFormat="1" x14ac:dyDescent="0.15">
      <c r="I73" s="16"/>
    </row>
    <row r="74" spans="9:9" s="3" customFormat="1" x14ac:dyDescent="0.15">
      <c r="I74" s="16"/>
    </row>
    <row r="75" spans="9:9" s="3" customFormat="1" x14ac:dyDescent="0.15">
      <c r="I75" s="16"/>
    </row>
    <row r="76" spans="9:9" s="3" customFormat="1" x14ac:dyDescent="0.15">
      <c r="I76" s="16"/>
    </row>
    <row r="77" spans="9:9" s="3" customFormat="1" x14ac:dyDescent="0.15">
      <c r="I77" s="16"/>
    </row>
    <row r="78" spans="9:9" s="3" customFormat="1" x14ac:dyDescent="0.15">
      <c r="I78" s="16"/>
    </row>
    <row r="79" spans="9:9" s="3" customFormat="1" x14ac:dyDescent="0.15">
      <c r="I79" s="16"/>
    </row>
    <row r="80" spans="9:9" s="3" customFormat="1" x14ac:dyDescent="0.15">
      <c r="I80" s="16"/>
    </row>
    <row r="81" spans="9:9" s="3" customFormat="1" x14ac:dyDescent="0.15">
      <c r="I81" s="16"/>
    </row>
    <row r="82" spans="9:9" s="3" customFormat="1" x14ac:dyDescent="0.15">
      <c r="I82" s="16"/>
    </row>
    <row r="83" spans="9:9" s="4" customFormat="1" x14ac:dyDescent="0.15">
      <c r="I83" s="17"/>
    </row>
    <row r="88" spans="9:9" s="5" customFormat="1" x14ac:dyDescent="0.15">
      <c r="I88" s="20"/>
    </row>
    <row r="91" spans="9:9" s="5" customFormat="1" x14ac:dyDescent="0.15">
      <c r="I91" s="20"/>
    </row>
    <row r="94" spans="9:9" s="5" customFormat="1" x14ac:dyDescent="0.15">
      <c r="I94" s="20"/>
    </row>
    <row r="98" spans="9:9" s="5" customFormat="1" x14ac:dyDescent="0.15">
      <c r="I98" s="20"/>
    </row>
    <row r="109" spans="9:9" s="5" customFormat="1" x14ac:dyDescent="0.15">
      <c r="I109" s="20"/>
    </row>
  </sheetData>
  <mergeCells count="12">
    <mergeCell ref="A1:I1"/>
    <mergeCell ref="A2:I2"/>
    <mergeCell ref="A19:B19"/>
    <mergeCell ref="G4:G5"/>
    <mergeCell ref="H4:H5"/>
    <mergeCell ref="I4:I5"/>
    <mergeCell ref="A4:A5"/>
    <mergeCell ref="B4:B5"/>
    <mergeCell ref="C4:C5"/>
    <mergeCell ref="D4:D5"/>
    <mergeCell ref="F4:F5"/>
    <mergeCell ref="H3:I3"/>
  </mergeCells>
  <phoneticPr fontId="10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57" fitToHeight="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吴琦 10.104.99.29</cp:lastModifiedBy>
  <cp:lastPrinted>2019-06-24T07:35:33Z</cp:lastPrinted>
  <dcterms:created xsi:type="dcterms:W3CDTF">2006-09-16T00:00:00Z</dcterms:created>
  <dcterms:modified xsi:type="dcterms:W3CDTF">2019-07-26T02:17:02Z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