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5" yWindow="360" windowWidth="21765" windowHeight="9135"/>
  </bookViews>
  <sheets>
    <sheet name="Sheet2" sheetId="2" r:id="rId1"/>
  </sheets>
  <definedNames>
    <definedName name="_xlnm.Print_Titles" localSheetId="0">Sheet2!$3:$4</definedName>
  </definedNames>
  <calcPr calcId="145621"/>
</workbook>
</file>

<file path=xl/calcChain.xml><?xml version="1.0" encoding="utf-8"?>
<calcChain xmlns="http://schemas.openxmlformats.org/spreadsheetml/2006/main">
  <c r="D31" i="2" l="1"/>
  <c r="E31" i="2"/>
  <c r="F31" i="2"/>
  <c r="C31" i="2"/>
  <c r="D32" i="2"/>
  <c r="E32" i="2"/>
  <c r="F32" i="2"/>
  <c r="C32" i="2"/>
  <c r="E50" i="2" l="1"/>
  <c r="F50" i="2"/>
  <c r="C50" i="2"/>
  <c r="D50" i="2"/>
  <c r="E54" i="2"/>
  <c r="F54" i="2"/>
  <c r="C54" i="2"/>
  <c r="D54" i="2"/>
  <c r="E46" i="2"/>
  <c r="F46" i="2"/>
  <c r="C46" i="2"/>
  <c r="D46" i="2"/>
  <c r="E38" i="2"/>
  <c r="F38" i="2"/>
  <c r="C38" i="2"/>
  <c r="D38" i="2"/>
  <c r="E39" i="2"/>
  <c r="F39" i="2"/>
  <c r="C39" i="2"/>
  <c r="D39" i="2"/>
  <c r="E25" i="2"/>
  <c r="F25" i="2"/>
  <c r="C25" i="2"/>
  <c r="D25" i="2"/>
  <c r="E16" i="2"/>
  <c r="F16" i="2"/>
  <c r="C16" i="2"/>
  <c r="D16" i="2"/>
  <c r="C17" i="2"/>
  <c r="E17" i="2"/>
  <c r="F17" i="2"/>
  <c r="D17" i="2"/>
  <c r="C14" i="2"/>
  <c r="D14" i="2"/>
  <c r="D12" i="2"/>
  <c r="C12" i="2"/>
  <c r="F12" i="2"/>
  <c r="E8" i="2"/>
  <c r="F8" i="2"/>
  <c r="C8" i="2"/>
  <c r="D8" i="2"/>
  <c r="F6" i="2"/>
  <c r="C6" i="2"/>
  <c r="D6" i="2"/>
  <c r="C5" i="2" l="1"/>
  <c r="E5" i="2"/>
  <c r="D5" i="2"/>
  <c r="F5" i="2"/>
</calcChain>
</file>

<file path=xl/sharedStrings.xml><?xml version="1.0" encoding="utf-8"?>
<sst xmlns="http://schemas.openxmlformats.org/spreadsheetml/2006/main" count="80" uniqueCount="78">
  <si>
    <t>县市区</t>
    <phoneticPr fontId="2" type="noConversion"/>
  </si>
  <si>
    <t>宁乡市</t>
  </si>
  <si>
    <t>攸县</t>
  </si>
  <si>
    <t>炎陵县</t>
  </si>
  <si>
    <t>衡阳县</t>
  </si>
  <si>
    <t>新宁县</t>
  </si>
  <si>
    <t>云溪区</t>
  </si>
  <si>
    <t>君山区</t>
  </si>
  <si>
    <t>岳阳县</t>
  </si>
  <si>
    <t>华容县</t>
  </si>
  <si>
    <t>湘阴县</t>
  </si>
  <si>
    <t>汨罗市</t>
  </si>
  <si>
    <t>临湘市</t>
  </si>
  <si>
    <t>安乡县</t>
  </si>
  <si>
    <t>汉寿县</t>
  </si>
  <si>
    <t>津市市</t>
  </si>
  <si>
    <t>石门县</t>
  </si>
  <si>
    <t>桃源县</t>
  </si>
  <si>
    <t>资阳区</t>
  </si>
  <si>
    <t>赫山区</t>
  </si>
  <si>
    <t>南县</t>
  </si>
  <si>
    <t>沅江市</t>
  </si>
  <si>
    <t>大通湖区</t>
  </si>
  <si>
    <t>苏仙区</t>
  </si>
  <si>
    <t>北湖区</t>
  </si>
  <si>
    <t>资兴市</t>
  </si>
  <si>
    <t>桂阳县</t>
  </si>
  <si>
    <t>安仁县</t>
  </si>
  <si>
    <t>宜章县</t>
  </si>
  <si>
    <t>新田县</t>
  </si>
  <si>
    <t>双牌县</t>
  </si>
  <si>
    <t>道县</t>
  </si>
  <si>
    <t>洪江市</t>
  </si>
  <si>
    <t>新晃县</t>
  </si>
  <si>
    <t>中方县</t>
  </si>
  <si>
    <t>溆浦县</t>
  </si>
  <si>
    <t>芷江县</t>
  </si>
  <si>
    <t>会同县</t>
  </si>
  <si>
    <t>辰溪县</t>
  </si>
  <si>
    <t>通道县</t>
  </si>
  <si>
    <t>涟源市</t>
  </si>
  <si>
    <t>冷水江市</t>
  </si>
  <si>
    <t>新化县</t>
  </si>
  <si>
    <t>合计</t>
  </si>
  <si>
    <t>市州</t>
    <phoneticPr fontId="2" type="noConversion"/>
  </si>
  <si>
    <t>长沙市</t>
    <phoneticPr fontId="2" type="noConversion"/>
  </si>
  <si>
    <t>株洲市</t>
    <phoneticPr fontId="2" type="noConversion"/>
  </si>
  <si>
    <t>衡阳市</t>
    <phoneticPr fontId="2" type="noConversion"/>
  </si>
  <si>
    <t>邵阳市</t>
    <phoneticPr fontId="2" type="noConversion"/>
  </si>
  <si>
    <t>岳阳市</t>
    <phoneticPr fontId="2" type="noConversion"/>
  </si>
  <si>
    <t>常德市</t>
    <phoneticPr fontId="2" type="noConversion"/>
  </si>
  <si>
    <t>益阳市</t>
    <phoneticPr fontId="2" type="noConversion"/>
  </si>
  <si>
    <t>郴州市</t>
    <phoneticPr fontId="2" type="noConversion"/>
  </si>
  <si>
    <t>永州市</t>
    <phoneticPr fontId="2" type="noConversion"/>
  </si>
  <si>
    <t>怀化市</t>
    <phoneticPr fontId="2" type="noConversion"/>
  </si>
  <si>
    <t>娄底市</t>
    <phoneticPr fontId="2" type="noConversion"/>
  </si>
  <si>
    <t>长沙市小计</t>
    <phoneticPr fontId="2" type="noConversion"/>
  </si>
  <si>
    <t>株洲市小计</t>
    <phoneticPr fontId="2" type="noConversion"/>
  </si>
  <si>
    <t>衡阳市小计</t>
    <phoneticPr fontId="2" type="noConversion"/>
  </si>
  <si>
    <t>邵阳市小计</t>
    <phoneticPr fontId="2" type="noConversion"/>
  </si>
  <si>
    <t>岳阳市小计</t>
    <phoneticPr fontId="2" type="noConversion"/>
  </si>
  <si>
    <t>常德市小计</t>
    <phoneticPr fontId="2" type="noConversion"/>
  </si>
  <si>
    <t>益阳市小计</t>
    <phoneticPr fontId="2" type="noConversion"/>
  </si>
  <si>
    <t>郴州市小计</t>
    <phoneticPr fontId="2" type="noConversion"/>
  </si>
  <si>
    <t>永州市小计</t>
    <phoneticPr fontId="2" type="noConversion"/>
  </si>
  <si>
    <t>怀化市小计</t>
    <phoneticPr fontId="2" type="noConversion"/>
  </si>
  <si>
    <t>娄底市小计</t>
    <phoneticPr fontId="2" type="noConversion"/>
  </si>
  <si>
    <t>耕地
数量
（公顷）</t>
    <phoneticPr fontId="2" type="noConversion"/>
  </si>
  <si>
    <t>水田
规模
（公顷）</t>
    <phoneticPr fontId="2" type="noConversion"/>
  </si>
  <si>
    <t>粮食
产能
（公斤）</t>
    <phoneticPr fontId="2" type="noConversion"/>
  </si>
  <si>
    <t>应返还耕地开垦费
（万元）</t>
    <phoneticPr fontId="2" type="noConversion"/>
  </si>
  <si>
    <t>2020年耕地开垦费返还明细表</t>
    <phoneticPr fontId="2" type="noConversion"/>
  </si>
  <si>
    <t>附件</t>
    <phoneticPr fontId="2" type="noConversion"/>
  </si>
  <si>
    <t>渌口区</t>
    <phoneticPr fontId="2" type="noConversion"/>
  </si>
  <si>
    <t>市本级</t>
    <phoneticPr fontId="2" type="noConversion"/>
  </si>
  <si>
    <t>指标占用情况</t>
    <phoneticPr fontId="2" type="noConversion"/>
  </si>
  <si>
    <t>备注</t>
    <phoneticPr fontId="2" type="noConversion"/>
  </si>
  <si>
    <t>市本级及辖区小计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</si>
</sst>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);[Red]\(0.0000\)"/>
  </numFmts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方正小标宋简体"/>
      <family val="3"/>
      <charset val="134"/>
    </font>
    <font>
      <sz val="11"/>
      <name val="黑体"/>
      <family val="3"/>
      <charset val="134"/>
    </font>
    <font>
      <sz val="11"/>
      <name val="仿宋_GB2312"/>
      <family val="3"/>
      <charset val="134"/>
    </font>
    <font>
      <sz val="11"/>
      <name val="Times Roman"/>
      <family val="1"/>
    </font>
    <font>
      <sz val="12"/>
      <name val="Times Roman"/>
      <family val="1"/>
    </font>
    <font>
      <b/>
      <sz val="11"/>
      <name val="仿宋_GB2312"/>
      <family val="3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176" fontId="8" fillId="2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 wrapText="1" shrinkToFit="1"/>
    </xf>
    <xf numFmtId="0" fontId="6" fillId="0" borderId="5" xfId="0" applyNumberFormat="1" applyFont="1" applyBorder="1" applyAlignment="1">
      <alignment horizontal="center" vertical="center"/>
    </xf>
    <xf numFmtId="0" fontId="7" fillId="0" borderId="0" xfId="0" applyNumberFormat="1" applyFont="1"/>
    <xf numFmtId="0" fontId="8" fillId="0" borderId="5" xfId="0" applyFont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/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 shrinkToFit="1"/>
    </xf>
    <xf numFmtId="0" fontId="4" fillId="2" borderId="4" xfId="0" applyNumberFormat="1" applyFont="1" applyFill="1" applyBorder="1" applyAlignment="1">
      <alignment horizontal="center" vertical="center" wrapText="1" shrinkToFit="1"/>
    </xf>
    <xf numFmtId="0" fontId="4" fillId="2" borderId="6" xfId="0" applyNumberFormat="1" applyFont="1" applyFill="1" applyBorder="1" applyAlignment="1">
      <alignment horizontal="center" vertical="center" wrapText="1" shrinkToFit="1"/>
    </xf>
    <xf numFmtId="0" fontId="4" fillId="2" borderId="2" xfId="0" applyNumberFormat="1" applyFont="1" applyFill="1" applyBorder="1" applyAlignment="1">
      <alignment horizontal="center" vertical="center" wrapText="1" shrinkToFit="1"/>
    </xf>
    <xf numFmtId="0" fontId="4" fillId="2" borderId="7" xfId="0" applyNumberFormat="1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16" zoomScaleNormal="100" workbookViewId="0">
      <selection activeCell="D5" sqref="D5"/>
    </sheetView>
  </sheetViews>
  <sheetFormatPr defaultRowHeight="15.75"/>
  <cols>
    <col min="1" max="1" width="6.625" customWidth="1"/>
    <col min="2" max="2" width="12.875" customWidth="1"/>
    <col min="3" max="3" width="8.25" style="6" customWidth="1"/>
    <col min="4" max="6" width="8.75" style="6"/>
  </cols>
  <sheetData>
    <row r="1" spans="1:7">
      <c r="A1" s="11" t="s">
        <v>72</v>
      </c>
    </row>
    <row r="2" spans="1:7" ht="36.6" customHeight="1">
      <c r="A2" s="14" t="s">
        <v>71</v>
      </c>
      <c r="B2" s="14"/>
      <c r="C2" s="14"/>
      <c r="D2" s="14"/>
      <c r="E2" s="14"/>
      <c r="F2" s="14"/>
    </row>
    <row r="3" spans="1:7" s="1" customFormat="1" ht="32.450000000000003" customHeight="1">
      <c r="A3" s="16" t="s">
        <v>44</v>
      </c>
      <c r="B3" s="17" t="s">
        <v>0</v>
      </c>
      <c r="C3" s="21" t="s">
        <v>70</v>
      </c>
      <c r="D3" s="18" t="s">
        <v>75</v>
      </c>
      <c r="E3" s="19"/>
      <c r="F3" s="20"/>
      <c r="G3" s="24" t="s">
        <v>76</v>
      </c>
    </row>
    <row r="4" spans="1:7" s="1" customFormat="1" ht="52.9" customHeight="1">
      <c r="A4" s="16"/>
      <c r="B4" s="17"/>
      <c r="C4" s="22"/>
      <c r="D4" s="8" t="s">
        <v>67</v>
      </c>
      <c r="E4" s="8" t="s">
        <v>68</v>
      </c>
      <c r="F4" s="8" t="s">
        <v>69</v>
      </c>
      <c r="G4" s="25"/>
    </row>
    <row r="5" spans="1:7" s="1" customFormat="1" ht="30" customHeight="1">
      <c r="A5" s="23" t="s">
        <v>43</v>
      </c>
      <c r="B5" s="23"/>
      <c r="C5" s="5">
        <f>C6+C8+C12+C14+C16+C25+C31+C38+C46+C54+C50</f>
        <v>27079</v>
      </c>
      <c r="D5" s="5">
        <f>D6+D8+D12+D14+D16+D25+D31+D38+D46+D54+D50</f>
        <v>8836.0000000000018</v>
      </c>
      <c r="E5" s="5">
        <f>E6+E8+E12+E14+E16+E25+E31+E38+E46+E54+E50</f>
        <v>9070.9999999999982</v>
      </c>
      <c r="F5" s="5">
        <f>F6+F8+F12+F14+F16+F25+F31+F38+F46+F54+F50</f>
        <v>9172</v>
      </c>
      <c r="G5" s="12"/>
    </row>
    <row r="6" spans="1:7" s="1" customFormat="1" ht="30" customHeight="1">
      <c r="A6" s="15" t="s">
        <v>45</v>
      </c>
      <c r="B6" s="2" t="s">
        <v>56</v>
      </c>
      <c r="C6" s="4">
        <f>SUM(C7)</f>
        <v>254</v>
      </c>
      <c r="D6" s="4">
        <f>SUM(D7)</f>
        <v>106.85</v>
      </c>
      <c r="E6" s="4">
        <v>0</v>
      </c>
      <c r="F6" s="4">
        <f>SUM(F7)</f>
        <v>147.68</v>
      </c>
      <c r="G6" s="12"/>
    </row>
    <row r="7" spans="1:7" s="1" customFormat="1" ht="30" customHeight="1">
      <c r="A7" s="15"/>
      <c r="B7" s="3" t="s">
        <v>1</v>
      </c>
      <c r="C7" s="5">
        <v>254</v>
      </c>
      <c r="D7" s="5">
        <v>106.85</v>
      </c>
      <c r="E7" s="5">
        <v>0</v>
      </c>
      <c r="F7" s="5">
        <v>147.68</v>
      </c>
      <c r="G7" s="12"/>
    </row>
    <row r="8" spans="1:7" s="1" customFormat="1" ht="30" customHeight="1">
      <c r="A8" s="15" t="s">
        <v>46</v>
      </c>
      <c r="B8" s="2" t="s">
        <v>57</v>
      </c>
      <c r="C8" s="5">
        <f>SUM(C9:C11)</f>
        <v>493</v>
      </c>
      <c r="D8" s="5">
        <f>SUM(D9:D11)</f>
        <v>173.42</v>
      </c>
      <c r="E8" s="5">
        <f>SUM(E9:E11)</f>
        <v>129.65</v>
      </c>
      <c r="F8" s="5">
        <f>SUM(F9:F11)</f>
        <v>189.84</v>
      </c>
      <c r="G8" s="12"/>
    </row>
    <row r="9" spans="1:7" s="1" customFormat="1" ht="30" customHeight="1">
      <c r="A9" s="15"/>
      <c r="B9" s="3" t="s">
        <v>73</v>
      </c>
      <c r="C9" s="5">
        <v>53</v>
      </c>
      <c r="D9" s="5">
        <v>26.61</v>
      </c>
      <c r="E9" s="5">
        <v>0</v>
      </c>
      <c r="F9" s="5">
        <v>26.25</v>
      </c>
      <c r="G9" s="12"/>
    </row>
    <row r="10" spans="1:7" s="1" customFormat="1" ht="30" customHeight="1">
      <c r="A10" s="15"/>
      <c r="B10" s="3" t="s">
        <v>2</v>
      </c>
      <c r="C10" s="5">
        <v>284</v>
      </c>
      <c r="D10" s="5">
        <v>83.99</v>
      </c>
      <c r="E10" s="5">
        <v>88.87</v>
      </c>
      <c r="F10" s="5">
        <v>111.07</v>
      </c>
      <c r="G10" s="12"/>
    </row>
    <row r="11" spans="1:7" s="1" customFormat="1" ht="30" customHeight="1">
      <c r="A11" s="15"/>
      <c r="B11" s="3" t="s">
        <v>3</v>
      </c>
      <c r="C11" s="5">
        <v>156</v>
      </c>
      <c r="D11" s="5">
        <v>62.82</v>
      </c>
      <c r="E11" s="5">
        <v>40.78</v>
      </c>
      <c r="F11" s="5">
        <v>52.52</v>
      </c>
      <c r="G11" s="12"/>
    </row>
    <row r="12" spans="1:7" s="1" customFormat="1" ht="30" customHeight="1">
      <c r="A12" s="15" t="s">
        <v>47</v>
      </c>
      <c r="B12" s="2" t="s">
        <v>58</v>
      </c>
      <c r="C12" s="4">
        <f t="shared" ref="C12" si="0">SUM(C13)</f>
        <v>197</v>
      </c>
      <c r="D12" s="4">
        <f>SUM(D13)</f>
        <v>89.65</v>
      </c>
      <c r="E12" s="4">
        <v>0</v>
      </c>
      <c r="F12" s="4">
        <f t="shared" ref="F12" si="1">SUM(F13)</f>
        <v>107.38</v>
      </c>
      <c r="G12" s="12"/>
    </row>
    <row r="13" spans="1:7" s="1" customFormat="1" ht="30" customHeight="1">
      <c r="A13" s="15"/>
      <c r="B13" s="3" t="s">
        <v>4</v>
      </c>
      <c r="C13" s="5">
        <v>197</v>
      </c>
      <c r="D13" s="5">
        <v>89.65</v>
      </c>
      <c r="E13" s="5">
        <v>0</v>
      </c>
      <c r="F13" s="5">
        <v>107.38</v>
      </c>
      <c r="G13" s="12"/>
    </row>
    <row r="14" spans="1:7" s="1" customFormat="1" ht="30" customHeight="1">
      <c r="A14" s="15" t="s">
        <v>48</v>
      </c>
      <c r="B14" s="2" t="s">
        <v>59</v>
      </c>
      <c r="C14" s="4">
        <f t="shared" ref="C14" si="2">SUM(C15)</f>
        <v>48</v>
      </c>
      <c r="D14" s="4">
        <f>SUM(D15)</f>
        <v>47.93</v>
      </c>
      <c r="E14" s="4">
        <v>0</v>
      </c>
      <c r="F14" s="4">
        <v>0</v>
      </c>
      <c r="G14" s="12"/>
    </row>
    <row r="15" spans="1:7" s="1" customFormat="1" ht="30" customHeight="1">
      <c r="A15" s="15"/>
      <c r="B15" s="3" t="s">
        <v>5</v>
      </c>
      <c r="C15" s="5">
        <v>48</v>
      </c>
      <c r="D15" s="5">
        <v>47.93</v>
      </c>
      <c r="E15" s="5">
        <v>0</v>
      </c>
      <c r="F15" s="5">
        <v>0</v>
      </c>
      <c r="G15" s="12"/>
    </row>
    <row r="16" spans="1:7" s="1" customFormat="1" ht="30" customHeight="1">
      <c r="A16" s="15" t="s">
        <v>49</v>
      </c>
      <c r="B16" s="7" t="s">
        <v>60</v>
      </c>
      <c r="C16" s="5">
        <f>SUM(C18:C24)</f>
        <v>12571</v>
      </c>
      <c r="D16" s="5">
        <f>SUM(D18:D24)</f>
        <v>3527.4500000000003</v>
      </c>
      <c r="E16" s="5">
        <f>SUM(E18:E24)</f>
        <v>4785.7399999999989</v>
      </c>
      <c r="F16" s="5">
        <f>SUM(F18:F24)</f>
        <v>4257.6600000000008</v>
      </c>
      <c r="G16" s="12"/>
    </row>
    <row r="17" spans="1:7" s="1" customFormat="1" ht="30" customHeight="1">
      <c r="A17" s="15"/>
      <c r="B17" s="13" t="s">
        <v>77</v>
      </c>
      <c r="C17" s="5">
        <f>SUM(C18:C19)</f>
        <v>2738</v>
      </c>
      <c r="D17" s="5">
        <f>SUM(D18:D19)</f>
        <v>487.28</v>
      </c>
      <c r="E17" s="5">
        <f t="shared" ref="E17:F17" si="3">SUM(E18:E19)</f>
        <v>1023.4599999999999</v>
      </c>
      <c r="F17" s="5">
        <f t="shared" si="3"/>
        <v>1227.01</v>
      </c>
      <c r="G17" s="12"/>
    </row>
    <row r="18" spans="1:7" s="1" customFormat="1" ht="30" customHeight="1">
      <c r="A18" s="15"/>
      <c r="B18" s="3" t="s">
        <v>6</v>
      </c>
      <c r="C18" s="5">
        <v>51</v>
      </c>
      <c r="D18" s="5">
        <v>29.25</v>
      </c>
      <c r="E18" s="5">
        <v>21.31</v>
      </c>
      <c r="F18" s="5">
        <v>0</v>
      </c>
      <c r="G18" s="12"/>
    </row>
    <row r="19" spans="1:7" s="1" customFormat="1" ht="30" customHeight="1">
      <c r="A19" s="15"/>
      <c r="B19" s="3" t="s">
        <v>7</v>
      </c>
      <c r="C19" s="5">
        <v>2687</v>
      </c>
      <c r="D19" s="5">
        <v>458.03</v>
      </c>
      <c r="E19" s="5">
        <v>1002.15</v>
      </c>
      <c r="F19" s="5">
        <v>1227.01</v>
      </c>
      <c r="G19" s="12"/>
    </row>
    <row r="20" spans="1:7" s="1" customFormat="1" ht="30" customHeight="1">
      <c r="A20" s="15"/>
      <c r="B20" s="3" t="s">
        <v>8</v>
      </c>
      <c r="C20" s="5">
        <v>3175</v>
      </c>
      <c r="D20" s="5">
        <v>1300.43</v>
      </c>
      <c r="E20" s="5">
        <v>747.61</v>
      </c>
      <c r="F20" s="5">
        <v>1127.1300000000001</v>
      </c>
      <c r="G20" s="12"/>
    </row>
    <row r="21" spans="1:7" s="1" customFormat="1" ht="30" customHeight="1">
      <c r="A21" s="15"/>
      <c r="B21" s="3" t="s">
        <v>9</v>
      </c>
      <c r="C21" s="5">
        <v>2217</v>
      </c>
      <c r="D21" s="5">
        <v>0</v>
      </c>
      <c r="E21" s="5">
        <v>2216.83</v>
      </c>
      <c r="F21" s="5">
        <v>0</v>
      </c>
      <c r="G21" s="12"/>
    </row>
    <row r="22" spans="1:7" s="1" customFormat="1" ht="30" customHeight="1">
      <c r="A22" s="15"/>
      <c r="B22" s="3" t="s">
        <v>10</v>
      </c>
      <c r="C22" s="5">
        <v>1188</v>
      </c>
      <c r="D22" s="5">
        <v>473.89</v>
      </c>
      <c r="E22" s="5">
        <v>195.66</v>
      </c>
      <c r="F22" s="5">
        <v>518.16999999999996</v>
      </c>
      <c r="G22" s="12"/>
    </row>
    <row r="23" spans="1:7" s="1" customFormat="1" ht="30" customHeight="1">
      <c r="A23" s="15"/>
      <c r="B23" s="3" t="s">
        <v>11</v>
      </c>
      <c r="C23" s="5">
        <v>2146</v>
      </c>
      <c r="D23" s="5">
        <v>871.95</v>
      </c>
      <c r="E23" s="5">
        <v>349.57</v>
      </c>
      <c r="F23" s="5">
        <v>924.96</v>
      </c>
      <c r="G23" s="12"/>
    </row>
    <row r="24" spans="1:7" s="1" customFormat="1" ht="30" customHeight="1">
      <c r="A24" s="15"/>
      <c r="B24" s="3" t="s">
        <v>12</v>
      </c>
      <c r="C24" s="5">
        <v>1107</v>
      </c>
      <c r="D24" s="5">
        <v>393.9</v>
      </c>
      <c r="E24" s="5">
        <v>252.61</v>
      </c>
      <c r="F24" s="5">
        <v>460.39</v>
      </c>
      <c r="G24" s="12"/>
    </row>
    <row r="25" spans="1:7" s="1" customFormat="1" ht="30" customHeight="1">
      <c r="A25" s="26" t="s">
        <v>50</v>
      </c>
      <c r="B25" s="7" t="s">
        <v>61</v>
      </c>
      <c r="C25" s="5">
        <f>SUM(C26:C30)</f>
        <v>4536</v>
      </c>
      <c r="D25" s="5">
        <f>SUM(D26:D30)</f>
        <v>1317.47</v>
      </c>
      <c r="E25" s="5">
        <f>SUM(E26:E30)</f>
        <v>1057.28</v>
      </c>
      <c r="F25" s="5">
        <f>SUM(F26:F30)</f>
        <v>2161.4</v>
      </c>
      <c r="G25" s="12"/>
    </row>
    <row r="26" spans="1:7" s="1" customFormat="1" ht="30" customHeight="1">
      <c r="A26" s="27"/>
      <c r="B26" s="3" t="s">
        <v>13</v>
      </c>
      <c r="C26" s="5">
        <v>990</v>
      </c>
      <c r="D26" s="5">
        <v>293.85000000000002</v>
      </c>
      <c r="E26" s="5">
        <v>132.82</v>
      </c>
      <c r="F26" s="5">
        <v>563.46</v>
      </c>
      <c r="G26" s="12"/>
    </row>
    <row r="27" spans="1:7" s="1" customFormat="1" ht="30" customHeight="1">
      <c r="A27" s="27"/>
      <c r="B27" s="3" t="s">
        <v>14</v>
      </c>
      <c r="C27" s="5">
        <v>3097</v>
      </c>
      <c r="D27" s="5">
        <v>922.77</v>
      </c>
      <c r="E27" s="5">
        <v>599.66</v>
      </c>
      <c r="F27" s="5">
        <v>1574.62</v>
      </c>
      <c r="G27" s="12"/>
    </row>
    <row r="28" spans="1:7" s="1" customFormat="1" ht="30" customHeight="1">
      <c r="A28" s="27"/>
      <c r="B28" s="3" t="s">
        <v>15</v>
      </c>
      <c r="C28" s="5">
        <v>94</v>
      </c>
      <c r="D28" s="5">
        <v>0</v>
      </c>
      <c r="E28" s="5">
        <v>93.92</v>
      </c>
      <c r="F28" s="5">
        <v>0</v>
      </c>
      <c r="G28" s="12"/>
    </row>
    <row r="29" spans="1:7" s="1" customFormat="1" ht="30" customHeight="1">
      <c r="A29" s="27"/>
      <c r="B29" s="3" t="s">
        <v>16</v>
      </c>
      <c r="C29" s="5">
        <v>1</v>
      </c>
      <c r="D29" s="5">
        <v>1.2</v>
      </c>
      <c r="E29" s="5">
        <v>0</v>
      </c>
      <c r="F29" s="5">
        <v>0</v>
      </c>
      <c r="G29" s="12"/>
    </row>
    <row r="30" spans="1:7" s="1" customFormat="1" ht="30" customHeight="1">
      <c r="A30" s="28"/>
      <c r="B30" s="3" t="s">
        <v>17</v>
      </c>
      <c r="C30" s="5">
        <v>354</v>
      </c>
      <c r="D30" s="5">
        <v>99.65</v>
      </c>
      <c r="E30" s="5">
        <v>230.88</v>
      </c>
      <c r="F30" s="5">
        <v>23.32</v>
      </c>
      <c r="G30" s="12"/>
    </row>
    <row r="31" spans="1:7" s="1" customFormat="1" ht="30" customHeight="1">
      <c r="A31" s="15" t="s">
        <v>51</v>
      </c>
      <c r="B31" s="7" t="s">
        <v>62</v>
      </c>
      <c r="C31" s="5">
        <f>SUM(C33:C37)</f>
        <v>2305</v>
      </c>
      <c r="D31" s="5">
        <f t="shared" ref="D31:F31" si="4">SUM(D33:D37)</f>
        <v>134.06</v>
      </c>
      <c r="E31" s="5">
        <f t="shared" si="4"/>
        <v>1883.79</v>
      </c>
      <c r="F31" s="5">
        <f t="shared" si="4"/>
        <v>287.2</v>
      </c>
      <c r="G31" s="12"/>
    </row>
    <row r="32" spans="1:7" s="1" customFormat="1" ht="30" customHeight="1">
      <c r="A32" s="15"/>
      <c r="B32" s="13" t="s">
        <v>77</v>
      </c>
      <c r="C32" s="5">
        <f>SUM(C33:C35)</f>
        <v>557</v>
      </c>
      <c r="D32" s="5">
        <f t="shared" ref="D32:F32" si="5">SUM(D33:D35)</f>
        <v>134.06</v>
      </c>
      <c r="E32" s="5">
        <f t="shared" si="5"/>
        <v>329.09000000000003</v>
      </c>
      <c r="F32" s="5">
        <f t="shared" si="5"/>
        <v>94.009999999999991</v>
      </c>
      <c r="G32" s="12"/>
    </row>
    <row r="33" spans="1:7" s="1" customFormat="1" ht="30" customHeight="1">
      <c r="A33" s="15"/>
      <c r="B33" s="10" t="s">
        <v>74</v>
      </c>
      <c r="C33" s="5">
        <v>314</v>
      </c>
      <c r="D33" s="5">
        <v>0</v>
      </c>
      <c r="E33" s="5">
        <v>290.05</v>
      </c>
      <c r="F33" s="5">
        <v>23.6</v>
      </c>
      <c r="G33" s="9" t="s">
        <v>22</v>
      </c>
    </row>
    <row r="34" spans="1:7" s="1" customFormat="1" ht="30" customHeight="1">
      <c r="A34" s="15"/>
      <c r="B34" s="3" t="s">
        <v>18</v>
      </c>
      <c r="C34" s="5">
        <v>164</v>
      </c>
      <c r="D34" s="5">
        <v>55.03</v>
      </c>
      <c r="E34" s="5">
        <v>39.04</v>
      </c>
      <c r="F34" s="5">
        <v>70.41</v>
      </c>
      <c r="G34" s="12"/>
    </row>
    <row r="35" spans="1:7" s="1" customFormat="1" ht="30" customHeight="1">
      <c r="A35" s="15"/>
      <c r="B35" s="3" t="s">
        <v>19</v>
      </c>
      <c r="C35" s="5">
        <v>79</v>
      </c>
      <c r="D35" s="5">
        <v>79.03</v>
      </c>
      <c r="E35" s="5">
        <v>0</v>
      </c>
      <c r="F35" s="5">
        <v>0</v>
      </c>
      <c r="G35" s="12"/>
    </row>
    <row r="36" spans="1:7" s="1" customFormat="1" ht="30" customHeight="1">
      <c r="A36" s="15"/>
      <c r="B36" s="3" t="s">
        <v>20</v>
      </c>
      <c r="C36" s="5">
        <v>605</v>
      </c>
      <c r="D36" s="5">
        <v>0</v>
      </c>
      <c r="E36" s="5">
        <v>605.1</v>
      </c>
      <c r="F36" s="5">
        <v>0</v>
      </c>
      <c r="G36" s="12"/>
    </row>
    <row r="37" spans="1:7" s="1" customFormat="1" ht="30" customHeight="1">
      <c r="A37" s="15"/>
      <c r="B37" s="3" t="s">
        <v>21</v>
      </c>
      <c r="C37" s="5">
        <v>1143</v>
      </c>
      <c r="D37" s="5">
        <v>0</v>
      </c>
      <c r="E37" s="5">
        <v>949.6</v>
      </c>
      <c r="F37" s="5">
        <v>193.19</v>
      </c>
      <c r="G37" s="12"/>
    </row>
    <row r="38" spans="1:7" s="1" customFormat="1" ht="30" customHeight="1">
      <c r="A38" s="15" t="s">
        <v>52</v>
      </c>
      <c r="B38" s="7" t="s">
        <v>63</v>
      </c>
      <c r="C38" s="5">
        <f>SUM(C40:C45)</f>
        <v>479</v>
      </c>
      <c r="D38" s="5">
        <f>SUM(D40:D45)</f>
        <v>262.08999999999997</v>
      </c>
      <c r="E38" s="5">
        <f>SUM(E40:E45)</f>
        <v>72.77</v>
      </c>
      <c r="F38" s="5">
        <f>SUM(F40:F45)</f>
        <v>143.99</v>
      </c>
      <c r="G38" s="12"/>
    </row>
    <row r="39" spans="1:7" s="1" customFormat="1" ht="30" customHeight="1">
      <c r="A39" s="15"/>
      <c r="B39" s="13" t="s">
        <v>77</v>
      </c>
      <c r="C39" s="5">
        <f>SUM(C40:C41)</f>
        <v>253</v>
      </c>
      <c r="D39" s="5">
        <f>SUM(D40:D41)</f>
        <v>128.47999999999999</v>
      </c>
      <c r="E39" s="5">
        <f>SUM(E40:E41)</f>
        <v>46.709999999999994</v>
      </c>
      <c r="F39" s="5">
        <f>SUM(F40:F41)</f>
        <v>77.81</v>
      </c>
      <c r="G39" s="12"/>
    </row>
    <row r="40" spans="1:7" s="1" customFormat="1" ht="30" customHeight="1">
      <c r="A40" s="15"/>
      <c r="B40" s="3" t="s">
        <v>23</v>
      </c>
      <c r="C40" s="5">
        <v>96</v>
      </c>
      <c r="D40" s="5">
        <v>42.52</v>
      </c>
      <c r="E40" s="5">
        <v>20.97</v>
      </c>
      <c r="F40" s="5">
        <v>32.6</v>
      </c>
      <c r="G40" s="12"/>
    </row>
    <row r="41" spans="1:7" s="1" customFormat="1" ht="30" customHeight="1">
      <c r="A41" s="15"/>
      <c r="B41" s="3" t="s">
        <v>24</v>
      </c>
      <c r="C41" s="5">
        <v>157</v>
      </c>
      <c r="D41" s="5">
        <v>85.96</v>
      </c>
      <c r="E41" s="5">
        <v>25.74</v>
      </c>
      <c r="F41" s="5">
        <v>45.21</v>
      </c>
      <c r="G41" s="12"/>
    </row>
    <row r="42" spans="1:7" s="1" customFormat="1" ht="30" customHeight="1">
      <c r="A42" s="15"/>
      <c r="B42" s="3" t="s">
        <v>25</v>
      </c>
      <c r="C42" s="5">
        <v>26</v>
      </c>
      <c r="D42" s="5">
        <v>25.75</v>
      </c>
      <c r="E42" s="5">
        <v>0</v>
      </c>
      <c r="F42" s="5">
        <v>0</v>
      </c>
      <c r="G42" s="12"/>
    </row>
    <row r="43" spans="1:7" s="1" customFormat="1" ht="30" customHeight="1">
      <c r="A43" s="15"/>
      <c r="B43" s="3" t="s">
        <v>26</v>
      </c>
      <c r="C43" s="5">
        <v>20</v>
      </c>
      <c r="D43" s="5">
        <v>0</v>
      </c>
      <c r="E43" s="5">
        <v>0</v>
      </c>
      <c r="F43" s="5">
        <v>19.649999999999999</v>
      </c>
      <c r="G43" s="12"/>
    </row>
    <row r="44" spans="1:7" s="1" customFormat="1" ht="30" customHeight="1">
      <c r="A44" s="15"/>
      <c r="B44" s="3" t="s">
        <v>27</v>
      </c>
      <c r="C44" s="5">
        <v>53</v>
      </c>
      <c r="D44" s="5">
        <v>37.86</v>
      </c>
      <c r="E44" s="5">
        <v>0</v>
      </c>
      <c r="F44" s="5">
        <v>15.41</v>
      </c>
      <c r="G44" s="12"/>
    </row>
    <row r="45" spans="1:7" s="1" customFormat="1" ht="30" customHeight="1">
      <c r="A45" s="15"/>
      <c r="B45" s="3" t="s">
        <v>28</v>
      </c>
      <c r="C45" s="5">
        <v>127</v>
      </c>
      <c r="D45" s="5">
        <v>70</v>
      </c>
      <c r="E45" s="5">
        <v>26.06</v>
      </c>
      <c r="F45" s="5">
        <v>31.12</v>
      </c>
      <c r="G45" s="12"/>
    </row>
    <row r="46" spans="1:7" s="1" customFormat="1" ht="30" customHeight="1">
      <c r="A46" s="15" t="s">
        <v>53</v>
      </c>
      <c r="B46" s="7" t="s">
        <v>64</v>
      </c>
      <c r="C46" s="5">
        <f>SUM(C47:C49)</f>
        <v>290</v>
      </c>
      <c r="D46" s="5">
        <f>SUM(D47:D49)</f>
        <v>144.35000000000002</v>
      </c>
      <c r="E46" s="5">
        <f>SUM(E47:E49)</f>
        <v>64.490000000000009</v>
      </c>
      <c r="F46" s="5">
        <f>SUM(F47:F49)</f>
        <v>80.710000000000008</v>
      </c>
      <c r="G46" s="12"/>
    </row>
    <row r="47" spans="1:7" s="1" customFormat="1" ht="30" customHeight="1">
      <c r="A47" s="15"/>
      <c r="B47" s="3" t="s">
        <v>29</v>
      </c>
      <c r="C47" s="5">
        <v>46</v>
      </c>
      <c r="D47" s="5">
        <v>0</v>
      </c>
      <c r="E47" s="5">
        <v>0</v>
      </c>
      <c r="F47" s="5">
        <v>45.61</v>
      </c>
      <c r="G47" s="12"/>
    </row>
    <row r="48" spans="1:7" s="1" customFormat="1" ht="30" customHeight="1">
      <c r="A48" s="15"/>
      <c r="B48" s="3" t="s">
        <v>30</v>
      </c>
      <c r="C48" s="5">
        <v>104</v>
      </c>
      <c r="D48" s="5">
        <v>76.680000000000007</v>
      </c>
      <c r="E48" s="5">
        <v>27.54</v>
      </c>
      <c r="F48" s="5">
        <v>0</v>
      </c>
      <c r="G48" s="12"/>
    </row>
    <row r="49" spans="1:7" s="1" customFormat="1" ht="30" customHeight="1">
      <c r="A49" s="15"/>
      <c r="B49" s="3" t="s">
        <v>31</v>
      </c>
      <c r="C49" s="5">
        <v>140</v>
      </c>
      <c r="D49" s="5">
        <v>67.67</v>
      </c>
      <c r="E49" s="5">
        <v>36.950000000000003</v>
      </c>
      <c r="F49" s="5">
        <v>35.1</v>
      </c>
      <c r="G49" s="12"/>
    </row>
    <row r="50" spans="1:7" s="1" customFormat="1" ht="30" customHeight="1">
      <c r="A50" s="15" t="s">
        <v>55</v>
      </c>
      <c r="B50" s="7" t="s">
        <v>66</v>
      </c>
      <c r="C50" s="5">
        <f>SUM(C51:C53)</f>
        <v>736</v>
      </c>
      <c r="D50" s="5">
        <f>SUM(D51:D53)</f>
        <v>668.65</v>
      </c>
      <c r="E50" s="5">
        <f>SUM(E51:E53)</f>
        <v>21.43</v>
      </c>
      <c r="F50" s="5">
        <f>SUM(F51:F53)</f>
        <v>45.73</v>
      </c>
      <c r="G50" s="12"/>
    </row>
    <row r="51" spans="1:7" s="1" customFormat="1" ht="30" customHeight="1">
      <c r="A51" s="15"/>
      <c r="B51" s="3" t="s">
        <v>40</v>
      </c>
      <c r="C51" s="5">
        <v>31</v>
      </c>
      <c r="D51" s="5">
        <v>17.78</v>
      </c>
      <c r="E51" s="5">
        <v>0</v>
      </c>
      <c r="F51" s="5">
        <v>13.33</v>
      </c>
      <c r="G51" s="12"/>
    </row>
    <row r="52" spans="1:7" s="1" customFormat="1" ht="30" customHeight="1">
      <c r="A52" s="15"/>
      <c r="B52" s="3" t="s">
        <v>41</v>
      </c>
      <c r="C52" s="5">
        <v>94</v>
      </c>
      <c r="D52" s="5">
        <v>40.229999999999997</v>
      </c>
      <c r="E52" s="5">
        <v>21.43</v>
      </c>
      <c r="F52" s="5">
        <v>32.4</v>
      </c>
      <c r="G52" s="12"/>
    </row>
    <row r="53" spans="1:7" s="1" customFormat="1" ht="30" customHeight="1">
      <c r="A53" s="15"/>
      <c r="B53" s="3" t="s">
        <v>42</v>
      </c>
      <c r="C53" s="5">
        <v>611</v>
      </c>
      <c r="D53" s="5">
        <v>610.64</v>
      </c>
      <c r="E53" s="5">
        <v>0</v>
      </c>
      <c r="F53" s="5">
        <v>0</v>
      </c>
      <c r="G53" s="12"/>
    </row>
    <row r="54" spans="1:7" s="1" customFormat="1" ht="30" customHeight="1">
      <c r="A54" s="26" t="s">
        <v>54</v>
      </c>
      <c r="B54" s="7" t="s">
        <v>65</v>
      </c>
      <c r="C54" s="5">
        <f>SUM(C55:C62)</f>
        <v>5170</v>
      </c>
      <c r="D54" s="5">
        <f>SUM(D55:D62)</f>
        <v>2364.08</v>
      </c>
      <c r="E54" s="5">
        <f>SUM(E55:E62)</f>
        <v>1055.8500000000001</v>
      </c>
      <c r="F54" s="5">
        <f>SUM(F55:F62)</f>
        <v>1750.4100000000003</v>
      </c>
      <c r="G54" s="12"/>
    </row>
    <row r="55" spans="1:7" s="1" customFormat="1" ht="30" customHeight="1">
      <c r="A55" s="27"/>
      <c r="B55" s="3" t="s">
        <v>32</v>
      </c>
      <c r="C55" s="5">
        <v>2333</v>
      </c>
      <c r="D55" s="5">
        <v>848.12</v>
      </c>
      <c r="E55" s="5">
        <v>561.44000000000005</v>
      </c>
      <c r="F55" s="5">
        <v>923.84</v>
      </c>
      <c r="G55" s="12"/>
    </row>
    <row r="56" spans="1:7" s="1" customFormat="1" ht="30" customHeight="1">
      <c r="A56" s="27"/>
      <c r="B56" s="3" t="s">
        <v>33</v>
      </c>
      <c r="C56" s="5">
        <v>88</v>
      </c>
      <c r="D56" s="5">
        <v>88.26</v>
      </c>
      <c r="E56" s="5">
        <v>0</v>
      </c>
      <c r="F56" s="5">
        <v>0</v>
      </c>
      <c r="G56" s="12"/>
    </row>
    <row r="57" spans="1:7" s="1" customFormat="1" ht="30" customHeight="1">
      <c r="A57" s="27"/>
      <c r="B57" s="3" t="s">
        <v>34</v>
      </c>
      <c r="C57" s="5">
        <v>704</v>
      </c>
      <c r="D57" s="5">
        <v>347.78</v>
      </c>
      <c r="E57" s="5">
        <v>121.72</v>
      </c>
      <c r="F57" s="5">
        <v>234.11</v>
      </c>
      <c r="G57" s="12"/>
    </row>
    <row r="58" spans="1:7" s="1" customFormat="1" ht="30" customHeight="1">
      <c r="A58" s="27"/>
      <c r="B58" s="3" t="s">
        <v>35</v>
      </c>
      <c r="C58" s="5">
        <v>591</v>
      </c>
      <c r="D58" s="5">
        <v>329.03</v>
      </c>
      <c r="E58" s="5">
        <v>118.13</v>
      </c>
      <c r="F58" s="5">
        <v>143.9</v>
      </c>
      <c r="G58" s="12"/>
    </row>
    <row r="59" spans="1:7" s="1" customFormat="1" ht="30" customHeight="1">
      <c r="A59" s="27"/>
      <c r="B59" s="3" t="s">
        <v>36</v>
      </c>
      <c r="C59" s="5">
        <v>197</v>
      </c>
      <c r="D59" s="5">
        <v>196.78</v>
      </c>
      <c r="E59" s="5">
        <v>0</v>
      </c>
      <c r="F59" s="5">
        <v>0</v>
      </c>
      <c r="G59" s="12"/>
    </row>
    <row r="60" spans="1:7" s="1" customFormat="1" ht="30" customHeight="1">
      <c r="A60" s="27"/>
      <c r="B60" s="3" t="s">
        <v>37</v>
      </c>
      <c r="C60" s="5">
        <v>515</v>
      </c>
      <c r="D60" s="5">
        <v>172.61</v>
      </c>
      <c r="E60" s="5">
        <v>125.75</v>
      </c>
      <c r="F60" s="5">
        <v>216.74</v>
      </c>
      <c r="G60" s="12"/>
    </row>
    <row r="61" spans="1:7" s="1" customFormat="1" ht="30" customHeight="1">
      <c r="A61" s="27"/>
      <c r="B61" s="3" t="s">
        <v>38</v>
      </c>
      <c r="C61" s="5">
        <v>503</v>
      </c>
      <c r="D61" s="5">
        <v>214.02</v>
      </c>
      <c r="E61" s="5">
        <v>128.81</v>
      </c>
      <c r="F61" s="5">
        <v>160.11000000000001</v>
      </c>
      <c r="G61" s="12"/>
    </row>
    <row r="62" spans="1:7" s="1" customFormat="1" ht="30" customHeight="1">
      <c r="A62" s="28"/>
      <c r="B62" s="3" t="s">
        <v>39</v>
      </c>
      <c r="C62" s="5">
        <v>239</v>
      </c>
      <c r="D62" s="5">
        <v>167.48</v>
      </c>
      <c r="E62" s="5">
        <v>0</v>
      </c>
      <c r="F62" s="5">
        <v>71.709999999999994</v>
      </c>
      <c r="G62" s="12"/>
    </row>
  </sheetData>
  <mergeCells count="18">
    <mergeCell ref="G3:G4"/>
    <mergeCell ref="A25:A30"/>
    <mergeCell ref="A54:A62"/>
    <mergeCell ref="A50:A53"/>
    <mergeCell ref="A5:B5"/>
    <mergeCell ref="A14:A15"/>
    <mergeCell ref="A16:A24"/>
    <mergeCell ref="A31:A37"/>
    <mergeCell ref="A38:A45"/>
    <mergeCell ref="A46:A49"/>
    <mergeCell ref="A12:A13"/>
    <mergeCell ref="A2:F2"/>
    <mergeCell ref="A6:A7"/>
    <mergeCell ref="A8:A11"/>
    <mergeCell ref="A3:A4"/>
    <mergeCell ref="B3:B4"/>
    <mergeCell ref="D3:F3"/>
    <mergeCell ref="C3:C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刘礼[综合岗位] null</dc:creator>
  <cp:lastModifiedBy>zhuzhentian</cp:lastModifiedBy>
  <cp:lastPrinted>2022-01-26T08:03:44Z</cp:lastPrinted>
  <dcterms:created xsi:type="dcterms:W3CDTF">2022-01-25T03:32:26Z</dcterms:created>
  <dcterms:modified xsi:type="dcterms:W3CDTF">2022-01-29T06:17:38Z</dcterms:modified>
</cp:coreProperties>
</file>