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7" windowWidth="21573" windowHeight="12240"/>
  </bookViews>
  <sheets>
    <sheet name="Sheet1" sheetId="1" r:id="rId1"/>
  </sheets>
  <definedNames>
    <definedName name="_xlnm.Print_Titles" localSheetId="0">Sheet1!$2:$3</definedName>
  </definedNames>
  <calcPr calcId="145621" iterate="1"/>
</workbook>
</file>

<file path=xl/calcChain.xml><?xml version="1.0" encoding="utf-8"?>
<calcChain xmlns="http://schemas.openxmlformats.org/spreadsheetml/2006/main">
  <c r="D47" i="1" l="1"/>
  <c r="C47" i="1"/>
  <c r="C66" i="1"/>
  <c r="C54" i="1"/>
  <c r="C11" i="1"/>
  <c r="D11" i="1"/>
  <c r="D33" i="1" l="1"/>
  <c r="C33" i="1"/>
  <c r="D54" i="1"/>
  <c r="D53" i="1" s="1"/>
  <c r="D66" i="1"/>
  <c r="D79" i="1"/>
  <c r="C79" i="1"/>
  <c r="D88" i="1"/>
  <c r="D87" i="1" s="1"/>
  <c r="C88" i="1"/>
  <c r="D99" i="1"/>
  <c r="C99" i="1"/>
  <c r="C109" i="1"/>
  <c r="D109" i="1"/>
  <c r="D6" i="1"/>
  <c r="D15" i="1"/>
  <c r="D14" i="1" s="1"/>
  <c r="C15" i="1"/>
  <c r="D25" i="1"/>
  <c r="C25" i="1"/>
  <c r="D5" i="1"/>
  <c r="D20" i="1"/>
  <c r="D28" i="1"/>
  <c r="D39" i="1"/>
  <c r="D32" i="1"/>
  <c r="D51" i="1"/>
  <c r="D46" i="1" s="1"/>
  <c r="D59" i="1"/>
  <c r="D71" i="1"/>
  <c r="D83" i="1"/>
  <c r="D93" i="1"/>
  <c r="D102" i="1"/>
  <c r="D98" i="1" s="1"/>
  <c r="D111" i="1"/>
  <c r="C20" i="1"/>
  <c r="C28" i="1"/>
  <c r="C39" i="1"/>
  <c r="C51" i="1"/>
  <c r="C59" i="1"/>
  <c r="C53" i="1"/>
  <c r="C71" i="1"/>
  <c r="C83" i="1"/>
  <c r="C93" i="1"/>
  <c r="C102" i="1"/>
  <c r="C111" i="1"/>
  <c r="C98" i="1" l="1"/>
  <c r="C87" i="1"/>
  <c r="C78" i="1"/>
  <c r="C65" i="1"/>
  <c r="C46" i="1"/>
  <c r="C32" i="1"/>
  <c r="C24" i="1"/>
  <c r="D78" i="1"/>
  <c r="D108" i="1"/>
  <c r="C108" i="1"/>
  <c r="D65" i="1"/>
  <c r="D24" i="1"/>
  <c r="C14" i="1"/>
  <c r="D4" i="1" l="1"/>
  <c r="C6" i="1"/>
  <c r="C5" i="1" s="1"/>
  <c r="C4" i="1" s="1"/>
</calcChain>
</file>

<file path=xl/sharedStrings.xml><?xml version="1.0" encoding="utf-8"?>
<sst xmlns="http://schemas.openxmlformats.org/spreadsheetml/2006/main" count="127" uniqueCount="112">
  <si>
    <t>市  州</t>
    <phoneticPr fontId="2" type="noConversion"/>
  </si>
  <si>
    <t>县市区</t>
    <phoneticPr fontId="2" type="noConversion"/>
  </si>
  <si>
    <t>农村公益设施建设
不少于（个）</t>
    <phoneticPr fontId="2" type="noConversion"/>
  </si>
  <si>
    <t>备注</t>
    <phoneticPr fontId="2" type="noConversion"/>
  </si>
  <si>
    <t>长沙市</t>
    <phoneticPr fontId="10" type="noConversion"/>
  </si>
  <si>
    <t>市本级及所辖区小计</t>
    <phoneticPr fontId="2" type="noConversion"/>
  </si>
  <si>
    <t>岳麓区</t>
  </si>
  <si>
    <t>望城区</t>
  </si>
  <si>
    <t>长沙县</t>
  </si>
  <si>
    <t>省直管县小计</t>
    <phoneticPr fontId="2" type="noConversion"/>
  </si>
  <si>
    <t>宁乡市</t>
    <phoneticPr fontId="10" type="noConversion"/>
  </si>
  <si>
    <t>浏阳市</t>
    <phoneticPr fontId="10" type="noConversion"/>
  </si>
  <si>
    <t>株洲市</t>
    <phoneticPr fontId="2" type="noConversion"/>
  </si>
  <si>
    <t>荷塘区</t>
    <phoneticPr fontId="10" type="noConversion"/>
  </si>
  <si>
    <t>芦淞区</t>
    <phoneticPr fontId="10" type="noConversion"/>
  </si>
  <si>
    <t>石峰区</t>
    <phoneticPr fontId="10" type="noConversion"/>
  </si>
  <si>
    <t>天元区</t>
    <phoneticPr fontId="10" type="noConversion"/>
  </si>
  <si>
    <t>攸县</t>
    <phoneticPr fontId="10" type="noConversion"/>
  </si>
  <si>
    <t>醴陵市</t>
    <phoneticPr fontId="10" type="noConversion"/>
  </si>
  <si>
    <t>湘潭市</t>
    <phoneticPr fontId="2" type="noConversion"/>
  </si>
  <si>
    <t>雨湖区</t>
    <phoneticPr fontId="10" type="noConversion"/>
  </si>
  <si>
    <t>岳塘区</t>
    <phoneticPr fontId="10" type="noConversion"/>
  </si>
  <si>
    <t>省直管县小计</t>
  </si>
  <si>
    <t>湘潭县</t>
    <phoneticPr fontId="10" type="noConversion"/>
  </si>
  <si>
    <t>湘乡市</t>
    <phoneticPr fontId="10" type="noConversion"/>
  </si>
  <si>
    <t>韶山市</t>
    <phoneticPr fontId="10" type="noConversion"/>
  </si>
  <si>
    <t>珠晖区</t>
    <phoneticPr fontId="10" type="noConversion"/>
  </si>
  <si>
    <t>雁峰区</t>
    <phoneticPr fontId="10" type="noConversion"/>
  </si>
  <si>
    <t>石鼓区</t>
    <phoneticPr fontId="10" type="noConversion"/>
  </si>
  <si>
    <t>蒸湘区</t>
    <phoneticPr fontId="10" type="noConversion"/>
  </si>
  <si>
    <t>南岳区</t>
    <phoneticPr fontId="10" type="noConversion"/>
  </si>
  <si>
    <t>衡阳县</t>
    <phoneticPr fontId="10" type="noConversion"/>
  </si>
  <si>
    <t>衡南县</t>
    <phoneticPr fontId="10" type="noConversion"/>
  </si>
  <si>
    <t>衡山县</t>
    <phoneticPr fontId="10" type="noConversion"/>
  </si>
  <si>
    <t>衡东县</t>
    <phoneticPr fontId="10" type="noConversion"/>
  </si>
  <si>
    <t>耒阳市</t>
    <phoneticPr fontId="10" type="noConversion"/>
  </si>
  <si>
    <t>常宁市</t>
    <phoneticPr fontId="10" type="noConversion"/>
  </si>
  <si>
    <t>邵阳市</t>
    <phoneticPr fontId="10" type="noConversion"/>
  </si>
  <si>
    <t>双清区</t>
    <phoneticPr fontId="10" type="noConversion"/>
  </si>
  <si>
    <t>大祥区</t>
    <phoneticPr fontId="10" type="noConversion"/>
  </si>
  <si>
    <t>北塔区</t>
    <phoneticPr fontId="10" type="noConversion"/>
  </si>
  <si>
    <t>岳阳市</t>
    <phoneticPr fontId="2" type="noConversion"/>
  </si>
  <si>
    <t>岳阳楼区</t>
    <phoneticPr fontId="10" type="noConversion"/>
  </si>
  <si>
    <t>君山区</t>
    <phoneticPr fontId="10" type="noConversion"/>
  </si>
  <si>
    <t>云溪区</t>
    <phoneticPr fontId="10" type="noConversion"/>
  </si>
  <si>
    <t>汨罗市</t>
    <phoneticPr fontId="10" type="noConversion"/>
  </si>
  <si>
    <t>湘阴县</t>
    <phoneticPr fontId="10" type="noConversion"/>
  </si>
  <si>
    <t>临湘市</t>
    <phoneticPr fontId="10" type="noConversion"/>
  </si>
  <si>
    <t>华容县</t>
    <phoneticPr fontId="10" type="noConversion"/>
  </si>
  <si>
    <t>岳阳县</t>
    <phoneticPr fontId="10" type="noConversion"/>
  </si>
  <si>
    <t>常德市</t>
    <phoneticPr fontId="2" type="noConversion"/>
  </si>
  <si>
    <t>武陵区</t>
    <phoneticPr fontId="10" type="noConversion"/>
  </si>
  <si>
    <t>鼎城区</t>
    <phoneticPr fontId="10" type="noConversion"/>
  </si>
  <si>
    <t>津市市</t>
    <phoneticPr fontId="10" type="noConversion"/>
  </si>
  <si>
    <t>安乡县</t>
    <phoneticPr fontId="10" type="noConversion"/>
  </si>
  <si>
    <t>汉寿县</t>
    <phoneticPr fontId="10" type="noConversion"/>
  </si>
  <si>
    <t>澧县</t>
    <phoneticPr fontId="10" type="noConversion"/>
  </si>
  <si>
    <t>临澧县</t>
    <phoneticPr fontId="10" type="noConversion"/>
  </si>
  <si>
    <t>桃源县</t>
    <phoneticPr fontId="10" type="noConversion"/>
  </si>
  <si>
    <t>益阳市</t>
    <phoneticPr fontId="2" type="noConversion"/>
  </si>
  <si>
    <t>市本级及所辖区小计</t>
    <phoneticPr fontId="2" type="noConversion"/>
  </si>
  <si>
    <t>赫山区</t>
    <phoneticPr fontId="10" type="noConversion"/>
  </si>
  <si>
    <t>资阳区</t>
    <phoneticPr fontId="10" type="noConversion"/>
  </si>
  <si>
    <t>大通湖区</t>
    <phoneticPr fontId="10" type="noConversion"/>
  </si>
  <si>
    <t>省直管县小计</t>
    <phoneticPr fontId="2" type="noConversion"/>
  </si>
  <si>
    <t>沅江市</t>
    <phoneticPr fontId="10" type="noConversion"/>
  </si>
  <si>
    <t>南县</t>
    <phoneticPr fontId="10" type="noConversion"/>
  </si>
  <si>
    <t>桃江县</t>
    <phoneticPr fontId="10" type="noConversion"/>
  </si>
  <si>
    <t>永州市</t>
    <phoneticPr fontId="2" type="noConversion"/>
  </si>
  <si>
    <t>零陵区</t>
    <phoneticPr fontId="10" type="noConversion"/>
  </si>
  <si>
    <t>冷水滩区</t>
    <phoneticPr fontId="10" type="noConversion"/>
  </si>
  <si>
    <t>金洞管理区</t>
    <phoneticPr fontId="10" type="noConversion"/>
  </si>
  <si>
    <t>东安县</t>
    <phoneticPr fontId="10" type="noConversion"/>
  </si>
  <si>
    <t>道县</t>
    <phoneticPr fontId="10" type="noConversion"/>
  </si>
  <si>
    <t>蓝山县</t>
    <phoneticPr fontId="10" type="noConversion"/>
  </si>
  <si>
    <t>祁阳县</t>
    <phoneticPr fontId="10" type="noConversion"/>
  </si>
  <si>
    <t>郴州市</t>
    <phoneticPr fontId="2" type="noConversion"/>
  </si>
  <si>
    <t>北湖区</t>
    <phoneticPr fontId="10" type="noConversion"/>
  </si>
  <si>
    <t>苏仙区</t>
    <phoneticPr fontId="10" type="noConversion"/>
  </si>
  <si>
    <t>资兴市</t>
    <phoneticPr fontId="10" type="noConversion"/>
  </si>
  <si>
    <t>桂阳县</t>
    <phoneticPr fontId="10" type="noConversion"/>
  </si>
  <si>
    <t>永兴县</t>
    <phoneticPr fontId="10" type="noConversion"/>
  </si>
  <si>
    <t>嘉禾县</t>
    <phoneticPr fontId="10" type="noConversion"/>
  </si>
  <si>
    <t>临武县</t>
    <phoneticPr fontId="10" type="noConversion"/>
  </si>
  <si>
    <t>娄底市</t>
    <phoneticPr fontId="2" type="noConversion"/>
  </si>
  <si>
    <t>娄星区</t>
    <phoneticPr fontId="10" type="noConversion"/>
  </si>
  <si>
    <t>冷水江市</t>
    <phoneticPr fontId="10" type="noConversion"/>
  </si>
  <si>
    <t>市本级及所辖区小计</t>
    <phoneticPr fontId="2" type="noConversion"/>
  </si>
  <si>
    <t>衡阳市</t>
    <phoneticPr fontId="2" type="noConversion"/>
  </si>
  <si>
    <t>渌口区</t>
    <phoneticPr fontId="10" type="noConversion"/>
  </si>
  <si>
    <t>屈原管理区</t>
    <phoneticPr fontId="10" type="noConversion"/>
  </si>
  <si>
    <t>西洞庭管理区</t>
    <phoneticPr fontId="10" type="noConversion"/>
  </si>
  <si>
    <t>西湖管理区</t>
    <phoneticPr fontId="10" type="noConversion"/>
  </si>
  <si>
    <t>回龙圩管理区</t>
    <phoneticPr fontId="10" type="noConversion"/>
  </si>
  <si>
    <t>开福区</t>
    <phoneticPr fontId="10" type="noConversion"/>
  </si>
  <si>
    <t>长沙市小计</t>
    <phoneticPr fontId="10" type="noConversion"/>
  </si>
  <si>
    <t>金额
（万元）</t>
    <phoneticPr fontId="2" type="noConversion"/>
  </si>
  <si>
    <t>总计</t>
    <phoneticPr fontId="2" type="noConversion"/>
  </si>
  <si>
    <t>省直管县小计</t>
    <phoneticPr fontId="2" type="noConversion"/>
  </si>
  <si>
    <t>株洲市小计</t>
    <phoneticPr fontId="2" type="noConversion"/>
  </si>
  <si>
    <t>湘潭市小计</t>
    <phoneticPr fontId="2" type="noConversion"/>
  </si>
  <si>
    <t>衡阳市小计</t>
    <phoneticPr fontId="2" type="noConversion"/>
  </si>
  <si>
    <t>邵阳市小计</t>
    <phoneticPr fontId="10" type="noConversion"/>
  </si>
  <si>
    <t>邵东市</t>
    <phoneticPr fontId="10" type="noConversion"/>
  </si>
  <si>
    <t>岳阳市小计</t>
    <phoneticPr fontId="2" type="noConversion"/>
  </si>
  <si>
    <t>常德市小计</t>
    <phoneticPr fontId="2" type="noConversion"/>
  </si>
  <si>
    <t>益阳市小计</t>
    <phoneticPr fontId="2" type="noConversion"/>
  </si>
  <si>
    <t>永州市小计</t>
    <phoneticPr fontId="2" type="noConversion"/>
  </si>
  <si>
    <t>郴州市小计</t>
    <phoneticPr fontId="2" type="noConversion"/>
  </si>
  <si>
    <t>娄底市小计</t>
    <phoneticPr fontId="2" type="noConversion"/>
  </si>
  <si>
    <t>2021年省级农村综合改革转移支付公益事业奖补资金及任务   分配表（非贫困县）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</si>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</sst>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0_ "/>
  </numFmts>
  <fonts count="19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0"/>
      <name val="Geneva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color theme="1"/>
      <name val="宋体"/>
      <family val="2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4" fillId="0" borderId="0">
      <alignment vertical="center"/>
    </xf>
    <xf numFmtId="0" fontId="13" fillId="0" borderId="0"/>
    <xf numFmtId="176" fontId="13" fillId="0" borderId="0">
      <alignment vertical="center"/>
    </xf>
  </cellStyleXfs>
  <cellXfs count="46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5" fillId="2" borderId="1" xfId="1" applyNumberFormat="1" applyFont="1" applyFill="1" applyBorder="1" applyAlignment="1">
      <alignment horizontal="center" vertical="center"/>
    </xf>
    <xf numFmtId="178" fontId="13" fillId="0" borderId="1" xfId="3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76" fontId="3" fillId="2" borderId="0" xfId="0" applyNumberFormat="1" applyFont="1" applyFill="1" applyAlignment="1">
      <alignment horizontal="center"/>
    </xf>
    <xf numFmtId="177" fontId="4" fillId="2" borderId="0" xfId="0" applyNumberFormat="1" applyFont="1" applyFill="1" applyAlignment="1">
      <alignment horizontal="center"/>
    </xf>
    <xf numFmtId="176" fontId="0" fillId="2" borderId="0" xfId="0" applyNumberFormat="1" applyFill="1" applyAlignment="1">
      <alignment horizontal="center"/>
    </xf>
    <xf numFmtId="0" fontId="0" fillId="2" borderId="0" xfId="0" applyFill="1" applyBorder="1"/>
    <xf numFmtId="0" fontId="0" fillId="2" borderId="0" xfId="0" applyFill="1"/>
    <xf numFmtId="3" fontId="12" fillId="3" borderId="1" xfId="1" applyNumberFormat="1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</cellXfs>
  <cellStyles count="5">
    <cellStyle name="常规" xfId="0" builtinId="0"/>
    <cellStyle name="常规 2" xfId="3"/>
    <cellStyle name="常规 23 2 10" xfId="4"/>
    <cellStyle name="常规 45 2" xfId="2"/>
    <cellStyle name="常规_2010年省对下均衡性转移支付等补助汇总表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workbookViewId="0">
      <pane ySplit="3" topLeftCell="A4" activePane="bottomLeft" state="frozen"/>
      <selection pane="bottomLeft" activeCell="B14" sqref="B14"/>
    </sheetView>
  </sheetViews>
  <sheetFormatPr defaultColWidth="9" defaultRowHeight="16"/>
  <cols>
    <col min="1" max="1" width="14" style="25" customWidth="1"/>
    <col min="2" max="2" width="23.88671875" style="25" customWidth="1"/>
    <col min="3" max="3" width="18.109375" style="26" customWidth="1"/>
    <col min="4" max="4" width="19.33203125" style="27" customWidth="1"/>
    <col min="5" max="5" width="13.21875" style="28" customWidth="1"/>
    <col min="6" max="8" width="9" style="29"/>
    <col min="9" max="16384" width="9" style="30"/>
  </cols>
  <sheetData>
    <row r="1" spans="1:8" s="7" customFormat="1" ht="22.5" customHeight="1">
      <c r="A1" s="1" t="s">
        <v>111</v>
      </c>
      <c r="B1" s="2"/>
      <c r="C1" s="3"/>
      <c r="D1" s="4"/>
      <c r="E1" s="5"/>
      <c r="F1" s="6"/>
      <c r="G1" s="6"/>
      <c r="H1" s="6"/>
    </row>
    <row r="2" spans="1:8" s="7" customFormat="1" ht="60.85" customHeight="1">
      <c r="A2" s="43" t="s">
        <v>110</v>
      </c>
      <c r="B2" s="44"/>
      <c r="C2" s="44"/>
      <c r="D2" s="44"/>
      <c r="E2" s="44"/>
      <c r="F2" s="6"/>
      <c r="G2" s="6"/>
      <c r="H2" s="6"/>
    </row>
    <row r="3" spans="1:8" s="12" customFormat="1" ht="38.35" customHeight="1">
      <c r="A3" s="8" t="s">
        <v>0</v>
      </c>
      <c r="B3" s="8" t="s">
        <v>1</v>
      </c>
      <c r="C3" s="9" t="s">
        <v>96</v>
      </c>
      <c r="D3" s="10" t="s">
        <v>2</v>
      </c>
      <c r="E3" s="9" t="s">
        <v>3</v>
      </c>
      <c r="F3" s="11"/>
      <c r="G3" s="11"/>
      <c r="H3" s="11"/>
    </row>
    <row r="4" spans="1:8" s="15" customFormat="1" ht="24.85" customHeight="1">
      <c r="A4" s="45" t="s">
        <v>97</v>
      </c>
      <c r="B4" s="45"/>
      <c r="C4" s="13">
        <f>C5+C14+C24+C32+C46+C53+C65+C78+C87+C98+C108</f>
        <v>27787</v>
      </c>
      <c r="D4" s="13">
        <f>D5+D14+D24+D32+D46+D53+D65+D78+D87+D98+D108</f>
        <v>1401</v>
      </c>
      <c r="E4" s="13"/>
      <c r="F4" s="14"/>
      <c r="G4" s="14"/>
      <c r="H4" s="14"/>
    </row>
    <row r="5" spans="1:8" s="15" customFormat="1" ht="24.85" customHeight="1">
      <c r="A5" s="40" t="s">
        <v>4</v>
      </c>
      <c r="B5" s="16" t="s">
        <v>95</v>
      </c>
      <c r="C5" s="17">
        <f>C6+C11</f>
        <v>2654</v>
      </c>
      <c r="D5" s="17">
        <f>D6+D11</f>
        <v>134</v>
      </c>
      <c r="E5" s="13"/>
      <c r="F5" s="14"/>
      <c r="G5" s="14"/>
      <c r="H5" s="14"/>
    </row>
    <row r="6" spans="1:8" s="20" customFormat="1" ht="24.85" customHeight="1">
      <c r="A6" s="41"/>
      <c r="B6" s="16" t="s">
        <v>5</v>
      </c>
      <c r="C6" s="34">
        <f>SUM(C7:C10)</f>
        <v>1024</v>
      </c>
      <c r="D6" s="34">
        <f>SUM(D7:D10)</f>
        <v>52</v>
      </c>
      <c r="E6" s="18"/>
      <c r="F6" s="19"/>
      <c r="G6" s="19"/>
      <c r="H6" s="19"/>
    </row>
    <row r="7" spans="1:8" s="20" customFormat="1" ht="24.85" customHeight="1">
      <c r="A7" s="41"/>
      <c r="B7" s="31" t="s">
        <v>6</v>
      </c>
      <c r="C7" s="35">
        <v>203</v>
      </c>
      <c r="D7" s="35">
        <v>10</v>
      </c>
      <c r="E7" s="18"/>
      <c r="F7" s="39"/>
      <c r="G7" s="19"/>
      <c r="H7" s="19"/>
    </row>
    <row r="8" spans="1:8" s="20" customFormat="1" ht="24.85" customHeight="1">
      <c r="A8" s="41"/>
      <c r="B8" s="32" t="s">
        <v>94</v>
      </c>
      <c r="C8" s="35">
        <v>117</v>
      </c>
      <c r="D8" s="35">
        <v>6</v>
      </c>
      <c r="E8" s="18"/>
      <c r="F8" s="39"/>
      <c r="G8" s="19"/>
      <c r="H8" s="19"/>
    </row>
    <row r="9" spans="1:8" s="20" customFormat="1" ht="24.85" customHeight="1">
      <c r="A9" s="41"/>
      <c r="B9" s="33" t="s">
        <v>7</v>
      </c>
      <c r="C9" s="35">
        <v>272</v>
      </c>
      <c r="D9" s="35">
        <v>14</v>
      </c>
      <c r="E9" s="18"/>
      <c r="F9" s="39"/>
      <c r="G9" s="19"/>
      <c r="H9" s="19"/>
    </row>
    <row r="10" spans="1:8" s="20" customFormat="1" ht="24.85" customHeight="1">
      <c r="A10" s="41"/>
      <c r="B10" s="31" t="s">
        <v>8</v>
      </c>
      <c r="C10" s="35">
        <v>432</v>
      </c>
      <c r="D10" s="35">
        <v>22</v>
      </c>
      <c r="E10" s="18"/>
      <c r="F10" s="39"/>
      <c r="G10" s="19"/>
      <c r="H10" s="19"/>
    </row>
    <row r="11" spans="1:8" s="20" customFormat="1" ht="24.85" customHeight="1">
      <c r="A11" s="41"/>
      <c r="B11" s="16" t="s">
        <v>98</v>
      </c>
      <c r="C11" s="34">
        <f>SUM(C12:C13)</f>
        <v>1630</v>
      </c>
      <c r="D11" s="34">
        <f>SUM(D12:D13)</f>
        <v>82</v>
      </c>
      <c r="E11" s="18"/>
      <c r="F11" s="39"/>
      <c r="G11" s="19"/>
      <c r="H11" s="19"/>
    </row>
    <row r="12" spans="1:8" s="20" customFormat="1" ht="24.85" customHeight="1">
      <c r="A12" s="41"/>
      <c r="B12" s="31" t="s">
        <v>10</v>
      </c>
      <c r="C12" s="35">
        <v>800</v>
      </c>
      <c r="D12" s="35">
        <v>40</v>
      </c>
      <c r="E12" s="18"/>
      <c r="F12" s="39"/>
      <c r="G12" s="19"/>
      <c r="H12" s="19"/>
    </row>
    <row r="13" spans="1:8" s="20" customFormat="1" ht="24.85" customHeight="1">
      <c r="A13" s="42"/>
      <c r="B13" s="32" t="s">
        <v>11</v>
      </c>
      <c r="C13" s="35">
        <v>830</v>
      </c>
      <c r="D13" s="35">
        <v>42</v>
      </c>
      <c r="E13" s="18"/>
      <c r="F13" s="39"/>
      <c r="G13" s="19"/>
      <c r="H13" s="19"/>
    </row>
    <row r="14" spans="1:8" s="15" customFormat="1" ht="24.85" customHeight="1">
      <c r="A14" s="40" t="s">
        <v>12</v>
      </c>
      <c r="B14" s="16" t="s">
        <v>99</v>
      </c>
      <c r="C14" s="17">
        <f>C15+C20</f>
        <v>1923</v>
      </c>
      <c r="D14" s="17">
        <f>D15+D20</f>
        <v>97</v>
      </c>
      <c r="E14" s="13"/>
      <c r="F14" s="39"/>
      <c r="G14" s="14"/>
      <c r="H14" s="14"/>
    </row>
    <row r="15" spans="1:8" s="20" customFormat="1" ht="24.85" customHeight="1">
      <c r="A15" s="41"/>
      <c r="B15" s="16" t="s">
        <v>87</v>
      </c>
      <c r="C15" s="34">
        <f>SUM(C16:C19)</f>
        <v>529</v>
      </c>
      <c r="D15" s="34">
        <f>SUM(D16:D19)</f>
        <v>27</v>
      </c>
      <c r="E15" s="18"/>
      <c r="F15" s="39"/>
      <c r="G15" s="19"/>
      <c r="H15" s="19"/>
    </row>
    <row r="16" spans="1:8" s="20" customFormat="1" ht="24.85" customHeight="1">
      <c r="A16" s="41"/>
      <c r="B16" s="31" t="s">
        <v>13</v>
      </c>
      <c r="C16" s="35">
        <v>118</v>
      </c>
      <c r="D16" s="35">
        <v>6</v>
      </c>
      <c r="E16" s="18"/>
      <c r="F16" s="39"/>
      <c r="G16" s="19"/>
      <c r="H16" s="19"/>
    </row>
    <row r="17" spans="1:8" s="20" customFormat="1" ht="24.85" customHeight="1">
      <c r="A17" s="41"/>
      <c r="B17" s="32" t="s">
        <v>14</v>
      </c>
      <c r="C17" s="35">
        <v>136</v>
      </c>
      <c r="D17" s="35">
        <v>7</v>
      </c>
      <c r="E17" s="18"/>
      <c r="F17" s="39"/>
      <c r="G17" s="19"/>
      <c r="H17" s="19"/>
    </row>
    <row r="18" spans="1:8" s="20" customFormat="1" ht="24.85" customHeight="1">
      <c r="A18" s="41"/>
      <c r="B18" s="31" t="s">
        <v>15</v>
      </c>
      <c r="C18" s="35">
        <v>122</v>
      </c>
      <c r="D18" s="35">
        <v>6</v>
      </c>
      <c r="E18" s="18"/>
      <c r="F18" s="39"/>
      <c r="G18" s="19"/>
      <c r="H18" s="19"/>
    </row>
    <row r="19" spans="1:8" s="20" customFormat="1" ht="24.85" customHeight="1">
      <c r="A19" s="41"/>
      <c r="B19" s="32" t="s">
        <v>16</v>
      </c>
      <c r="C19" s="35">
        <v>153</v>
      </c>
      <c r="D19" s="35">
        <v>8</v>
      </c>
      <c r="E19" s="18"/>
      <c r="F19" s="39"/>
      <c r="G19" s="19"/>
      <c r="H19" s="19"/>
    </row>
    <row r="20" spans="1:8" s="20" customFormat="1" ht="24.85" customHeight="1">
      <c r="A20" s="41"/>
      <c r="B20" s="16" t="s">
        <v>9</v>
      </c>
      <c r="C20" s="34">
        <f>SUM(C21:C23)</f>
        <v>1394</v>
      </c>
      <c r="D20" s="34">
        <f>SUM(D21:D23)</f>
        <v>70</v>
      </c>
      <c r="E20" s="18"/>
      <c r="F20" s="39"/>
      <c r="G20" s="19"/>
      <c r="H20" s="19"/>
    </row>
    <row r="21" spans="1:8" s="20" customFormat="1" ht="24.85" customHeight="1">
      <c r="A21" s="41"/>
      <c r="B21" s="32" t="s">
        <v>89</v>
      </c>
      <c r="C21" s="35">
        <v>305</v>
      </c>
      <c r="D21" s="35">
        <v>15</v>
      </c>
      <c r="E21" s="18"/>
      <c r="F21" s="39"/>
      <c r="G21" s="19"/>
      <c r="H21" s="19"/>
    </row>
    <row r="22" spans="1:8" s="20" customFormat="1" ht="24.85" customHeight="1">
      <c r="A22" s="41"/>
      <c r="B22" s="32" t="s">
        <v>17</v>
      </c>
      <c r="C22" s="35">
        <v>538</v>
      </c>
      <c r="D22" s="35">
        <v>27</v>
      </c>
      <c r="E22" s="18"/>
      <c r="F22" s="39"/>
      <c r="G22" s="19"/>
      <c r="H22" s="19"/>
    </row>
    <row r="23" spans="1:8" s="20" customFormat="1" ht="24.85" customHeight="1">
      <c r="A23" s="42"/>
      <c r="B23" s="31" t="s">
        <v>18</v>
      </c>
      <c r="C23" s="35">
        <v>551</v>
      </c>
      <c r="D23" s="35">
        <v>28</v>
      </c>
      <c r="E23" s="18"/>
      <c r="F23" s="39"/>
      <c r="G23" s="19"/>
      <c r="H23" s="19"/>
    </row>
    <row r="24" spans="1:8" s="20" customFormat="1" ht="24.85" customHeight="1">
      <c r="A24" s="40" t="s">
        <v>19</v>
      </c>
      <c r="B24" s="16" t="s">
        <v>100</v>
      </c>
      <c r="C24" s="34">
        <f>C25+C28</f>
        <v>1696</v>
      </c>
      <c r="D24" s="34">
        <f>D25+D28</f>
        <v>86</v>
      </c>
      <c r="E24" s="18"/>
      <c r="F24" s="39"/>
      <c r="G24" s="19"/>
      <c r="H24" s="19"/>
    </row>
    <row r="25" spans="1:8" s="20" customFormat="1" ht="24.85" customHeight="1">
      <c r="A25" s="41"/>
      <c r="B25" s="16" t="s">
        <v>5</v>
      </c>
      <c r="C25" s="34">
        <f>SUM(C26:C27)</f>
        <v>310</v>
      </c>
      <c r="D25" s="34">
        <f>SUM(D26:D27)</f>
        <v>16</v>
      </c>
      <c r="E25" s="18"/>
      <c r="F25" s="39"/>
      <c r="G25" s="19"/>
      <c r="H25" s="19"/>
    </row>
    <row r="26" spans="1:8" s="20" customFormat="1" ht="24.85" customHeight="1">
      <c r="A26" s="41"/>
      <c r="B26" s="31" t="s">
        <v>20</v>
      </c>
      <c r="C26" s="35">
        <v>187</v>
      </c>
      <c r="D26" s="35">
        <v>10</v>
      </c>
      <c r="E26" s="18"/>
      <c r="F26" s="39"/>
      <c r="G26" s="19"/>
      <c r="H26" s="19"/>
    </row>
    <row r="27" spans="1:8" s="20" customFormat="1" ht="24.85" customHeight="1">
      <c r="A27" s="41"/>
      <c r="B27" s="32" t="s">
        <v>21</v>
      </c>
      <c r="C27" s="35">
        <v>123</v>
      </c>
      <c r="D27" s="35">
        <v>6</v>
      </c>
      <c r="E27" s="18"/>
      <c r="F27" s="39"/>
      <c r="G27" s="19"/>
      <c r="H27" s="19"/>
    </row>
    <row r="28" spans="1:8" s="20" customFormat="1" ht="24.85" customHeight="1">
      <c r="A28" s="41"/>
      <c r="B28" s="21" t="s">
        <v>22</v>
      </c>
      <c r="C28" s="36">
        <f>SUM(C29:C31)</f>
        <v>1386</v>
      </c>
      <c r="D28" s="36">
        <f>SUM(D29:D31)</f>
        <v>70</v>
      </c>
      <c r="E28" s="18"/>
      <c r="F28" s="39"/>
      <c r="G28" s="19"/>
      <c r="H28" s="19"/>
    </row>
    <row r="29" spans="1:8" s="20" customFormat="1" ht="24.85" customHeight="1">
      <c r="A29" s="41"/>
      <c r="B29" s="31" t="s">
        <v>23</v>
      </c>
      <c r="C29" s="35">
        <v>636</v>
      </c>
      <c r="D29" s="35">
        <v>32</v>
      </c>
      <c r="E29" s="18"/>
      <c r="F29" s="39"/>
      <c r="G29" s="19"/>
      <c r="H29" s="19"/>
    </row>
    <row r="30" spans="1:8" s="20" customFormat="1" ht="24.85" customHeight="1">
      <c r="A30" s="41"/>
      <c r="B30" s="32" t="s">
        <v>24</v>
      </c>
      <c r="C30" s="35">
        <v>609</v>
      </c>
      <c r="D30" s="35">
        <v>31</v>
      </c>
      <c r="E30" s="18"/>
      <c r="F30" s="39"/>
      <c r="G30" s="19"/>
      <c r="H30" s="19"/>
    </row>
    <row r="31" spans="1:8" s="20" customFormat="1" ht="24.85" customHeight="1">
      <c r="A31" s="42"/>
      <c r="B31" s="31" t="s">
        <v>25</v>
      </c>
      <c r="C31" s="35">
        <v>141</v>
      </c>
      <c r="D31" s="35">
        <v>7</v>
      </c>
      <c r="E31" s="18"/>
      <c r="F31" s="39"/>
      <c r="G31" s="19"/>
      <c r="H31" s="19"/>
    </row>
    <row r="32" spans="1:8" s="20" customFormat="1" ht="24.85" customHeight="1">
      <c r="A32" s="40" t="s">
        <v>88</v>
      </c>
      <c r="B32" s="16" t="s">
        <v>101</v>
      </c>
      <c r="C32" s="34">
        <f>C33+C39</f>
        <v>4371</v>
      </c>
      <c r="D32" s="34">
        <f>D33+D39</f>
        <v>223</v>
      </c>
      <c r="E32" s="18"/>
      <c r="F32" s="39"/>
      <c r="G32" s="19"/>
      <c r="H32" s="19"/>
    </row>
    <row r="33" spans="1:8" s="20" customFormat="1" ht="24.85" customHeight="1">
      <c r="A33" s="41"/>
      <c r="B33" s="16" t="s">
        <v>5</v>
      </c>
      <c r="C33" s="34">
        <f>SUM(C34:C38)</f>
        <v>610</v>
      </c>
      <c r="D33" s="34">
        <f>SUM(D34:D38)</f>
        <v>33</v>
      </c>
      <c r="E33" s="18"/>
      <c r="F33" s="39"/>
      <c r="G33" s="19"/>
      <c r="H33" s="19"/>
    </row>
    <row r="34" spans="1:8" s="20" customFormat="1" ht="24.85" customHeight="1">
      <c r="A34" s="41"/>
      <c r="B34" s="31" t="s">
        <v>26</v>
      </c>
      <c r="C34" s="35">
        <v>143</v>
      </c>
      <c r="D34" s="35">
        <v>8</v>
      </c>
      <c r="E34" s="18"/>
      <c r="F34" s="39"/>
      <c r="G34" s="19"/>
      <c r="H34" s="19"/>
    </row>
    <row r="35" spans="1:8" s="20" customFormat="1" ht="24.85" customHeight="1">
      <c r="A35" s="41"/>
      <c r="B35" s="32" t="s">
        <v>27</v>
      </c>
      <c r="C35" s="35">
        <v>110</v>
      </c>
      <c r="D35" s="35">
        <v>6</v>
      </c>
      <c r="E35" s="18"/>
      <c r="F35" s="39"/>
      <c r="G35" s="19"/>
      <c r="H35" s="19"/>
    </row>
    <row r="36" spans="1:8" s="20" customFormat="1" ht="24.85" customHeight="1">
      <c r="A36" s="41"/>
      <c r="B36" s="31" t="s">
        <v>28</v>
      </c>
      <c r="C36" s="35">
        <v>121</v>
      </c>
      <c r="D36" s="35">
        <v>6</v>
      </c>
      <c r="E36" s="18"/>
      <c r="F36" s="39"/>
      <c r="G36" s="19"/>
      <c r="H36" s="19"/>
    </row>
    <row r="37" spans="1:8" s="20" customFormat="1" ht="24.85" customHeight="1">
      <c r="A37" s="41"/>
      <c r="B37" s="31" t="s">
        <v>29</v>
      </c>
      <c r="C37" s="35">
        <v>128</v>
      </c>
      <c r="D37" s="35">
        <v>7</v>
      </c>
      <c r="E37" s="18"/>
      <c r="F37" s="39"/>
      <c r="G37" s="19"/>
      <c r="H37" s="19"/>
    </row>
    <row r="38" spans="1:8" s="20" customFormat="1" ht="24.85" customHeight="1">
      <c r="A38" s="41"/>
      <c r="B38" s="32" t="s">
        <v>30</v>
      </c>
      <c r="C38" s="35">
        <v>108</v>
      </c>
      <c r="D38" s="35">
        <v>6</v>
      </c>
      <c r="E38" s="18"/>
      <c r="F38" s="39"/>
      <c r="G38" s="19"/>
      <c r="H38" s="19"/>
    </row>
    <row r="39" spans="1:8" s="20" customFormat="1" ht="24.85" customHeight="1">
      <c r="A39" s="41"/>
      <c r="B39" s="21" t="s">
        <v>22</v>
      </c>
      <c r="C39" s="36">
        <f>SUM(C40:C45)</f>
        <v>3761</v>
      </c>
      <c r="D39" s="36">
        <f>SUM(D40:D45)</f>
        <v>190</v>
      </c>
      <c r="E39" s="18"/>
      <c r="F39" s="39"/>
      <c r="G39" s="19"/>
      <c r="H39" s="19"/>
    </row>
    <row r="40" spans="1:8" s="20" customFormat="1" ht="24.85" customHeight="1">
      <c r="A40" s="41"/>
      <c r="B40" s="31" t="s">
        <v>31</v>
      </c>
      <c r="C40" s="35">
        <v>867</v>
      </c>
      <c r="D40" s="35">
        <v>44</v>
      </c>
      <c r="E40" s="18"/>
      <c r="F40" s="39"/>
      <c r="G40" s="19"/>
      <c r="H40" s="19"/>
    </row>
    <row r="41" spans="1:8" s="20" customFormat="1" ht="24.85" customHeight="1">
      <c r="A41" s="41"/>
      <c r="B41" s="32" t="s">
        <v>32</v>
      </c>
      <c r="C41" s="35">
        <v>741</v>
      </c>
      <c r="D41" s="35">
        <v>37</v>
      </c>
      <c r="E41" s="18"/>
      <c r="F41" s="39"/>
      <c r="G41" s="19"/>
      <c r="H41" s="19"/>
    </row>
    <row r="42" spans="1:8" s="20" customFormat="1" ht="24.85" customHeight="1">
      <c r="A42" s="41"/>
      <c r="B42" s="31" t="s">
        <v>33</v>
      </c>
      <c r="C42" s="35">
        <v>297</v>
      </c>
      <c r="D42" s="35">
        <v>15</v>
      </c>
      <c r="E42" s="18"/>
      <c r="F42" s="39"/>
      <c r="G42" s="19"/>
      <c r="H42" s="19"/>
    </row>
    <row r="43" spans="1:8" s="20" customFormat="1" ht="24.85" customHeight="1">
      <c r="A43" s="41"/>
      <c r="B43" s="31" t="s">
        <v>34</v>
      </c>
      <c r="C43" s="35">
        <v>506</v>
      </c>
      <c r="D43" s="35">
        <v>26</v>
      </c>
      <c r="E43" s="18"/>
      <c r="F43" s="39"/>
      <c r="G43" s="19"/>
      <c r="H43" s="19"/>
    </row>
    <row r="44" spans="1:8" s="20" customFormat="1" ht="24.85" customHeight="1">
      <c r="A44" s="41"/>
      <c r="B44" s="32" t="s">
        <v>35</v>
      </c>
      <c r="C44" s="35">
        <v>733</v>
      </c>
      <c r="D44" s="35">
        <v>37</v>
      </c>
      <c r="E44" s="18"/>
      <c r="F44" s="39"/>
      <c r="G44" s="19"/>
      <c r="H44" s="19"/>
    </row>
    <row r="45" spans="1:8" s="20" customFormat="1" ht="24.85" customHeight="1">
      <c r="A45" s="42"/>
      <c r="B45" s="31" t="s">
        <v>36</v>
      </c>
      <c r="C45" s="35">
        <v>617</v>
      </c>
      <c r="D45" s="35">
        <v>31</v>
      </c>
      <c r="E45" s="18"/>
      <c r="F45" s="39"/>
      <c r="G45" s="19"/>
      <c r="H45" s="19"/>
    </row>
    <row r="46" spans="1:8" s="20" customFormat="1" ht="24.85" customHeight="1">
      <c r="A46" s="40" t="s">
        <v>37</v>
      </c>
      <c r="B46" s="16" t="s">
        <v>102</v>
      </c>
      <c r="C46" s="17">
        <f>C47+C51</f>
        <v>1177</v>
      </c>
      <c r="D46" s="17">
        <f>D47+D51</f>
        <v>61</v>
      </c>
      <c r="E46" s="18"/>
      <c r="F46" s="39"/>
      <c r="G46" s="19"/>
      <c r="H46" s="19"/>
    </row>
    <row r="47" spans="1:8" s="20" customFormat="1" ht="24.85" customHeight="1">
      <c r="A47" s="41"/>
      <c r="B47" s="16" t="s">
        <v>5</v>
      </c>
      <c r="C47" s="34">
        <f>SUM(C48:C50)</f>
        <v>445</v>
      </c>
      <c r="D47" s="34">
        <f>SUM(D48:D50)</f>
        <v>24</v>
      </c>
      <c r="E47" s="18"/>
      <c r="F47" s="39"/>
      <c r="G47" s="19"/>
      <c r="H47" s="19"/>
    </row>
    <row r="48" spans="1:8" s="20" customFormat="1" ht="24.85" customHeight="1">
      <c r="A48" s="41"/>
      <c r="B48" s="31" t="s">
        <v>38</v>
      </c>
      <c r="C48" s="35">
        <v>146</v>
      </c>
      <c r="D48" s="35">
        <v>8</v>
      </c>
      <c r="E48" s="18"/>
      <c r="F48" s="39"/>
      <c r="G48" s="19"/>
      <c r="H48" s="19"/>
    </row>
    <row r="49" spans="1:8" s="20" customFormat="1" ht="24.85" customHeight="1">
      <c r="A49" s="41"/>
      <c r="B49" s="32" t="s">
        <v>39</v>
      </c>
      <c r="C49" s="35">
        <v>193</v>
      </c>
      <c r="D49" s="35">
        <v>10</v>
      </c>
      <c r="E49" s="18"/>
      <c r="F49" s="39"/>
      <c r="G49" s="19"/>
      <c r="H49" s="19"/>
    </row>
    <row r="50" spans="1:8" s="20" customFormat="1" ht="24.85" customHeight="1">
      <c r="A50" s="41"/>
      <c r="B50" s="31" t="s">
        <v>40</v>
      </c>
      <c r="C50" s="35">
        <v>106</v>
      </c>
      <c r="D50" s="35">
        <v>6</v>
      </c>
      <c r="E50" s="18"/>
      <c r="F50" s="39"/>
      <c r="G50" s="19"/>
      <c r="H50" s="19"/>
    </row>
    <row r="51" spans="1:8" s="20" customFormat="1" ht="24.85" customHeight="1">
      <c r="A51" s="41"/>
      <c r="B51" s="21" t="s">
        <v>22</v>
      </c>
      <c r="C51" s="36">
        <f>C52</f>
        <v>732</v>
      </c>
      <c r="D51" s="36">
        <f>D52</f>
        <v>37</v>
      </c>
      <c r="E51" s="18"/>
      <c r="F51" s="39"/>
      <c r="G51" s="19"/>
      <c r="H51" s="19"/>
    </row>
    <row r="52" spans="1:8" s="20" customFormat="1" ht="24.85" customHeight="1">
      <c r="A52" s="42"/>
      <c r="B52" s="32" t="s">
        <v>103</v>
      </c>
      <c r="C52" s="35">
        <v>732</v>
      </c>
      <c r="D52" s="35">
        <v>37</v>
      </c>
      <c r="E52" s="18"/>
      <c r="F52" s="39"/>
      <c r="G52" s="19"/>
      <c r="H52" s="19"/>
    </row>
    <row r="53" spans="1:8" s="20" customFormat="1" ht="24.85" customHeight="1">
      <c r="A53" s="40" t="s">
        <v>41</v>
      </c>
      <c r="B53" s="16" t="s">
        <v>104</v>
      </c>
      <c r="C53" s="17">
        <f>C54+C59</f>
        <v>3051</v>
      </c>
      <c r="D53" s="17">
        <f>D54+D59</f>
        <v>153</v>
      </c>
      <c r="E53" s="18"/>
      <c r="F53" s="39"/>
      <c r="G53" s="19"/>
      <c r="H53" s="19"/>
    </row>
    <row r="54" spans="1:8" s="20" customFormat="1" ht="24.85" customHeight="1">
      <c r="A54" s="41"/>
      <c r="B54" s="16" t="s">
        <v>5</v>
      </c>
      <c r="C54" s="34">
        <f>SUM(C55:C58)</f>
        <v>607</v>
      </c>
      <c r="D54" s="34">
        <f>SUM(D55:D58)</f>
        <v>30</v>
      </c>
      <c r="E54" s="18"/>
      <c r="F54" s="39"/>
      <c r="G54" s="19"/>
      <c r="H54" s="19"/>
    </row>
    <row r="55" spans="1:8" s="20" customFormat="1" ht="24.85" customHeight="1">
      <c r="A55" s="41"/>
      <c r="B55" s="31" t="s">
        <v>42</v>
      </c>
      <c r="C55" s="35">
        <v>201</v>
      </c>
      <c r="D55" s="35">
        <v>10</v>
      </c>
      <c r="E55" s="18"/>
      <c r="F55" s="39"/>
      <c r="G55" s="19"/>
      <c r="H55" s="19"/>
    </row>
    <row r="56" spans="1:8" s="20" customFormat="1" ht="24.85" customHeight="1">
      <c r="A56" s="41"/>
      <c r="B56" s="31" t="s">
        <v>43</v>
      </c>
      <c r="C56" s="35">
        <v>178</v>
      </c>
      <c r="D56" s="35">
        <v>9</v>
      </c>
      <c r="E56" s="18"/>
      <c r="F56" s="39"/>
      <c r="G56" s="19"/>
      <c r="H56" s="19"/>
    </row>
    <row r="57" spans="1:8" s="20" customFormat="1" ht="24.85" customHeight="1">
      <c r="A57" s="41"/>
      <c r="B57" s="31" t="s">
        <v>44</v>
      </c>
      <c r="C57" s="35">
        <v>145</v>
      </c>
      <c r="D57" s="35">
        <v>7</v>
      </c>
      <c r="E57" s="18"/>
      <c r="F57" s="39"/>
      <c r="G57" s="19"/>
      <c r="H57" s="19"/>
    </row>
    <row r="58" spans="1:8" s="20" customFormat="1" ht="24.85" customHeight="1">
      <c r="A58" s="41"/>
      <c r="B58" s="32" t="s">
        <v>90</v>
      </c>
      <c r="C58" s="37">
        <v>83</v>
      </c>
      <c r="D58" s="37">
        <v>4</v>
      </c>
      <c r="E58" s="18"/>
      <c r="F58" s="39"/>
      <c r="G58" s="19"/>
      <c r="H58" s="19"/>
    </row>
    <row r="59" spans="1:8" s="20" customFormat="1" ht="24.85" customHeight="1">
      <c r="A59" s="41"/>
      <c r="B59" s="16" t="s">
        <v>22</v>
      </c>
      <c r="C59" s="34">
        <f>SUM(C60:C64)</f>
        <v>2444</v>
      </c>
      <c r="D59" s="34">
        <f>SUM(D60:D64)</f>
        <v>123</v>
      </c>
      <c r="E59" s="18"/>
      <c r="F59" s="39"/>
      <c r="G59" s="19"/>
      <c r="H59" s="19"/>
    </row>
    <row r="60" spans="1:8" s="20" customFormat="1" ht="24.85" customHeight="1">
      <c r="A60" s="41"/>
      <c r="B60" s="31" t="s">
        <v>45</v>
      </c>
      <c r="C60" s="35">
        <v>515</v>
      </c>
      <c r="D60" s="35">
        <v>26</v>
      </c>
      <c r="E60" s="18"/>
      <c r="F60" s="39"/>
      <c r="G60" s="19"/>
      <c r="H60" s="19"/>
    </row>
    <row r="61" spans="1:8" s="20" customFormat="1" ht="24.85" customHeight="1">
      <c r="A61" s="41"/>
      <c r="B61" s="31" t="s">
        <v>46</v>
      </c>
      <c r="C61" s="35">
        <v>512</v>
      </c>
      <c r="D61" s="35">
        <v>26</v>
      </c>
      <c r="E61" s="18"/>
      <c r="F61" s="39"/>
      <c r="G61" s="19"/>
      <c r="H61" s="19"/>
    </row>
    <row r="62" spans="1:8" s="20" customFormat="1" ht="24.85" customHeight="1">
      <c r="A62" s="41"/>
      <c r="B62" s="31" t="s">
        <v>47</v>
      </c>
      <c r="C62" s="35">
        <v>427</v>
      </c>
      <c r="D62" s="35">
        <v>21</v>
      </c>
      <c r="E62" s="18"/>
      <c r="F62" s="39"/>
      <c r="G62" s="19"/>
      <c r="H62" s="19"/>
    </row>
    <row r="63" spans="1:8" s="20" customFormat="1" ht="24.85" customHeight="1">
      <c r="A63" s="41"/>
      <c r="B63" s="31" t="s">
        <v>48</v>
      </c>
      <c r="C63" s="35">
        <v>479</v>
      </c>
      <c r="D63" s="35">
        <v>24</v>
      </c>
      <c r="E63" s="18"/>
      <c r="F63" s="39"/>
      <c r="G63" s="19"/>
      <c r="H63" s="19"/>
    </row>
    <row r="64" spans="1:8" s="20" customFormat="1" ht="24.85" customHeight="1">
      <c r="A64" s="42"/>
      <c r="B64" s="31" t="s">
        <v>49</v>
      </c>
      <c r="C64" s="35">
        <v>511</v>
      </c>
      <c r="D64" s="35">
        <v>26</v>
      </c>
      <c r="E64" s="18"/>
      <c r="F64" s="39"/>
      <c r="G64" s="19"/>
      <c r="H64" s="19"/>
    </row>
    <row r="65" spans="1:8" s="20" customFormat="1" ht="24.85" customHeight="1">
      <c r="A65" s="40" t="s">
        <v>50</v>
      </c>
      <c r="B65" s="16" t="s">
        <v>105</v>
      </c>
      <c r="C65" s="17">
        <f>C66+C71</f>
        <v>3852</v>
      </c>
      <c r="D65" s="17">
        <f>D66+D71</f>
        <v>193</v>
      </c>
      <c r="E65" s="18"/>
      <c r="F65" s="39"/>
      <c r="G65" s="19"/>
      <c r="H65" s="19"/>
    </row>
    <row r="66" spans="1:8" s="20" customFormat="1" ht="24.85" customHeight="1">
      <c r="A66" s="41"/>
      <c r="B66" s="16" t="s">
        <v>5</v>
      </c>
      <c r="C66" s="34">
        <f>SUM(C67:C70)</f>
        <v>952</v>
      </c>
      <c r="D66" s="34">
        <f>SUM(D67:D70)</f>
        <v>48</v>
      </c>
      <c r="E66" s="18"/>
      <c r="F66" s="39"/>
      <c r="G66" s="19"/>
      <c r="H66" s="19"/>
    </row>
    <row r="67" spans="1:8" s="20" customFormat="1" ht="24.85" customHeight="1">
      <c r="A67" s="41"/>
      <c r="B67" s="31" t="s">
        <v>51</v>
      </c>
      <c r="C67" s="35">
        <v>222</v>
      </c>
      <c r="D67" s="35">
        <v>11</v>
      </c>
      <c r="E67" s="18"/>
      <c r="F67" s="39"/>
      <c r="G67" s="19"/>
      <c r="H67" s="19"/>
    </row>
    <row r="68" spans="1:8" s="20" customFormat="1" ht="24.85" customHeight="1">
      <c r="A68" s="41"/>
      <c r="B68" s="31" t="s">
        <v>52</v>
      </c>
      <c r="C68" s="35">
        <v>566</v>
      </c>
      <c r="D68" s="35">
        <v>28</v>
      </c>
      <c r="E68" s="18"/>
      <c r="F68" s="39"/>
      <c r="G68" s="19"/>
      <c r="H68" s="19"/>
    </row>
    <row r="69" spans="1:8" s="20" customFormat="1" ht="24.85" customHeight="1">
      <c r="A69" s="41"/>
      <c r="B69" s="22" t="s">
        <v>91</v>
      </c>
      <c r="C69" s="38">
        <v>87</v>
      </c>
      <c r="D69" s="38">
        <v>5</v>
      </c>
      <c r="E69" s="18"/>
      <c r="F69" s="39"/>
      <c r="G69" s="19"/>
      <c r="H69" s="19"/>
    </row>
    <row r="70" spans="1:8" s="20" customFormat="1" ht="24.85" customHeight="1">
      <c r="A70" s="41"/>
      <c r="B70" s="22" t="s">
        <v>92</v>
      </c>
      <c r="C70" s="38">
        <v>77</v>
      </c>
      <c r="D70" s="38">
        <v>4</v>
      </c>
      <c r="E70" s="18"/>
      <c r="F70" s="39"/>
      <c r="G70" s="19"/>
      <c r="H70" s="19"/>
    </row>
    <row r="71" spans="1:8" s="20" customFormat="1" ht="24.85" customHeight="1">
      <c r="A71" s="41"/>
      <c r="B71" s="23" t="s">
        <v>22</v>
      </c>
      <c r="C71" s="34">
        <f>SUM(C72:C77)</f>
        <v>2900</v>
      </c>
      <c r="D71" s="34">
        <f>SUM(D72:D77)</f>
        <v>145</v>
      </c>
      <c r="E71" s="18"/>
      <c r="F71" s="39"/>
      <c r="G71" s="19"/>
      <c r="H71" s="19"/>
    </row>
    <row r="72" spans="1:8" s="20" customFormat="1" ht="24.85" customHeight="1">
      <c r="A72" s="41"/>
      <c r="B72" s="31" t="s">
        <v>53</v>
      </c>
      <c r="C72" s="35">
        <v>243</v>
      </c>
      <c r="D72" s="35">
        <v>12</v>
      </c>
      <c r="E72" s="18"/>
      <c r="F72" s="39"/>
      <c r="G72" s="19"/>
      <c r="H72" s="19"/>
    </row>
    <row r="73" spans="1:8" s="20" customFormat="1" ht="24.85" customHeight="1">
      <c r="A73" s="41"/>
      <c r="B73" s="31" t="s">
        <v>54</v>
      </c>
      <c r="C73" s="35">
        <v>391</v>
      </c>
      <c r="D73" s="35">
        <v>20</v>
      </c>
      <c r="E73" s="18"/>
      <c r="F73" s="39"/>
      <c r="G73" s="19"/>
      <c r="H73" s="19"/>
    </row>
    <row r="74" spans="1:8" s="20" customFormat="1" ht="24.85" customHeight="1">
      <c r="A74" s="41"/>
      <c r="B74" s="31" t="s">
        <v>55</v>
      </c>
      <c r="C74" s="35">
        <v>536</v>
      </c>
      <c r="D74" s="35">
        <v>27</v>
      </c>
      <c r="E74" s="24"/>
      <c r="F74" s="39"/>
      <c r="G74" s="19"/>
      <c r="H74" s="19"/>
    </row>
    <row r="75" spans="1:8" s="20" customFormat="1" ht="24.85" customHeight="1">
      <c r="A75" s="41"/>
      <c r="B75" s="31" t="s">
        <v>56</v>
      </c>
      <c r="C75" s="35">
        <v>604</v>
      </c>
      <c r="D75" s="35">
        <v>30</v>
      </c>
      <c r="E75" s="24"/>
      <c r="F75" s="39"/>
      <c r="G75" s="19"/>
      <c r="H75" s="19"/>
    </row>
    <row r="76" spans="1:8" s="20" customFormat="1" ht="24.85" customHeight="1">
      <c r="A76" s="41"/>
      <c r="B76" s="31" t="s">
        <v>57</v>
      </c>
      <c r="C76" s="35">
        <v>323</v>
      </c>
      <c r="D76" s="35">
        <v>16</v>
      </c>
      <c r="E76" s="24"/>
      <c r="F76" s="39"/>
      <c r="G76" s="19"/>
      <c r="H76" s="19"/>
    </row>
    <row r="77" spans="1:8" s="20" customFormat="1" ht="24.85" customHeight="1">
      <c r="A77" s="42"/>
      <c r="B77" s="31" t="s">
        <v>58</v>
      </c>
      <c r="C77" s="35">
        <v>803</v>
      </c>
      <c r="D77" s="35">
        <v>40</v>
      </c>
      <c r="E77" s="24"/>
      <c r="F77" s="39"/>
      <c r="G77" s="19"/>
      <c r="H77" s="19"/>
    </row>
    <row r="78" spans="1:8" s="20" customFormat="1" ht="24.85" customHeight="1">
      <c r="A78" s="40" t="s">
        <v>59</v>
      </c>
      <c r="B78" s="16" t="s">
        <v>106</v>
      </c>
      <c r="C78" s="34">
        <f>C79+C83</f>
        <v>2664</v>
      </c>
      <c r="D78" s="34">
        <f>D79+D83</f>
        <v>133</v>
      </c>
      <c r="E78" s="24"/>
      <c r="F78" s="39"/>
      <c r="G78" s="19"/>
      <c r="H78" s="19"/>
    </row>
    <row r="79" spans="1:8" s="20" customFormat="1" ht="24.85" customHeight="1">
      <c r="A79" s="41"/>
      <c r="B79" s="16" t="s">
        <v>60</v>
      </c>
      <c r="C79" s="34">
        <f>SUM(C80:C82)</f>
        <v>1007</v>
      </c>
      <c r="D79" s="34">
        <f>SUM(D80:D82)</f>
        <v>50</v>
      </c>
      <c r="E79" s="24"/>
      <c r="F79" s="39"/>
      <c r="G79" s="19"/>
      <c r="H79" s="19"/>
    </row>
    <row r="80" spans="1:8" s="20" customFormat="1" ht="24.85" customHeight="1">
      <c r="A80" s="41"/>
      <c r="B80" s="31" t="s">
        <v>61</v>
      </c>
      <c r="C80" s="35">
        <v>579</v>
      </c>
      <c r="D80" s="35">
        <v>29</v>
      </c>
      <c r="E80" s="24"/>
      <c r="F80" s="39"/>
      <c r="G80" s="19"/>
      <c r="H80" s="19"/>
    </row>
    <row r="81" spans="1:8" s="20" customFormat="1" ht="24.85" customHeight="1">
      <c r="A81" s="41"/>
      <c r="B81" s="31" t="s">
        <v>62</v>
      </c>
      <c r="C81" s="35">
        <v>269</v>
      </c>
      <c r="D81" s="35">
        <v>13</v>
      </c>
      <c r="E81" s="24"/>
      <c r="F81" s="39"/>
      <c r="G81" s="19"/>
      <c r="H81" s="19"/>
    </row>
    <row r="82" spans="1:8" s="20" customFormat="1" ht="24.85" customHeight="1">
      <c r="A82" s="41"/>
      <c r="B82" s="31" t="s">
        <v>63</v>
      </c>
      <c r="C82" s="37">
        <v>159</v>
      </c>
      <c r="D82" s="37">
        <v>8</v>
      </c>
      <c r="E82" s="24"/>
      <c r="F82" s="39"/>
      <c r="G82" s="19"/>
      <c r="H82" s="19"/>
    </row>
    <row r="83" spans="1:8" s="20" customFormat="1" ht="24.85" customHeight="1">
      <c r="A83" s="41"/>
      <c r="B83" s="23" t="s">
        <v>64</v>
      </c>
      <c r="C83" s="34">
        <f>SUM(C84:C86)</f>
        <v>1657</v>
      </c>
      <c r="D83" s="34">
        <f>SUM(D84:D86)</f>
        <v>83</v>
      </c>
      <c r="E83" s="24"/>
      <c r="F83" s="39"/>
      <c r="G83" s="19"/>
      <c r="H83" s="19"/>
    </row>
    <row r="84" spans="1:8" s="20" customFormat="1" ht="24.85" customHeight="1">
      <c r="A84" s="41"/>
      <c r="B84" s="31" t="s">
        <v>65</v>
      </c>
      <c r="C84" s="35">
        <v>543</v>
      </c>
      <c r="D84" s="35">
        <v>27</v>
      </c>
      <c r="E84" s="24"/>
      <c r="F84" s="39"/>
      <c r="G84" s="19"/>
      <c r="H84" s="19"/>
    </row>
    <row r="85" spans="1:8" s="20" customFormat="1" ht="24.85" customHeight="1">
      <c r="A85" s="41"/>
      <c r="B85" s="31" t="s">
        <v>66</v>
      </c>
      <c r="C85" s="35">
        <v>537</v>
      </c>
      <c r="D85" s="35">
        <v>27</v>
      </c>
      <c r="E85" s="24"/>
      <c r="F85" s="39"/>
      <c r="G85" s="19"/>
      <c r="H85" s="19"/>
    </row>
    <row r="86" spans="1:8" s="20" customFormat="1" ht="24.85" customHeight="1">
      <c r="A86" s="42"/>
      <c r="B86" s="31" t="s">
        <v>67</v>
      </c>
      <c r="C86" s="35">
        <v>577</v>
      </c>
      <c r="D86" s="35">
        <v>29</v>
      </c>
      <c r="E86" s="24"/>
      <c r="F86" s="39"/>
      <c r="G86" s="19"/>
      <c r="H86" s="19"/>
    </row>
    <row r="87" spans="1:8" s="20" customFormat="1" ht="24.85" customHeight="1">
      <c r="A87" s="40" t="s">
        <v>68</v>
      </c>
      <c r="B87" s="16" t="s">
        <v>107</v>
      </c>
      <c r="C87" s="34">
        <f>C88+C93</f>
        <v>3213</v>
      </c>
      <c r="D87" s="34">
        <f>D88+D93</f>
        <v>161</v>
      </c>
      <c r="E87" s="24"/>
      <c r="F87" s="39"/>
      <c r="G87" s="19"/>
      <c r="H87" s="19"/>
    </row>
    <row r="88" spans="1:8" s="20" customFormat="1" ht="24.85" customHeight="1">
      <c r="A88" s="41"/>
      <c r="B88" s="16" t="s">
        <v>60</v>
      </c>
      <c r="C88" s="34">
        <f>SUM(C89:C92)</f>
        <v>985</v>
      </c>
      <c r="D88" s="34">
        <f>SUM(D89:D92)</f>
        <v>49</v>
      </c>
      <c r="E88" s="24"/>
      <c r="F88" s="39"/>
      <c r="G88" s="19"/>
      <c r="H88" s="19"/>
    </row>
    <row r="89" spans="1:8" s="20" customFormat="1" ht="24.85" customHeight="1">
      <c r="A89" s="41"/>
      <c r="B89" s="31" t="s">
        <v>69</v>
      </c>
      <c r="C89" s="35">
        <v>470</v>
      </c>
      <c r="D89" s="35">
        <v>23</v>
      </c>
      <c r="E89" s="24"/>
      <c r="F89" s="39"/>
      <c r="G89" s="19"/>
      <c r="H89" s="19"/>
    </row>
    <row r="90" spans="1:8" s="20" customFormat="1" ht="24.85" customHeight="1">
      <c r="A90" s="41"/>
      <c r="B90" s="31" t="s">
        <v>70</v>
      </c>
      <c r="C90" s="35">
        <v>326</v>
      </c>
      <c r="D90" s="35">
        <v>16</v>
      </c>
      <c r="E90" s="24"/>
      <c r="F90" s="39"/>
      <c r="G90" s="19"/>
      <c r="H90" s="19"/>
    </row>
    <row r="91" spans="1:8" s="20" customFormat="1" ht="24.85" customHeight="1">
      <c r="A91" s="41"/>
      <c r="B91" s="31" t="s">
        <v>71</v>
      </c>
      <c r="C91" s="37">
        <v>120</v>
      </c>
      <c r="D91" s="37">
        <v>6</v>
      </c>
      <c r="E91" s="24"/>
      <c r="F91" s="39"/>
      <c r="G91" s="19"/>
      <c r="H91" s="19"/>
    </row>
    <row r="92" spans="1:8" s="20" customFormat="1" ht="24.85" customHeight="1">
      <c r="A92" s="41"/>
      <c r="B92" s="32" t="s">
        <v>93</v>
      </c>
      <c r="C92" s="37">
        <v>69</v>
      </c>
      <c r="D92" s="37">
        <v>4</v>
      </c>
      <c r="E92" s="24"/>
      <c r="F92" s="39"/>
      <c r="G92" s="19"/>
      <c r="H92" s="19"/>
    </row>
    <row r="93" spans="1:8" s="20" customFormat="1" ht="24.85" customHeight="1">
      <c r="A93" s="41"/>
      <c r="B93" s="21" t="s">
        <v>22</v>
      </c>
      <c r="C93" s="36">
        <f>SUM(C94:C97)</f>
        <v>2228</v>
      </c>
      <c r="D93" s="36">
        <f>SUM(D94:D97)</f>
        <v>112</v>
      </c>
      <c r="E93" s="24"/>
      <c r="F93" s="39"/>
      <c r="G93" s="19"/>
      <c r="H93" s="19"/>
    </row>
    <row r="94" spans="1:8" s="20" customFormat="1" ht="24.85" customHeight="1">
      <c r="A94" s="41"/>
      <c r="B94" s="31" t="s">
        <v>72</v>
      </c>
      <c r="C94" s="35">
        <v>501</v>
      </c>
      <c r="D94" s="35">
        <v>25</v>
      </c>
      <c r="E94" s="24"/>
      <c r="F94" s="39"/>
      <c r="G94" s="19"/>
      <c r="H94" s="19"/>
    </row>
    <row r="95" spans="1:8" s="20" customFormat="1" ht="24.85" customHeight="1">
      <c r="A95" s="41"/>
      <c r="B95" s="31" t="s">
        <v>73</v>
      </c>
      <c r="C95" s="35">
        <v>621</v>
      </c>
      <c r="D95" s="35">
        <v>31</v>
      </c>
      <c r="E95" s="24"/>
      <c r="F95" s="39"/>
      <c r="G95" s="19"/>
      <c r="H95" s="19"/>
    </row>
    <row r="96" spans="1:8" s="20" customFormat="1" ht="24.85" customHeight="1">
      <c r="A96" s="41"/>
      <c r="B96" s="31" t="s">
        <v>74</v>
      </c>
      <c r="C96" s="35">
        <v>410</v>
      </c>
      <c r="D96" s="35">
        <v>21</v>
      </c>
      <c r="E96" s="24"/>
      <c r="F96" s="39"/>
      <c r="G96" s="19"/>
      <c r="H96" s="19"/>
    </row>
    <row r="97" spans="1:8" s="20" customFormat="1" ht="24.85" customHeight="1">
      <c r="A97" s="42"/>
      <c r="B97" s="31" t="s">
        <v>75</v>
      </c>
      <c r="C97" s="35">
        <v>696</v>
      </c>
      <c r="D97" s="35">
        <v>35</v>
      </c>
      <c r="E97" s="24"/>
      <c r="F97" s="39"/>
      <c r="G97" s="19"/>
      <c r="H97" s="19"/>
    </row>
    <row r="98" spans="1:8" s="20" customFormat="1" ht="24.85" customHeight="1">
      <c r="A98" s="40" t="s">
        <v>76</v>
      </c>
      <c r="B98" s="16" t="s">
        <v>108</v>
      </c>
      <c r="C98" s="34">
        <f>C99+C102</f>
        <v>2699</v>
      </c>
      <c r="D98" s="34">
        <f>D99+D102</f>
        <v>136</v>
      </c>
      <c r="E98" s="24"/>
      <c r="F98" s="39"/>
      <c r="G98" s="19"/>
      <c r="H98" s="19"/>
    </row>
    <row r="99" spans="1:8" s="20" customFormat="1" ht="24.85" customHeight="1">
      <c r="A99" s="41"/>
      <c r="B99" s="16" t="s">
        <v>60</v>
      </c>
      <c r="C99" s="34">
        <f>SUM(C100:C101)</f>
        <v>471</v>
      </c>
      <c r="D99" s="34">
        <f>SUM(D100:D101)</f>
        <v>23</v>
      </c>
      <c r="E99" s="24"/>
      <c r="F99" s="39"/>
      <c r="G99" s="19"/>
      <c r="H99" s="19"/>
    </row>
    <row r="100" spans="1:8" s="20" customFormat="1" ht="24.85" customHeight="1">
      <c r="A100" s="41"/>
      <c r="B100" s="31" t="s">
        <v>77</v>
      </c>
      <c r="C100" s="35">
        <v>206</v>
      </c>
      <c r="D100" s="35">
        <v>10</v>
      </c>
      <c r="E100" s="24"/>
      <c r="F100" s="39"/>
      <c r="G100" s="19"/>
      <c r="H100" s="19"/>
    </row>
    <row r="101" spans="1:8" s="20" customFormat="1" ht="24.85" customHeight="1">
      <c r="A101" s="41"/>
      <c r="B101" s="31" t="s">
        <v>78</v>
      </c>
      <c r="C101" s="35">
        <v>265</v>
      </c>
      <c r="D101" s="35">
        <v>13</v>
      </c>
      <c r="E101" s="24"/>
      <c r="F101" s="39"/>
      <c r="G101" s="19"/>
      <c r="H101" s="19"/>
    </row>
    <row r="102" spans="1:8" s="20" customFormat="1" ht="24.85" customHeight="1">
      <c r="A102" s="41"/>
      <c r="B102" s="21" t="s">
        <v>22</v>
      </c>
      <c r="C102" s="36">
        <f>SUM(C103:C107)</f>
        <v>2228</v>
      </c>
      <c r="D102" s="36">
        <f>SUM(D103:D107)</f>
        <v>113</v>
      </c>
      <c r="E102" s="24"/>
      <c r="F102" s="39"/>
      <c r="G102" s="19"/>
      <c r="H102" s="19"/>
    </row>
    <row r="103" spans="1:8" s="20" customFormat="1" ht="24.85" customHeight="1">
      <c r="A103" s="41"/>
      <c r="B103" s="31" t="s">
        <v>79</v>
      </c>
      <c r="C103" s="35">
        <v>393</v>
      </c>
      <c r="D103" s="35">
        <v>20</v>
      </c>
      <c r="E103" s="24"/>
      <c r="F103" s="39"/>
      <c r="G103" s="19"/>
      <c r="H103" s="19"/>
    </row>
    <row r="104" spans="1:8" s="20" customFormat="1" ht="24.85" customHeight="1">
      <c r="A104" s="41"/>
      <c r="B104" s="31" t="s">
        <v>80</v>
      </c>
      <c r="C104" s="35">
        <v>663</v>
      </c>
      <c r="D104" s="35">
        <v>33</v>
      </c>
      <c r="E104" s="24"/>
      <c r="F104" s="39"/>
      <c r="G104" s="19"/>
      <c r="H104" s="19"/>
    </row>
    <row r="105" spans="1:8" s="20" customFormat="1" ht="24.85" customHeight="1">
      <c r="A105" s="41"/>
      <c r="B105" s="31" t="s">
        <v>81</v>
      </c>
      <c r="C105" s="35">
        <v>509</v>
      </c>
      <c r="D105" s="35">
        <v>26</v>
      </c>
      <c r="E105" s="24"/>
      <c r="F105" s="39"/>
      <c r="G105" s="19"/>
      <c r="H105" s="19"/>
    </row>
    <row r="106" spans="1:8" s="20" customFormat="1" ht="24.85" customHeight="1">
      <c r="A106" s="41"/>
      <c r="B106" s="31" t="s">
        <v>82</v>
      </c>
      <c r="C106" s="35">
        <v>313</v>
      </c>
      <c r="D106" s="35">
        <v>16</v>
      </c>
      <c r="E106" s="24"/>
      <c r="F106" s="39"/>
      <c r="G106" s="19"/>
      <c r="H106" s="19"/>
    </row>
    <row r="107" spans="1:8" s="20" customFormat="1" ht="24.85" customHeight="1">
      <c r="A107" s="42"/>
      <c r="B107" s="31" t="s">
        <v>83</v>
      </c>
      <c r="C107" s="35">
        <v>350</v>
      </c>
      <c r="D107" s="35">
        <v>18</v>
      </c>
      <c r="E107" s="24"/>
      <c r="F107" s="39"/>
      <c r="G107" s="19"/>
      <c r="H107" s="19"/>
    </row>
    <row r="108" spans="1:8" s="20" customFormat="1" ht="24.85" customHeight="1">
      <c r="A108" s="40" t="s">
        <v>84</v>
      </c>
      <c r="B108" s="16" t="s">
        <v>109</v>
      </c>
      <c r="C108" s="34">
        <f>C109+C111</f>
        <v>487</v>
      </c>
      <c r="D108" s="34">
        <f>D109+D111</f>
        <v>24</v>
      </c>
      <c r="E108" s="24"/>
      <c r="F108" s="39"/>
      <c r="G108" s="19"/>
      <c r="H108" s="19"/>
    </row>
    <row r="109" spans="1:8" s="20" customFormat="1" ht="24.85" customHeight="1">
      <c r="A109" s="41"/>
      <c r="B109" s="16" t="s">
        <v>60</v>
      </c>
      <c r="C109" s="34">
        <f>C110</f>
        <v>283</v>
      </c>
      <c r="D109" s="34">
        <f>D110</f>
        <v>14</v>
      </c>
      <c r="E109" s="24"/>
      <c r="F109" s="39"/>
      <c r="G109" s="19"/>
      <c r="H109" s="19"/>
    </row>
    <row r="110" spans="1:8" s="20" customFormat="1" ht="24.85" customHeight="1">
      <c r="A110" s="41"/>
      <c r="B110" s="31" t="s">
        <v>85</v>
      </c>
      <c r="C110" s="35">
        <v>283</v>
      </c>
      <c r="D110" s="35">
        <v>14</v>
      </c>
      <c r="E110" s="24"/>
      <c r="F110" s="39"/>
      <c r="G110" s="19"/>
      <c r="H110" s="19"/>
    </row>
    <row r="111" spans="1:8" s="20" customFormat="1" ht="24.85" customHeight="1">
      <c r="A111" s="41"/>
      <c r="B111" s="21" t="s">
        <v>22</v>
      </c>
      <c r="C111" s="36">
        <f>C112</f>
        <v>204</v>
      </c>
      <c r="D111" s="36">
        <f>D112</f>
        <v>10</v>
      </c>
      <c r="E111" s="24"/>
      <c r="F111" s="39"/>
      <c r="G111" s="19"/>
      <c r="H111" s="19"/>
    </row>
    <row r="112" spans="1:8" s="20" customFormat="1" ht="24.85" customHeight="1">
      <c r="A112" s="42"/>
      <c r="B112" s="31" t="s">
        <v>86</v>
      </c>
      <c r="C112" s="35">
        <v>204</v>
      </c>
      <c r="D112" s="35">
        <v>10</v>
      </c>
      <c r="E112" s="24"/>
      <c r="F112" s="39"/>
      <c r="G112" s="19"/>
      <c r="H112" s="19"/>
    </row>
  </sheetData>
  <mergeCells count="13">
    <mergeCell ref="A2:E2"/>
    <mergeCell ref="A4:B4"/>
    <mergeCell ref="A5:A13"/>
    <mergeCell ref="A14:A23"/>
    <mergeCell ref="A24:A31"/>
    <mergeCell ref="A87:A97"/>
    <mergeCell ref="A98:A107"/>
    <mergeCell ref="A108:A112"/>
    <mergeCell ref="A32:A45"/>
    <mergeCell ref="A46:A52"/>
    <mergeCell ref="A53:A64"/>
    <mergeCell ref="A65:A77"/>
    <mergeCell ref="A78:A86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郑立富 10.104.98.166</dc:creator>
  <cp:lastModifiedBy>刘炯 null</cp:lastModifiedBy>
  <cp:lastPrinted>2020-12-21T08:38:50Z</cp:lastPrinted>
  <dcterms:created xsi:type="dcterms:W3CDTF">2019-12-05T14:12:57Z</dcterms:created>
  <dcterms:modified xsi:type="dcterms:W3CDTF">2021-07-06T08:56:15Z</dcterms:modified>
</cp:coreProperties>
</file>