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60" windowWidth="18195" windowHeight="11145"/>
  </bookViews>
  <sheets>
    <sheet name="附件1" sheetId="1" r:id="rId1"/>
    <sheet name="附件2" sheetId="2" r:id="rId2"/>
    <sheet name="Sheet3" sheetId="3" r:id="rId3"/>
  </sheets>
  <calcPr calcId="124519" iterate="1"/>
</workbook>
</file>

<file path=xl/calcChain.xml><?xml version="1.0" encoding="utf-8"?>
<calcChain xmlns="http://schemas.openxmlformats.org/spreadsheetml/2006/main">
  <c r="E5" i="1"/>
  <c r="E102"/>
  <c r="E96"/>
  <c r="E90"/>
  <c r="E83"/>
  <c r="E76"/>
  <c r="E72"/>
  <c r="E68"/>
  <c r="E62"/>
  <c r="E57"/>
  <c r="E50"/>
  <c r="E45"/>
  <c r="E41"/>
  <c r="E32"/>
  <c r="E21"/>
  <c r="E6"/>
</calcChain>
</file>

<file path=xl/sharedStrings.xml><?xml version="1.0" encoding="utf-8"?>
<sst xmlns="http://schemas.openxmlformats.org/spreadsheetml/2006/main" count="355" uniqueCount="226">
  <si>
    <t xml:space="preserve">                                                               单位：万元</t>
  </si>
  <si>
    <t>市州</t>
  </si>
  <si>
    <t>县市区</t>
  </si>
  <si>
    <t>项目单位</t>
  </si>
  <si>
    <t>项目内容</t>
  </si>
  <si>
    <t>金额</t>
  </si>
  <si>
    <t>备注</t>
  </si>
  <si>
    <t>合      计</t>
  </si>
  <si>
    <t>省本级</t>
  </si>
  <si>
    <t>省本级小计</t>
  </si>
  <si>
    <t>湖南省安全技术中心</t>
  </si>
  <si>
    <t>长沙市</t>
  </si>
  <si>
    <t>长沙市小计</t>
  </si>
  <si>
    <t>市本级</t>
  </si>
  <si>
    <t>长沙市安监局</t>
  </si>
  <si>
    <t>浏阳市</t>
  </si>
  <si>
    <t>浏阳市安监局</t>
  </si>
  <si>
    <t>宁乡县</t>
  </si>
  <si>
    <t>宁乡县安监局</t>
  </si>
  <si>
    <t>株洲市</t>
  </si>
  <si>
    <t>株洲市小计</t>
  </si>
  <si>
    <t>株洲市安监局</t>
  </si>
  <si>
    <t>攸县</t>
  </si>
  <si>
    <t>攸县安监局</t>
  </si>
  <si>
    <t>醴陵市</t>
  </si>
  <si>
    <t>醴陵市安监局</t>
  </si>
  <si>
    <t>湘潭市</t>
  </si>
  <si>
    <t>湘潭市小计</t>
  </si>
  <si>
    <t>湘潭市安监局</t>
  </si>
  <si>
    <t>衡阳市</t>
  </si>
  <si>
    <t>衡阳市小计</t>
  </si>
  <si>
    <t>衡阳市安监局</t>
  </si>
  <si>
    <t>邵阳市</t>
  </si>
  <si>
    <t>邵阳市小计</t>
  </si>
  <si>
    <t>邵阳市安监局</t>
  </si>
  <si>
    <t>岳阳市</t>
  </si>
  <si>
    <t>岳阳市安监局</t>
  </si>
  <si>
    <t>平江县</t>
  </si>
  <si>
    <t>平江县安监局</t>
  </si>
  <si>
    <t>常德市</t>
  </si>
  <si>
    <t>常德市小计</t>
  </si>
  <si>
    <t>常德市安监局</t>
  </si>
  <si>
    <t>临澧县</t>
  </si>
  <si>
    <t>临澧县安监局</t>
  </si>
  <si>
    <t>张家界市</t>
  </si>
  <si>
    <t>张家界市小计</t>
  </si>
  <si>
    <t>张家界市安监局</t>
  </si>
  <si>
    <t>益阳市安监局</t>
  </si>
  <si>
    <t>永州市</t>
  </si>
  <si>
    <t>永州市小计</t>
  </si>
  <si>
    <t>永州市安监局</t>
  </si>
  <si>
    <t>郴州市</t>
  </si>
  <si>
    <t>郴州市小计</t>
  </si>
  <si>
    <t>郴州市安监局</t>
  </si>
  <si>
    <t>宜章县</t>
  </si>
  <si>
    <t>宜章县安监局</t>
  </si>
  <si>
    <t>永兴县</t>
  </si>
  <si>
    <t>永兴县安监局</t>
  </si>
  <si>
    <t>娄底市</t>
  </si>
  <si>
    <t>娄底市小计</t>
  </si>
  <si>
    <t>娄底市安监局</t>
  </si>
  <si>
    <t>怀化市</t>
  </si>
  <si>
    <t>怀化市小计</t>
  </si>
  <si>
    <t>湘西土家族苗族自治州</t>
  </si>
  <si>
    <t>湘西自治州州小计</t>
  </si>
  <si>
    <t>长沙市高新区安监局</t>
    <phoneticPr fontId="11" type="noConversion"/>
  </si>
  <si>
    <t>省安监局</t>
    <phoneticPr fontId="11" type="noConversion"/>
  </si>
  <si>
    <t>由省级统一
采购配备</t>
    <phoneticPr fontId="11" type="noConversion"/>
  </si>
  <si>
    <t>省级安全生产综合信息平台</t>
  </si>
  <si>
    <t>安全生产应急智能决策指挥系统项目</t>
  </si>
  <si>
    <t>省级及市州应急救援指挥车辆及系统装备配备</t>
    <phoneticPr fontId="11" type="noConversion"/>
  </si>
  <si>
    <t>事故预防与分析技术实验室建设</t>
    <phoneticPr fontId="11" type="noConversion"/>
  </si>
  <si>
    <t>烟花自动化成套技术首台套开发奖补</t>
    <phoneticPr fontId="11" type="noConversion"/>
  </si>
  <si>
    <t>浏阳市华冠出口花炮有限公司</t>
    <phoneticPr fontId="11" type="noConversion"/>
  </si>
  <si>
    <t>中洲烟花集团醴陵市金利来
烟花有限公司</t>
    <phoneticPr fontId="11" type="noConversion"/>
  </si>
  <si>
    <t>烟花爆竹生产企业安全体检</t>
    <phoneticPr fontId="11" type="noConversion"/>
  </si>
  <si>
    <t>祁阳县</t>
    <phoneticPr fontId="11" type="noConversion"/>
  </si>
  <si>
    <t>祁阳县安监局</t>
    <phoneticPr fontId="11" type="noConversion"/>
  </si>
  <si>
    <t>工贸行业体检</t>
  </si>
  <si>
    <t>陶瓷和耐火材料行业职业卫生评价与检测</t>
    <phoneticPr fontId="11" type="noConversion"/>
  </si>
  <si>
    <t>工业园区职业卫生示范园区创建和职业
卫生托管服务</t>
    <phoneticPr fontId="11" type="noConversion"/>
  </si>
  <si>
    <t>地下矿山安全体检</t>
    <phoneticPr fontId="11" type="noConversion"/>
  </si>
  <si>
    <t>新宁县</t>
    <phoneticPr fontId="11" type="noConversion"/>
  </si>
  <si>
    <t>新宁县崀山镇</t>
    <phoneticPr fontId="11" type="noConversion"/>
  </si>
  <si>
    <t>安全隐患排查</t>
    <phoneticPr fontId="11" type="noConversion"/>
  </si>
  <si>
    <t>湖南煤矿安全监察局</t>
    <phoneticPr fontId="11" type="noConversion"/>
  </si>
  <si>
    <t>煤矿安全体检</t>
  </si>
  <si>
    <t>湖南省安全生产“一张网”项目</t>
  </si>
  <si>
    <t>重大事故隐患排查治理“一单四制”管理
系统</t>
    <phoneticPr fontId="11" type="noConversion"/>
  </si>
  <si>
    <t>邵阳市矿山救护大队（邵阳基地）</t>
  </si>
  <si>
    <t>娄底市矿山应急救援大队(娄底基地)</t>
  </si>
  <si>
    <t>湖南省煤田地质局油气资源勘探队（矿山地质基地）</t>
  </si>
  <si>
    <t>永州市矿山救护队</t>
  </si>
  <si>
    <t>衡阳市矿山救护队</t>
  </si>
  <si>
    <t>怀化市矿山救护队</t>
  </si>
  <si>
    <t>常德市矿山救护队</t>
  </si>
  <si>
    <t>岳阳市小计</t>
    <phoneticPr fontId="11" type="noConversion"/>
  </si>
  <si>
    <t>望城区安全生产监督管理局（长沙望城危险化学品应急救援基地）</t>
  </si>
  <si>
    <t>中国石化巴陵石化公司消防队</t>
  </si>
  <si>
    <t>洪江区危险化学品应急救援中心（怀化市危险化学品应急救援基地）</t>
  </si>
  <si>
    <t>洪江区</t>
    <phoneticPr fontId="11" type="noConversion"/>
  </si>
  <si>
    <t>名称</t>
  </si>
  <si>
    <t>设备或建设项目</t>
  </si>
  <si>
    <t>数量     （台套）</t>
  </si>
  <si>
    <t>一、省级矿山救援基地</t>
  </si>
  <si>
    <t>湘煤集团有限公司资兴矿区救护大队（郴州基地）</t>
  </si>
  <si>
    <t>矿山救护车</t>
  </si>
  <si>
    <t>BG4呼吸器</t>
  </si>
  <si>
    <t>BG4呼吸器备用氧气瓶</t>
  </si>
  <si>
    <t>BG4专用校验仪RZ7000</t>
  </si>
  <si>
    <t>BG4专用便携式充填泵</t>
  </si>
  <si>
    <t>模拟人（苏生）</t>
  </si>
  <si>
    <t>小计</t>
  </si>
  <si>
    <t>排水管∮200</t>
  </si>
  <si>
    <t>发电车（380\660）</t>
  </si>
  <si>
    <t>专用氧气充填泵DOB200ECO</t>
  </si>
  <si>
    <t>BG4专用校验仪</t>
  </si>
  <si>
    <t>4h正压氧呼吸器（虹安）</t>
  </si>
  <si>
    <t>BG4呼吸器配件</t>
  </si>
  <si>
    <t>氧气苏生器</t>
  </si>
  <si>
    <t>灾区电话</t>
  </si>
  <si>
    <t>防爆照相机</t>
  </si>
  <si>
    <t>综合体能训练器材（爬绳架2、单杆7、低巷6、拉力器8）</t>
  </si>
  <si>
    <t>排水泵2000m³/h，扬程20m</t>
  </si>
  <si>
    <t>笔记本电脑、打印机等办公用品</t>
  </si>
  <si>
    <t>南非RB2000井下无线通信系统</t>
  </si>
  <si>
    <t>MDY-60车载钻机维护与改造</t>
  </si>
  <si>
    <t>矿用高压软体排水管</t>
  </si>
  <si>
    <t>200立方/小时水泵</t>
  </si>
  <si>
    <t>BG4专用氧气充填泵DOB200ECO</t>
  </si>
  <si>
    <t>BG4专用充填泵</t>
  </si>
  <si>
    <t>灾情侦察无人机</t>
  </si>
  <si>
    <t>4h正压氧呼吸器</t>
  </si>
  <si>
    <t>防化服</t>
  </si>
  <si>
    <t>柔性施压快速封堵装备</t>
  </si>
  <si>
    <t>全自动消防炮</t>
  </si>
  <si>
    <t>抬显通讯呼吸器</t>
  </si>
  <si>
    <t>心脏复苏模拟人</t>
  </si>
  <si>
    <t>高温避火隔热服</t>
  </si>
  <si>
    <t>防爆对讲机</t>
  </si>
  <si>
    <t>消防机器人</t>
  </si>
  <si>
    <t>化学监控无人机ICNA6-700</t>
  </si>
  <si>
    <t>破拆工具组</t>
  </si>
  <si>
    <t>空气呼吸器检验仪</t>
  </si>
  <si>
    <t>防爆摄像机</t>
  </si>
  <si>
    <t>防化专用照相机</t>
  </si>
  <si>
    <t>电脑、打印机等设备</t>
  </si>
  <si>
    <t>500m</t>
    <phoneticPr fontId="11" type="noConversion"/>
  </si>
  <si>
    <t>二、区域骨干队伍</t>
    <phoneticPr fontId="11" type="noConversion"/>
  </si>
  <si>
    <t>附件2</t>
    <phoneticPr fontId="11" type="noConversion"/>
  </si>
  <si>
    <t>三、危险化学品救援队伍</t>
    <phoneticPr fontId="11" type="noConversion"/>
  </si>
  <si>
    <t>附件1：</t>
    <phoneticPr fontId="11" type="noConversion"/>
  </si>
  <si>
    <t>项目由县市申报，省财政厅和省安监局验收通过后进行奖补。</t>
    <phoneticPr fontId="11" type="noConversion"/>
  </si>
  <si>
    <t>资兴市</t>
  </si>
  <si>
    <t>湘煤集团有限公司资兴矿区救护大队</t>
  </si>
  <si>
    <t>望城区安全生产监督管理局
（长沙望城危险化学品应急救援基地）</t>
    <phoneticPr fontId="11" type="noConversion"/>
  </si>
  <si>
    <t>邵阳市矿山救护大队
（邵阳基地）</t>
    <phoneticPr fontId="11" type="noConversion"/>
  </si>
  <si>
    <t>娄底市矿山应急救援大队
(娄底基地)</t>
    <phoneticPr fontId="11" type="noConversion"/>
  </si>
  <si>
    <t>益阳市小计</t>
    <phoneticPr fontId="11" type="noConversion"/>
  </si>
  <si>
    <t>益阳市</t>
    <phoneticPr fontId="11" type="noConversion"/>
  </si>
  <si>
    <t>芙蓉区火星街道办事处</t>
    <phoneticPr fontId="11" type="noConversion"/>
  </si>
  <si>
    <t>望城区白沙洲街道办事处</t>
    <phoneticPr fontId="11" type="noConversion"/>
  </si>
  <si>
    <t>浏阳市集里街道办事处</t>
    <phoneticPr fontId="11" type="noConversion"/>
  </si>
  <si>
    <t>醴陵市李畋镇</t>
  </si>
  <si>
    <t>湘潭县易俗河镇</t>
    <phoneticPr fontId="11" type="noConversion"/>
  </si>
  <si>
    <t>湘潭县</t>
  </si>
  <si>
    <t>湘乡市虞唐镇</t>
    <phoneticPr fontId="11" type="noConversion"/>
  </si>
  <si>
    <t>湘乡市</t>
  </si>
  <si>
    <t>衡南县云集镇</t>
    <phoneticPr fontId="11" type="noConversion"/>
  </si>
  <si>
    <t>衡南县</t>
  </si>
  <si>
    <t>衡山县长江镇</t>
    <phoneticPr fontId="11" type="noConversion"/>
  </si>
  <si>
    <t>衡山县</t>
  </si>
  <si>
    <t>平江县三阳乡</t>
    <phoneticPr fontId="11" type="noConversion"/>
  </si>
  <si>
    <t>云溪区长岭街道办事处</t>
  </si>
  <si>
    <t>洞口县高沙镇</t>
    <phoneticPr fontId="11" type="noConversion"/>
  </si>
  <si>
    <t>洞口县</t>
  </si>
  <si>
    <t>新邵县龙溪铺镇</t>
    <phoneticPr fontId="11" type="noConversion"/>
  </si>
  <si>
    <t>新邵县</t>
  </si>
  <si>
    <t>永兴县樟树镇</t>
  </si>
  <si>
    <t>宜章县长村乡</t>
  </si>
  <si>
    <t>汉寿县丰家铺镇</t>
    <phoneticPr fontId="11" type="noConversion"/>
  </si>
  <si>
    <t>汉寿县</t>
  </si>
  <si>
    <t>津市市新洲镇</t>
    <phoneticPr fontId="11" type="noConversion"/>
  </si>
  <si>
    <t>津市市</t>
  </si>
  <si>
    <t>双牌县五里牌镇</t>
    <phoneticPr fontId="11" type="noConversion"/>
  </si>
  <si>
    <t>双牌县</t>
  </si>
  <si>
    <t>祁阳县长虹街道</t>
  </si>
  <si>
    <t>新晃县晃州镇</t>
    <phoneticPr fontId="11" type="noConversion"/>
  </si>
  <si>
    <t>洪江市安江镇</t>
    <phoneticPr fontId="11" type="noConversion"/>
  </si>
  <si>
    <t>永定区南庄坪办事处</t>
  </si>
  <si>
    <t>慈利县零阳镇</t>
    <phoneticPr fontId="11" type="noConversion"/>
  </si>
  <si>
    <t>慈利县</t>
  </si>
  <si>
    <t>龙山县华塘街道</t>
    <phoneticPr fontId="11" type="noConversion"/>
  </si>
  <si>
    <t>花垣县民乐镇</t>
    <phoneticPr fontId="11" type="noConversion"/>
  </si>
  <si>
    <t>冷水江市禾青镇</t>
    <phoneticPr fontId="11" type="noConversion"/>
  </si>
  <si>
    <t>洪江区危险化学品应急救援中心（怀化市危险化学品应急救援基地）</t>
    <phoneticPr fontId="11" type="noConversion"/>
  </si>
  <si>
    <t>资阳区茈湖口镇</t>
  </si>
  <si>
    <t>赫山区沧水铺镇</t>
  </si>
  <si>
    <t>天元区雷打石镇</t>
  </si>
  <si>
    <t>安监站标准化建设</t>
    <phoneticPr fontId="11" type="noConversion"/>
  </si>
  <si>
    <t>对推广应用并验收合格的烟花自动化生产线企业按进行奖补</t>
    <phoneticPr fontId="11" type="noConversion"/>
  </si>
  <si>
    <t>工业园区职业卫生示范园区创建和职业卫生托管服务</t>
    <phoneticPr fontId="11" type="noConversion"/>
  </si>
  <si>
    <t>生产安全事故隐患排查治理与风险分析管控体系一期建设项目</t>
    <phoneticPr fontId="11" type="noConversion"/>
  </si>
  <si>
    <t>按全省基层安
监机构标准化建设方案执行</t>
    <phoneticPr fontId="11" type="noConversion"/>
  </si>
  <si>
    <t>安全生产应急救援装备配备和基础设施建设项目表</t>
    <phoneticPr fontId="11" type="noConversion"/>
  </si>
  <si>
    <t>2018年安全生产重点项目资金分配明细表</t>
    <phoneticPr fontId="11" type="noConversion"/>
  </si>
  <si>
    <t>救援装备配备和基础设施建设</t>
    <phoneticPr fontId="11" type="noConversion"/>
  </si>
  <si>
    <t>制定烟花爆竹自动化生产线标准体系</t>
    <phoneticPr fontId="11" type="noConversion"/>
  </si>
  <si>
    <t>冷水江市</t>
    <phoneticPr fontId="11" type="noConversion"/>
  </si>
  <si>
    <t>新化县</t>
    <phoneticPr fontId="11" type="noConversion"/>
  </si>
  <si>
    <t>新化县奉家镇</t>
    <phoneticPr fontId="11" type="noConversion"/>
  </si>
  <si>
    <t>新化县安监局</t>
    <phoneticPr fontId="11" type="noConversion"/>
  </si>
  <si>
    <t>市本级</t>
    <phoneticPr fontId="11" type="noConversion"/>
  </si>
  <si>
    <t>怀化市安监局</t>
    <phoneticPr fontId="11" type="noConversion"/>
  </si>
  <si>
    <t>怀化市矿山救护队</t>
    <phoneticPr fontId="11" type="noConversion"/>
  </si>
  <si>
    <t>新晃县</t>
    <phoneticPr fontId="11" type="noConversion"/>
  </si>
  <si>
    <t>洪江市</t>
    <phoneticPr fontId="11" type="noConversion"/>
  </si>
  <si>
    <t>湘西自治州安监局</t>
    <phoneticPr fontId="11" type="noConversion"/>
  </si>
  <si>
    <t>龙山县</t>
    <phoneticPr fontId="11" type="noConversion"/>
  </si>
  <si>
    <t>花垣县</t>
    <phoneticPr fontId="11" type="noConversion"/>
  </si>
  <si>
    <t>湖南省煤田地质局油气资源勘
探队</t>
    <phoneticPr fontId="11" type="noConversion"/>
  </si>
  <si>
    <t>矿山地质基地救援装备配备和基础设施建设</t>
    <phoneticPr fontId="11" type="noConversion"/>
  </si>
  <si>
    <t>消防队救援装备配备和基础设施建设</t>
    <phoneticPr fontId="11" type="noConversion"/>
  </si>
  <si>
    <t>湖南海利化工股份有限公司</t>
    <phoneticPr fontId="11" type="noConversion"/>
  </si>
  <si>
    <t>湖南省安全生产科学研究有限公司-中央在湘和省属危化品生产企业的体检
及制定体检标准</t>
    <phoneticPr fontId="11" type="noConversion"/>
  </si>
  <si>
    <t>中国石化集团资产经营管理有限公司巴陵石化分公司</t>
    <phoneticPr fontId="11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</si>
</sst>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8"/>
      <name val="方正小标宋_GBK"/>
      <charset val="134"/>
    </font>
    <font>
      <sz val="16"/>
      <name val="黑体"/>
      <family val="3"/>
      <charset val="134"/>
    </font>
    <font>
      <sz val="12"/>
      <name val="宋体"/>
      <family val="3"/>
      <charset val="134"/>
    </font>
    <font>
      <sz val="12"/>
      <name val="仿宋_GB2312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8"/>
      <color theme="1"/>
      <name val="方正小标宋_GBK"/>
      <charset val="134"/>
    </font>
    <font>
      <sz val="10.5"/>
      <color theme="1"/>
      <name val="Calibri"/>
      <family val="2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2">
      <alignment vertical="center"/>
    </xf>
    <xf numFmtId="0" fontId="7" fillId="0" borderId="1" xfId="2" applyNumberFormat="1" applyFont="1" applyFill="1" applyBorder="1" applyAlignment="1">
      <alignment horizontal="center" vertical="center" wrapText="1"/>
    </xf>
    <xf numFmtId="0" fontId="7" fillId="0" borderId="0" xfId="2" applyFont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left" vertical="center"/>
    </xf>
    <xf numFmtId="0" fontId="7" fillId="0" borderId="1" xfId="2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justify" vertical="center"/>
    </xf>
    <xf numFmtId="0" fontId="15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shrinkToFit="1"/>
    </xf>
    <xf numFmtId="0" fontId="20" fillId="0" borderId="0" xfId="0" applyFont="1">
      <alignment vertical="center"/>
    </xf>
    <xf numFmtId="0" fontId="7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4" fillId="0" borderId="0" xfId="2" applyAlignment="1">
      <alignment horizontal="center" vertical="center" shrinkToFit="1"/>
    </xf>
    <xf numFmtId="0" fontId="7" fillId="0" borderId="1" xfId="2" applyFont="1" applyBorder="1" applyAlignment="1">
      <alignment horizontal="center" vertical="center" shrinkToFit="1"/>
    </xf>
    <xf numFmtId="0" fontId="10" fillId="0" borderId="6" xfId="2" applyFont="1" applyBorder="1" applyAlignment="1">
      <alignment horizontal="center" vertical="center" shrinkToFit="1"/>
    </xf>
    <xf numFmtId="0" fontId="10" fillId="0" borderId="8" xfId="2" applyFont="1" applyBorder="1" applyAlignment="1">
      <alignment horizontal="center" vertical="center" shrinkToFit="1"/>
    </xf>
    <xf numFmtId="0" fontId="10" fillId="0" borderId="7" xfId="2" applyFont="1" applyBorder="1" applyAlignment="1">
      <alignment horizontal="center" vertical="center" shrinkToFit="1"/>
    </xf>
    <xf numFmtId="0" fontId="8" fillId="0" borderId="6" xfId="2" applyFont="1" applyBorder="1" applyAlignment="1">
      <alignment horizontal="center" vertical="center" shrinkToFit="1"/>
    </xf>
    <xf numFmtId="0" fontId="8" fillId="0" borderId="8" xfId="2" applyFont="1" applyBorder="1" applyAlignment="1">
      <alignment horizontal="center" vertical="center" shrinkToFit="1"/>
    </xf>
    <xf numFmtId="0" fontId="8" fillId="0" borderId="7" xfId="2" applyFont="1" applyBorder="1" applyAlignment="1">
      <alignment horizontal="center" vertical="center" shrinkToFit="1"/>
    </xf>
    <xf numFmtId="0" fontId="8" fillId="0" borderId="6" xfId="2" applyFont="1" applyBorder="1" applyAlignment="1">
      <alignment horizontal="center" vertical="center"/>
    </xf>
    <xf numFmtId="0" fontId="8" fillId="0" borderId="7" xfId="2" applyFont="1" applyBorder="1" applyAlignment="1">
      <alignment horizontal="center" vertical="center"/>
    </xf>
    <xf numFmtId="0" fontId="8" fillId="0" borderId="6" xfId="6" applyFont="1" applyBorder="1" applyAlignment="1">
      <alignment horizontal="center" vertical="center" shrinkToFit="1"/>
    </xf>
    <xf numFmtId="0" fontId="8" fillId="0" borderId="8" xfId="6" applyFont="1" applyBorder="1" applyAlignment="1">
      <alignment horizontal="center" vertical="center" shrinkToFit="1"/>
    </xf>
    <xf numFmtId="0" fontId="8" fillId="0" borderId="7" xfId="6" applyFont="1" applyBorder="1" applyAlignment="1">
      <alignment horizontal="center" vertical="center" shrinkToFit="1"/>
    </xf>
    <xf numFmtId="0" fontId="7" fillId="0" borderId="3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3" fillId="0" borderId="0" xfId="2" applyFont="1" applyAlignment="1">
      <alignment horizontal="left" vertical="center"/>
    </xf>
    <xf numFmtId="0" fontId="2" fillId="0" borderId="0" xfId="2" applyFont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5" fillId="0" borderId="2" xfId="2" applyFont="1" applyBorder="1" applyAlignment="1">
      <alignment horizontal="right" vertical="center"/>
    </xf>
    <xf numFmtId="0" fontId="8" fillId="0" borderId="1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6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justify" vertical="center"/>
    </xf>
    <xf numFmtId="0" fontId="1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 wrapText="1"/>
    </xf>
  </cellXfs>
  <cellStyles count="10">
    <cellStyle name="常规" xfId="0" builtinId="0"/>
    <cellStyle name="常规 2" xfId="2"/>
    <cellStyle name="常规 3" xfId="3"/>
    <cellStyle name="常规 3 2" xfId="7"/>
    <cellStyle name="常规 4" xfId="4"/>
    <cellStyle name="常规 4 2" xfId="8"/>
    <cellStyle name="常规 5" xfId="1"/>
    <cellStyle name="常规 5 2" xfId="9"/>
    <cellStyle name="常规 6" xfId="5"/>
    <cellStyle name="常规_Shee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5"/>
  <sheetViews>
    <sheetView tabSelected="1" topLeftCell="A7" workbookViewId="0">
      <selection activeCell="C16" sqref="C16"/>
    </sheetView>
  </sheetViews>
  <sheetFormatPr defaultRowHeight="13.5"/>
  <cols>
    <col min="1" max="1" width="5.125" style="10" customWidth="1"/>
    <col min="2" max="2" width="7.875" style="10" customWidth="1"/>
    <col min="3" max="3" width="28.375" style="10" customWidth="1"/>
    <col min="4" max="4" width="32.625" style="10" customWidth="1"/>
    <col min="5" max="5" width="9" customWidth="1"/>
    <col min="6" max="6" width="11.75" customWidth="1"/>
  </cols>
  <sheetData>
    <row r="1" spans="1:6" ht="20.25">
      <c r="A1" s="49" t="s">
        <v>151</v>
      </c>
      <c r="B1" s="49"/>
      <c r="C1" s="49"/>
      <c r="D1" s="29"/>
      <c r="E1" s="4"/>
      <c r="F1" s="2"/>
    </row>
    <row r="2" spans="1:6" ht="24">
      <c r="A2" s="50" t="s">
        <v>205</v>
      </c>
      <c r="B2" s="50"/>
      <c r="C2" s="51"/>
      <c r="D2" s="51"/>
      <c r="E2" s="51"/>
      <c r="F2" s="51"/>
    </row>
    <row r="3" spans="1:6" ht="23.25" customHeight="1">
      <c r="A3" s="52" t="s">
        <v>0</v>
      </c>
      <c r="B3" s="52"/>
      <c r="C3" s="52"/>
      <c r="D3" s="52"/>
      <c r="E3" s="52"/>
      <c r="F3" s="52"/>
    </row>
    <row r="4" spans="1:6" s="26" customFormat="1" ht="29.25" customHeight="1">
      <c r="A4" s="5" t="s">
        <v>1</v>
      </c>
      <c r="B4" s="5" t="s">
        <v>2</v>
      </c>
      <c r="C4" s="5" t="s">
        <v>3</v>
      </c>
      <c r="D4" s="25" t="s">
        <v>4</v>
      </c>
      <c r="E4" s="5" t="s">
        <v>5</v>
      </c>
      <c r="F4" s="5" t="s">
        <v>6</v>
      </c>
    </row>
    <row r="5" spans="1:6" s="26" customFormat="1" ht="21.75" customHeight="1">
      <c r="A5" s="5"/>
      <c r="B5" s="5"/>
      <c r="C5" s="53" t="s">
        <v>7</v>
      </c>
      <c r="D5" s="53"/>
      <c r="E5" s="5">
        <f>E6+E21+E32+E41+E45+E50+E57+E62+E68+E72+E76+E83+E90+E96+E102</f>
        <v>9999.9999999999982</v>
      </c>
      <c r="F5" s="5"/>
    </row>
    <row r="6" spans="1:6" s="26" customFormat="1" ht="17.25" customHeight="1">
      <c r="A6" s="54"/>
      <c r="B6" s="45" t="s">
        <v>8</v>
      </c>
      <c r="C6" s="37" t="s">
        <v>9</v>
      </c>
      <c r="D6" s="38"/>
      <c r="E6" s="5">
        <f>E7+E8+E9+E10+E11+E12+E13+E14+E15+E16+E17+E18+E19+E20</f>
        <v>4285.0199999999995</v>
      </c>
      <c r="F6" s="5"/>
    </row>
    <row r="7" spans="1:6" ht="37.5" customHeight="1">
      <c r="A7" s="54"/>
      <c r="B7" s="46"/>
      <c r="C7" s="42" t="s">
        <v>66</v>
      </c>
      <c r="D7" s="17" t="s">
        <v>70</v>
      </c>
      <c r="E7" s="3">
        <v>2030.62</v>
      </c>
      <c r="F7" s="19" t="s">
        <v>67</v>
      </c>
    </row>
    <row r="8" spans="1:6" s="1" customFormat="1" ht="22.5" customHeight="1">
      <c r="A8" s="54"/>
      <c r="B8" s="46"/>
      <c r="C8" s="43"/>
      <c r="D8" s="11" t="s">
        <v>68</v>
      </c>
      <c r="E8" s="3">
        <v>195</v>
      </c>
      <c r="F8" s="19"/>
    </row>
    <row r="9" spans="1:6" s="1" customFormat="1" ht="18.75" customHeight="1">
      <c r="A9" s="54"/>
      <c r="B9" s="46"/>
      <c r="C9" s="43"/>
      <c r="D9" s="11" t="s">
        <v>87</v>
      </c>
      <c r="E9" s="3">
        <v>190</v>
      </c>
      <c r="F9" s="19"/>
    </row>
    <row r="10" spans="1:6" s="1" customFormat="1" ht="37.5" customHeight="1">
      <c r="A10" s="54"/>
      <c r="B10" s="46"/>
      <c r="C10" s="43"/>
      <c r="D10" s="17" t="s">
        <v>202</v>
      </c>
      <c r="E10" s="3">
        <v>233</v>
      </c>
      <c r="F10" s="19"/>
    </row>
    <row r="11" spans="1:6" s="1" customFormat="1" ht="32.25" customHeight="1">
      <c r="A11" s="54"/>
      <c r="B11" s="46"/>
      <c r="C11" s="43"/>
      <c r="D11" s="17" t="s">
        <v>88</v>
      </c>
      <c r="E11" s="3">
        <v>240</v>
      </c>
      <c r="F11" s="19"/>
    </row>
    <row r="12" spans="1:6" s="1" customFormat="1" ht="13.5" customHeight="1">
      <c r="A12" s="54"/>
      <c r="B12" s="46"/>
      <c r="C12" s="43"/>
      <c r="D12" s="11" t="s">
        <v>69</v>
      </c>
      <c r="E12" s="3">
        <v>142</v>
      </c>
      <c r="F12" s="19"/>
    </row>
    <row r="13" spans="1:6" s="1" customFormat="1" ht="13.5" customHeight="1">
      <c r="A13" s="54"/>
      <c r="B13" s="46"/>
      <c r="C13" s="44"/>
      <c r="D13" s="11" t="s">
        <v>78</v>
      </c>
      <c r="E13" s="3">
        <v>100</v>
      </c>
      <c r="F13" s="19"/>
    </row>
    <row r="14" spans="1:6" s="1" customFormat="1" ht="13.5" customHeight="1">
      <c r="A14" s="54"/>
      <c r="B14" s="46"/>
      <c r="C14" s="27" t="s">
        <v>85</v>
      </c>
      <c r="D14" s="11" t="s">
        <v>86</v>
      </c>
      <c r="E14" s="3">
        <v>150</v>
      </c>
      <c r="F14" s="19"/>
    </row>
    <row r="15" spans="1:6" s="1" customFormat="1" ht="23.25" customHeight="1">
      <c r="A15" s="54"/>
      <c r="B15" s="46"/>
      <c r="C15" s="17" t="s">
        <v>220</v>
      </c>
      <c r="D15" s="17" t="s">
        <v>221</v>
      </c>
      <c r="E15" s="3">
        <v>60</v>
      </c>
      <c r="F15" s="19"/>
    </row>
    <row r="16" spans="1:6" s="1" customFormat="1" ht="26.25" customHeight="1">
      <c r="A16" s="54"/>
      <c r="B16" s="46"/>
      <c r="C16" s="17" t="s">
        <v>225</v>
      </c>
      <c r="D16" s="17" t="s">
        <v>222</v>
      </c>
      <c r="E16" s="3">
        <v>180</v>
      </c>
      <c r="F16" s="19"/>
    </row>
    <row r="17" spans="1:6" ht="13.5" customHeight="1">
      <c r="A17" s="54"/>
      <c r="B17" s="46"/>
      <c r="C17" s="45" t="s">
        <v>10</v>
      </c>
      <c r="D17" s="17" t="s">
        <v>71</v>
      </c>
      <c r="E17" s="3">
        <v>594.4</v>
      </c>
      <c r="F17" s="20"/>
    </row>
    <row r="18" spans="1:6" s="1" customFormat="1" ht="13.5" customHeight="1">
      <c r="A18" s="54"/>
      <c r="B18" s="46"/>
      <c r="C18" s="46"/>
      <c r="D18" s="17" t="s">
        <v>207</v>
      </c>
      <c r="E18" s="3">
        <v>100</v>
      </c>
      <c r="F18" s="20"/>
    </row>
    <row r="19" spans="1:6" s="1" customFormat="1" ht="13.5" customHeight="1">
      <c r="A19" s="54"/>
      <c r="B19" s="46"/>
      <c r="C19" s="47"/>
      <c r="D19" s="17" t="s">
        <v>75</v>
      </c>
      <c r="E19" s="3">
        <v>20</v>
      </c>
      <c r="F19" s="20"/>
    </row>
    <row r="20" spans="1:6" ht="36">
      <c r="A20" s="54"/>
      <c r="B20" s="47"/>
      <c r="C20" s="3" t="s">
        <v>223</v>
      </c>
      <c r="D20" s="17" t="s">
        <v>224</v>
      </c>
      <c r="E20" s="20">
        <v>50</v>
      </c>
      <c r="F20" s="20"/>
    </row>
    <row r="21" spans="1:6" ht="13.5" customHeight="1">
      <c r="A21" s="48" t="s">
        <v>11</v>
      </c>
      <c r="B21" s="34" t="s">
        <v>12</v>
      </c>
      <c r="C21" s="35"/>
      <c r="D21" s="36"/>
      <c r="E21" s="5">
        <f>E22+E23+E24+E25+E26+E27+E28+E29+E30+E31</f>
        <v>1334.6</v>
      </c>
      <c r="F21" s="8"/>
    </row>
    <row r="22" spans="1:6" ht="13.5" customHeight="1">
      <c r="A22" s="48"/>
      <c r="B22" s="42" t="s">
        <v>13</v>
      </c>
      <c r="C22" s="27" t="s">
        <v>14</v>
      </c>
      <c r="D22" s="30" t="s">
        <v>81</v>
      </c>
      <c r="E22" s="24">
        <v>24.6</v>
      </c>
      <c r="F22" s="8"/>
    </row>
    <row r="23" spans="1:6" ht="24">
      <c r="A23" s="48"/>
      <c r="B23" s="43"/>
      <c r="C23" s="21" t="s">
        <v>155</v>
      </c>
      <c r="D23" s="17" t="s">
        <v>206</v>
      </c>
      <c r="E23" s="19">
        <v>100</v>
      </c>
      <c r="F23" s="8"/>
    </row>
    <row r="24" spans="1:6" s="1" customFormat="1" ht="45.75" customHeight="1">
      <c r="A24" s="48"/>
      <c r="B24" s="43"/>
      <c r="C24" s="23" t="s">
        <v>160</v>
      </c>
      <c r="D24" s="17" t="s">
        <v>199</v>
      </c>
      <c r="E24" s="19">
        <v>20</v>
      </c>
      <c r="F24" s="9" t="s">
        <v>203</v>
      </c>
    </row>
    <row r="25" spans="1:6" s="1" customFormat="1" ht="36">
      <c r="A25" s="48"/>
      <c r="B25" s="43"/>
      <c r="C25" s="23" t="s">
        <v>161</v>
      </c>
      <c r="D25" s="17" t="s">
        <v>199</v>
      </c>
      <c r="E25" s="19">
        <v>20</v>
      </c>
      <c r="F25" s="9" t="s">
        <v>203</v>
      </c>
    </row>
    <row r="26" spans="1:6" ht="24">
      <c r="A26" s="48"/>
      <c r="B26" s="44"/>
      <c r="C26" s="3" t="s">
        <v>65</v>
      </c>
      <c r="D26" s="17" t="s">
        <v>80</v>
      </c>
      <c r="E26" s="3">
        <v>50</v>
      </c>
      <c r="F26" s="8"/>
    </row>
    <row r="27" spans="1:6" s="1" customFormat="1" ht="13.5" customHeight="1">
      <c r="A27" s="48"/>
      <c r="B27" s="42" t="s">
        <v>15</v>
      </c>
      <c r="C27" s="3" t="s">
        <v>73</v>
      </c>
      <c r="D27" s="17" t="s">
        <v>72</v>
      </c>
      <c r="E27" s="3">
        <v>450</v>
      </c>
      <c r="F27" s="8"/>
    </row>
    <row r="28" spans="1:6" s="1" customFormat="1" ht="36">
      <c r="A28" s="48"/>
      <c r="B28" s="43"/>
      <c r="C28" s="3" t="s">
        <v>162</v>
      </c>
      <c r="D28" s="17" t="s">
        <v>199</v>
      </c>
      <c r="E28" s="19">
        <v>20</v>
      </c>
      <c r="F28" s="9" t="s">
        <v>203</v>
      </c>
    </row>
    <row r="29" spans="1:6" ht="66" customHeight="1">
      <c r="A29" s="48"/>
      <c r="B29" s="43"/>
      <c r="C29" s="27" t="s">
        <v>16</v>
      </c>
      <c r="D29" s="17" t="s">
        <v>200</v>
      </c>
      <c r="E29" s="20">
        <v>600</v>
      </c>
      <c r="F29" s="9" t="s">
        <v>152</v>
      </c>
    </row>
    <row r="30" spans="1:6" s="1" customFormat="1" ht="27" customHeight="1">
      <c r="A30" s="48"/>
      <c r="B30" s="44"/>
      <c r="C30" s="27" t="s">
        <v>16</v>
      </c>
      <c r="D30" s="17" t="s">
        <v>75</v>
      </c>
      <c r="E30" s="20">
        <v>40</v>
      </c>
      <c r="F30" s="9"/>
    </row>
    <row r="31" spans="1:6">
      <c r="A31" s="48"/>
      <c r="B31" s="27" t="s">
        <v>17</v>
      </c>
      <c r="C31" s="27" t="s">
        <v>18</v>
      </c>
      <c r="D31" s="11" t="s">
        <v>75</v>
      </c>
      <c r="E31" s="19">
        <v>10</v>
      </c>
      <c r="F31" s="8"/>
    </row>
    <row r="32" spans="1:6">
      <c r="A32" s="48" t="s">
        <v>19</v>
      </c>
      <c r="B32" s="39" t="s">
        <v>20</v>
      </c>
      <c r="C32" s="40"/>
      <c r="D32" s="41"/>
      <c r="E32" s="5">
        <f>E33+E34+E35+E36+E37+E38+E39+E40</f>
        <v>2001.6</v>
      </c>
      <c r="F32" s="8"/>
    </row>
    <row r="33" spans="1:6">
      <c r="A33" s="48"/>
      <c r="B33" s="45" t="s">
        <v>13</v>
      </c>
      <c r="C33" s="28" t="s">
        <v>21</v>
      </c>
      <c r="D33" s="30" t="s">
        <v>81</v>
      </c>
      <c r="E33" s="20">
        <v>21.6</v>
      </c>
      <c r="F33" s="8"/>
    </row>
    <row r="34" spans="1:6" s="1" customFormat="1" ht="36">
      <c r="A34" s="48"/>
      <c r="B34" s="47"/>
      <c r="C34" s="28" t="s">
        <v>198</v>
      </c>
      <c r="D34" s="11" t="s">
        <v>199</v>
      </c>
      <c r="E34" s="19">
        <v>20</v>
      </c>
      <c r="F34" s="9" t="s">
        <v>203</v>
      </c>
    </row>
    <row r="35" spans="1:6">
      <c r="A35" s="48"/>
      <c r="B35" s="28" t="s">
        <v>22</v>
      </c>
      <c r="C35" s="28" t="s">
        <v>23</v>
      </c>
      <c r="D35" s="11" t="s">
        <v>75</v>
      </c>
      <c r="E35" s="6">
        <v>10</v>
      </c>
      <c r="F35" s="8"/>
    </row>
    <row r="36" spans="1:6" s="1" customFormat="1" ht="24">
      <c r="A36" s="48"/>
      <c r="B36" s="45" t="s">
        <v>24</v>
      </c>
      <c r="C36" s="27" t="s">
        <v>74</v>
      </c>
      <c r="D36" s="11" t="s">
        <v>72</v>
      </c>
      <c r="E36" s="20">
        <v>450</v>
      </c>
      <c r="F36" s="8"/>
    </row>
    <row r="37" spans="1:6" s="1" customFormat="1" ht="36">
      <c r="A37" s="48"/>
      <c r="B37" s="46"/>
      <c r="C37" s="27" t="s">
        <v>163</v>
      </c>
      <c r="D37" s="11" t="s">
        <v>199</v>
      </c>
      <c r="E37" s="19">
        <v>20</v>
      </c>
      <c r="F37" s="9" t="s">
        <v>203</v>
      </c>
    </row>
    <row r="38" spans="1:6" s="1" customFormat="1">
      <c r="A38" s="48"/>
      <c r="B38" s="46"/>
      <c r="C38" s="28" t="s">
        <v>25</v>
      </c>
      <c r="D38" s="11" t="s">
        <v>79</v>
      </c>
      <c r="E38" s="20">
        <v>50</v>
      </c>
      <c r="F38" s="8"/>
    </row>
    <row r="39" spans="1:6" s="1" customFormat="1">
      <c r="A39" s="48"/>
      <c r="B39" s="46"/>
      <c r="C39" s="28" t="s">
        <v>25</v>
      </c>
      <c r="D39" s="11" t="s">
        <v>75</v>
      </c>
      <c r="E39" s="20">
        <v>30</v>
      </c>
      <c r="F39" s="8"/>
    </row>
    <row r="40" spans="1:6" ht="60">
      <c r="A40" s="48"/>
      <c r="B40" s="47"/>
      <c r="C40" s="28" t="s">
        <v>25</v>
      </c>
      <c r="D40" s="11" t="s">
        <v>200</v>
      </c>
      <c r="E40" s="20">
        <v>1400</v>
      </c>
      <c r="F40" s="9" t="s">
        <v>152</v>
      </c>
    </row>
    <row r="41" spans="1:6" ht="13.5" customHeight="1">
      <c r="A41" s="48" t="s">
        <v>26</v>
      </c>
      <c r="B41" s="34" t="s">
        <v>27</v>
      </c>
      <c r="C41" s="35"/>
      <c r="D41" s="36"/>
      <c r="E41" s="5">
        <f>E42+E43+E44</f>
        <v>60.2</v>
      </c>
      <c r="F41" s="8"/>
    </row>
    <row r="42" spans="1:6">
      <c r="A42" s="48"/>
      <c r="B42" s="28" t="s">
        <v>13</v>
      </c>
      <c r="C42" s="28" t="s">
        <v>28</v>
      </c>
      <c r="D42" s="11" t="s">
        <v>81</v>
      </c>
      <c r="E42" s="20">
        <v>20.2</v>
      </c>
      <c r="F42" s="8"/>
    </row>
    <row r="43" spans="1:6" s="1" customFormat="1" ht="36">
      <c r="A43" s="48"/>
      <c r="B43" s="28" t="s">
        <v>165</v>
      </c>
      <c r="C43" s="28" t="s">
        <v>164</v>
      </c>
      <c r="D43" s="11" t="s">
        <v>199</v>
      </c>
      <c r="E43" s="19">
        <v>20</v>
      </c>
      <c r="F43" s="9" t="s">
        <v>203</v>
      </c>
    </row>
    <row r="44" spans="1:6" s="1" customFormat="1" ht="36">
      <c r="A44" s="48"/>
      <c r="B44" s="28" t="s">
        <v>167</v>
      </c>
      <c r="C44" s="28" t="s">
        <v>166</v>
      </c>
      <c r="D44" s="11" t="s">
        <v>199</v>
      </c>
      <c r="E44" s="19">
        <v>20</v>
      </c>
      <c r="F44" s="9" t="s">
        <v>203</v>
      </c>
    </row>
    <row r="45" spans="1:6" ht="13.5" customHeight="1">
      <c r="A45" s="48" t="s">
        <v>29</v>
      </c>
      <c r="B45" s="34" t="s">
        <v>30</v>
      </c>
      <c r="C45" s="35"/>
      <c r="D45" s="36"/>
      <c r="E45" s="5">
        <f>E46+E47+E48+E49</f>
        <v>205.1</v>
      </c>
      <c r="F45" s="8"/>
    </row>
    <row r="46" spans="1:6">
      <c r="A46" s="48"/>
      <c r="B46" s="45" t="s">
        <v>13</v>
      </c>
      <c r="C46" s="27" t="s">
        <v>31</v>
      </c>
      <c r="D46" s="11" t="s">
        <v>81</v>
      </c>
      <c r="E46" s="20">
        <v>30.1</v>
      </c>
      <c r="F46" s="8"/>
    </row>
    <row r="47" spans="1:6">
      <c r="A47" s="48"/>
      <c r="B47" s="47"/>
      <c r="C47" s="11" t="s">
        <v>93</v>
      </c>
      <c r="D47" s="11" t="s">
        <v>206</v>
      </c>
      <c r="E47" s="20">
        <v>135</v>
      </c>
      <c r="F47" s="8"/>
    </row>
    <row r="48" spans="1:6" s="1" customFormat="1" ht="36">
      <c r="A48" s="48"/>
      <c r="B48" s="28" t="s">
        <v>169</v>
      </c>
      <c r="C48" s="11" t="s">
        <v>168</v>
      </c>
      <c r="D48" s="11" t="s">
        <v>199</v>
      </c>
      <c r="E48" s="19">
        <v>20</v>
      </c>
      <c r="F48" s="9" t="s">
        <v>203</v>
      </c>
    </row>
    <row r="49" spans="1:6" s="1" customFormat="1" ht="36">
      <c r="A49" s="48"/>
      <c r="B49" s="28" t="s">
        <v>171</v>
      </c>
      <c r="C49" s="11" t="s">
        <v>170</v>
      </c>
      <c r="D49" s="11" t="s">
        <v>199</v>
      </c>
      <c r="E49" s="19">
        <v>20</v>
      </c>
      <c r="F49" s="9" t="s">
        <v>203</v>
      </c>
    </row>
    <row r="50" spans="1:6" ht="13.5" customHeight="1">
      <c r="A50" s="48" t="s">
        <v>32</v>
      </c>
      <c r="B50" s="31" t="s">
        <v>33</v>
      </c>
      <c r="C50" s="32"/>
      <c r="D50" s="33"/>
      <c r="E50" s="5">
        <f>E51+E52+E53+E55+E54+E56</f>
        <v>615.80000000000007</v>
      </c>
      <c r="F50" s="8"/>
    </row>
    <row r="51" spans="1:6">
      <c r="A51" s="48"/>
      <c r="B51" s="42" t="s">
        <v>13</v>
      </c>
      <c r="C51" s="27" t="s">
        <v>34</v>
      </c>
      <c r="D51" s="11" t="s">
        <v>201</v>
      </c>
      <c r="E51" s="20">
        <v>30</v>
      </c>
      <c r="F51" s="8"/>
    </row>
    <row r="52" spans="1:6">
      <c r="A52" s="48"/>
      <c r="B52" s="43"/>
      <c r="C52" s="27" t="s">
        <v>34</v>
      </c>
      <c r="D52" s="11" t="s">
        <v>81</v>
      </c>
      <c r="E52" s="20">
        <v>20.6</v>
      </c>
      <c r="F52" s="8"/>
    </row>
    <row r="53" spans="1:6" ht="24">
      <c r="A53" s="48"/>
      <c r="B53" s="44"/>
      <c r="C53" s="17" t="s">
        <v>156</v>
      </c>
      <c r="D53" s="11" t="s">
        <v>206</v>
      </c>
      <c r="E53" s="19">
        <v>515.20000000000005</v>
      </c>
      <c r="F53" s="8"/>
    </row>
    <row r="54" spans="1:6">
      <c r="A54" s="48"/>
      <c r="B54" s="27" t="s">
        <v>82</v>
      </c>
      <c r="C54" s="27" t="s">
        <v>83</v>
      </c>
      <c r="D54" s="11" t="s">
        <v>84</v>
      </c>
      <c r="E54" s="6">
        <v>10</v>
      </c>
      <c r="F54" s="8"/>
    </row>
    <row r="55" spans="1:6" s="1" customFormat="1" ht="36">
      <c r="A55" s="48"/>
      <c r="B55" s="27" t="s">
        <v>175</v>
      </c>
      <c r="C55" s="27" t="s">
        <v>174</v>
      </c>
      <c r="D55" s="11" t="s">
        <v>199</v>
      </c>
      <c r="E55" s="19">
        <v>20</v>
      </c>
      <c r="F55" s="9" t="s">
        <v>203</v>
      </c>
    </row>
    <row r="56" spans="1:6" s="1" customFormat="1" ht="36">
      <c r="A56" s="48"/>
      <c r="B56" s="27" t="s">
        <v>177</v>
      </c>
      <c r="C56" s="27" t="s">
        <v>176</v>
      </c>
      <c r="D56" s="11" t="s">
        <v>199</v>
      </c>
      <c r="E56" s="19">
        <v>20</v>
      </c>
      <c r="F56" s="9" t="s">
        <v>203</v>
      </c>
    </row>
    <row r="57" spans="1:6">
      <c r="A57" s="48" t="s">
        <v>35</v>
      </c>
      <c r="B57" s="31" t="s">
        <v>96</v>
      </c>
      <c r="C57" s="32"/>
      <c r="D57" s="33"/>
      <c r="E57" s="5">
        <f>E58+E59+E60+E61</f>
        <v>91</v>
      </c>
      <c r="F57" s="8"/>
    </row>
    <row r="58" spans="1:6">
      <c r="A58" s="48"/>
      <c r="B58" s="42" t="s">
        <v>13</v>
      </c>
      <c r="C58" s="27" t="s">
        <v>36</v>
      </c>
      <c r="D58" s="11" t="s">
        <v>81</v>
      </c>
      <c r="E58" s="20">
        <v>21</v>
      </c>
      <c r="F58" s="8"/>
    </row>
    <row r="59" spans="1:6" s="1" customFormat="1" ht="36">
      <c r="A59" s="48"/>
      <c r="B59" s="44"/>
      <c r="C59" s="27" t="s">
        <v>173</v>
      </c>
      <c r="D59" s="11" t="s">
        <v>199</v>
      </c>
      <c r="E59" s="19">
        <v>20</v>
      </c>
      <c r="F59" s="9" t="s">
        <v>203</v>
      </c>
    </row>
    <row r="60" spans="1:6" s="1" customFormat="1" ht="36">
      <c r="A60" s="48"/>
      <c r="B60" s="42" t="s">
        <v>37</v>
      </c>
      <c r="C60" s="22" t="s">
        <v>172</v>
      </c>
      <c r="D60" s="11" t="s">
        <v>199</v>
      </c>
      <c r="E60" s="19">
        <v>20</v>
      </c>
      <c r="F60" s="9" t="s">
        <v>203</v>
      </c>
    </row>
    <row r="61" spans="1:6">
      <c r="A61" s="48"/>
      <c r="B61" s="44"/>
      <c r="C61" s="27" t="s">
        <v>38</v>
      </c>
      <c r="D61" s="11" t="s">
        <v>201</v>
      </c>
      <c r="E61" s="6">
        <v>30</v>
      </c>
      <c r="F61" s="8"/>
    </row>
    <row r="62" spans="1:6">
      <c r="A62" s="48" t="s">
        <v>39</v>
      </c>
      <c r="B62" s="31" t="s">
        <v>40</v>
      </c>
      <c r="C62" s="32"/>
      <c r="D62" s="33"/>
      <c r="E62" s="5">
        <f>E63+E64+E65+E66+E67</f>
        <v>172</v>
      </c>
      <c r="F62" s="8"/>
    </row>
    <row r="63" spans="1:6">
      <c r="A63" s="48"/>
      <c r="B63" s="42" t="s">
        <v>13</v>
      </c>
      <c r="C63" s="27" t="s">
        <v>41</v>
      </c>
      <c r="D63" s="11" t="s">
        <v>81</v>
      </c>
      <c r="E63" s="20">
        <v>82</v>
      </c>
      <c r="F63" s="8"/>
    </row>
    <row r="64" spans="1:6">
      <c r="A64" s="48"/>
      <c r="B64" s="44"/>
      <c r="C64" s="11" t="s">
        <v>95</v>
      </c>
      <c r="D64" s="11" t="s">
        <v>206</v>
      </c>
      <c r="E64" s="19">
        <v>40</v>
      </c>
      <c r="F64" s="8"/>
    </row>
    <row r="65" spans="1:6" s="1" customFormat="1" ht="36">
      <c r="A65" s="48"/>
      <c r="B65" s="27" t="s">
        <v>181</v>
      </c>
      <c r="C65" s="11" t="s">
        <v>180</v>
      </c>
      <c r="D65" s="11" t="s">
        <v>199</v>
      </c>
      <c r="E65" s="19">
        <v>20</v>
      </c>
      <c r="F65" s="9" t="s">
        <v>203</v>
      </c>
    </row>
    <row r="66" spans="1:6" s="1" customFormat="1" ht="36">
      <c r="A66" s="48"/>
      <c r="B66" s="27" t="s">
        <v>183</v>
      </c>
      <c r="C66" s="11" t="s">
        <v>182</v>
      </c>
      <c r="D66" s="11" t="s">
        <v>199</v>
      </c>
      <c r="E66" s="19">
        <v>20</v>
      </c>
      <c r="F66" s="9" t="s">
        <v>203</v>
      </c>
    </row>
    <row r="67" spans="1:6">
      <c r="A67" s="48"/>
      <c r="B67" s="27" t="s">
        <v>42</v>
      </c>
      <c r="C67" s="6" t="s">
        <v>43</v>
      </c>
      <c r="D67" s="11" t="s">
        <v>75</v>
      </c>
      <c r="E67" s="7">
        <v>10</v>
      </c>
      <c r="F67" s="8"/>
    </row>
    <row r="68" spans="1:6" ht="13.5" customHeight="1">
      <c r="A68" s="48" t="s">
        <v>44</v>
      </c>
      <c r="B68" s="31" t="s">
        <v>45</v>
      </c>
      <c r="C68" s="32"/>
      <c r="D68" s="33"/>
      <c r="E68" s="5">
        <f>E69+E70+E71</f>
        <v>43.6</v>
      </c>
      <c r="F68" s="8"/>
    </row>
    <row r="69" spans="1:6">
      <c r="A69" s="48"/>
      <c r="B69" s="45" t="s">
        <v>13</v>
      </c>
      <c r="C69" s="27" t="s">
        <v>46</v>
      </c>
      <c r="D69" s="11" t="s">
        <v>81</v>
      </c>
      <c r="E69" s="20">
        <v>3.6</v>
      </c>
      <c r="F69" s="8"/>
    </row>
    <row r="70" spans="1:6" s="1" customFormat="1" ht="36">
      <c r="A70" s="48"/>
      <c r="B70" s="47"/>
      <c r="C70" s="27" t="s">
        <v>189</v>
      </c>
      <c r="D70" s="11" t="s">
        <v>199</v>
      </c>
      <c r="E70" s="19">
        <v>20</v>
      </c>
      <c r="F70" s="9" t="s">
        <v>203</v>
      </c>
    </row>
    <row r="71" spans="1:6" s="1" customFormat="1" ht="36">
      <c r="A71" s="48"/>
      <c r="B71" s="28" t="s">
        <v>191</v>
      </c>
      <c r="C71" s="27" t="s">
        <v>190</v>
      </c>
      <c r="D71" s="11" t="s">
        <v>199</v>
      </c>
      <c r="E71" s="19">
        <v>20</v>
      </c>
      <c r="F71" s="9" t="s">
        <v>203</v>
      </c>
    </row>
    <row r="72" spans="1:6" s="1" customFormat="1">
      <c r="A72" s="48" t="s">
        <v>159</v>
      </c>
      <c r="B72" s="34" t="s">
        <v>158</v>
      </c>
      <c r="C72" s="35"/>
      <c r="D72" s="36"/>
      <c r="E72" s="5">
        <f>E73+E74+E75</f>
        <v>61.9</v>
      </c>
      <c r="F72" s="8"/>
    </row>
    <row r="73" spans="1:6">
      <c r="A73" s="48"/>
      <c r="B73" s="42" t="s">
        <v>13</v>
      </c>
      <c r="C73" s="27" t="s">
        <v>47</v>
      </c>
      <c r="D73" s="11" t="s">
        <v>81</v>
      </c>
      <c r="E73" s="20">
        <v>21.9</v>
      </c>
      <c r="F73" s="8"/>
    </row>
    <row r="74" spans="1:6" s="1" customFormat="1" ht="36">
      <c r="A74" s="48"/>
      <c r="B74" s="43"/>
      <c r="C74" s="23" t="s">
        <v>196</v>
      </c>
      <c r="D74" s="11" t="s">
        <v>199</v>
      </c>
      <c r="E74" s="19">
        <v>20</v>
      </c>
      <c r="F74" s="9" t="s">
        <v>203</v>
      </c>
    </row>
    <row r="75" spans="1:6" s="1" customFormat="1" ht="36">
      <c r="A75" s="48"/>
      <c r="B75" s="44"/>
      <c r="C75" s="23" t="s">
        <v>197</v>
      </c>
      <c r="D75" s="11" t="s">
        <v>199</v>
      </c>
      <c r="E75" s="19">
        <v>20</v>
      </c>
      <c r="F75" s="9" t="s">
        <v>203</v>
      </c>
    </row>
    <row r="76" spans="1:6" ht="13.5" customHeight="1">
      <c r="A76" s="48" t="s">
        <v>48</v>
      </c>
      <c r="B76" s="31" t="s">
        <v>49</v>
      </c>
      <c r="C76" s="32"/>
      <c r="D76" s="33"/>
      <c r="E76" s="5">
        <f>E77+E78+E79+E80+E81+E82</f>
        <v>230.8</v>
      </c>
      <c r="F76" s="8"/>
    </row>
    <row r="77" spans="1:6">
      <c r="A77" s="48"/>
      <c r="B77" s="42" t="s">
        <v>13</v>
      </c>
      <c r="C77" s="27" t="s">
        <v>50</v>
      </c>
      <c r="D77" s="11" t="s">
        <v>201</v>
      </c>
      <c r="E77" s="20">
        <v>30</v>
      </c>
      <c r="F77" s="8"/>
    </row>
    <row r="78" spans="1:6">
      <c r="A78" s="48"/>
      <c r="B78" s="43"/>
      <c r="C78" s="27" t="s">
        <v>50</v>
      </c>
      <c r="D78" s="11" t="s">
        <v>81</v>
      </c>
      <c r="E78" s="19">
        <v>4.8</v>
      </c>
      <c r="F78" s="8"/>
    </row>
    <row r="79" spans="1:6">
      <c r="A79" s="48"/>
      <c r="B79" s="44"/>
      <c r="C79" s="11" t="s">
        <v>92</v>
      </c>
      <c r="D79" s="11" t="s">
        <v>206</v>
      </c>
      <c r="E79" s="20">
        <v>146</v>
      </c>
      <c r="F79" s="8"/>
    </row>
    <row r="80" spans="1:6" s="1" customFormat="1" ht="36">
      <c r="A80" s="48"/>
      <c r="B80" s="27" t="s">
        <v>185</v>
      </c>
      <c r="C80" s="11" t="s">
        <v>184</v>
      </c>
      <c r="D80" s="11" t="s">
        <v>199</v>
      </c>
      <c r="E80" s="19">
        <v>20</v>
      </c>
      <c r="F80" s="9" t="s">
        <v>203</v>
      </c>
    </row>
    <row r="81" spans="1:6" s="1" customFormat="1" ht="36">
      <c r="A81" s="48"/>
      <c r="B81" s="42" t="s">
        <v>76</v>
      </c>
      <c r="C81" s="11" t="s">
        <v>186</v>
      </c>
      <c r="D81" s="11" t="s">
        <v>199</v>
      </c>
      <c r="E81" s="19">
        <v>20</v>
      </c>
      <c r="F81" s="9" t="s">
        <v>203</v>
      </c>
    </row>
    <row r="82" spans="1:6" s="1" customFormat="1">
      <c r="A82" s="48"/>
      <c r="B82" s="44"/>
      <c r="C82" s="27" t="s">
        <v>77</v>
      </c>
      <c r="D82" s="11" t="s">
        <v>75</v>
      </c>
      <c r="E82" s="19">
        <v>10</v>
      </c>
      <c r="F82" s="8"/>
    </row>
    <row r="83" spans="1:6">
      <c r="A83" s="48" t="s">
        <v>51</v>
      </c>
      <c r="B83" s="31" t="s">
        <v>52</v>
      </c>
      <c r="C83" s="32"/>
      <c r="D83" s="33"/>
      <c r="E83" s="5">
        <f>E84+E85+E86+E87+E88+E89</f>
        <v>317.39999999999998</v>
      </c>
      <c r="F83" s="8"/>
    </row>
    <row r="84" spans="1:6">
      <c r="A84" s="48"/>
      <c r="B84" s="27" t="s">
        <v>13</v>
      </c>
      <c r="C84" s="27" t="s">
        <v>53</v>
      </c>
      <c r="D84" s="11" t="s">
        <v>81</v>
      </c>
      <c r="E84" s="20">
        <v>51.7</v>
      </c>
      <c r="F84" s="8"/>
    </row>
    <row r="85" spans="1:6" s="1" customFormat="1">
      <c r="A85" s="48"/>
      <c r="B85" s="18" t="s">
        <v>153</v>
      </c>
      <c r="C85" s="22" t="s">
        <v>154</v>
      </c>
      <c r="D85" s="11" t="s">
        <v>206</v>
      </c>
      <c r="E85" s="3">
        <v>205.7</v>
      </c>
      <c r="F85" s="8"/>
    </row>
    <row r="86" spans="1:6">
      <c r="A86" s="48"/>
      <c r="B86" s="42" t="s">
        <v>54</v>
      </c>
      <c r="C86" s="27" t="s">
        <v>55</v>
      </c>
      <c r="D86" s="11" t="s">
        <v>75</v>
      </c>
      <c r="E86" s="3">
        <v>10</v>
      </c>
      <c r="F86" s="8"/>
    </row>
    <row r="87" spans="1:6" s="1" customFormat="1" ht="36">
      <c r="A87" s="48"/>
      <c r="B87" s="44"/>
      <c r="C87" s="27" t="s">
        <v>179</v>
      </c>
      <c r="D87" s="11" t="s">
        <v>199</v>
      </c>
      <c r="E87" s="19">
        <v>20</v>
      </c>
      <c r="F87" s="9" t="s">
        <v>203</v>
      </c>
    </row>
    <row r="88" spans="1:6" s="1" customFormat="1" ht="36">
      <c r="A88" s="48"/>
      <c r="B88" s="42" t="s">
        <v>56</v>
      </c>
      <c r="C88" s="27" t="s">
        <v>178</v>
      </c>
      <c r="D88" s="11" t="s">
        <v>199</v>
      </c>
      <c r="E88" s="19">
        <v>20</v>
      </c>
      <c r="F88" s="9" t="s">
        <v>203</v>
      </c>
    </row>
    <row r="89" spans="1:6">
      <c r="A89" s="48"/>
      <c r="B89" s="44"/>
      <c r="C89" s="3" t="s">
        <v>57</v>
      </c>
      <c r="D89" s="11" t="s">
        <v>75</v>
      </c>
      <c r="E89" s="3">
        <v>10</v>
      </c>
      <c r="F89" s="8"/>
    </row>
    <row r="90" spans="1:6">
      <c r="A90" s="48" t="s">
        <v>58</v>
      </c>
      <c r="B90" s="31" t="s">
        <v>59</v>
      </c>
      <c r="C90" s="32"/>
      <c r="D90" s="33"/>
      <c r="E90" s="5">
        <f>E91+E92+E93+E94+E95</f>
        <v>196.98000000000002</v>
      </c>
      <c r="F90" s="8"/>
    </row>
    <row r="91" spans="1:6">
      <c r="A91" s="48"/>
      <c r="B91" s="42" t="s">
        <v>13</v>
      </c>
      <c r="C91" s="27" t="s">
        <v>60</v>
      </c>
      <c r="D91" s="30" t="s">
        <v>81</v>
      </c>
      <c r="E91" s="20">
        <v>27.9</v>
      </c>
      <c r="F91" s="8"/>
    </row>
    <row r="92" spans="1:6" ht="24">
      <c r="A92" s="48"/>
      <c r="B92" s="44"/>
      <c r="C92" s="17" t="s">
        <v>157</v>
      </c>
      <c r="D92" s="11" t="s">
        <v>206</v>
      </c>
      <c r="E92" s="20">
        <v>114.5</v>
      </c>
      <c r="F92" s="8"/>
    </row>
    <row r="93" spans="1:6" s="1" customFormat="1" ht="36">
      <c r="A93" s="48"/>
      <c r="B93" s="11" t="s">
        <v>208</v>
      </c>
      <c r="C93" s="11" t="s">
        <v>194</v>
      </c>
      <c r="D93" s="11" t="s">
        <v>199</v>
      </c>
      <c r="E93" s="19">
        <v>20</v>
      </c>
      <c r="F93" s="9" t="s">
        <v>203</v>
      </c>
    </row>
    <row r="94" spans="1:6" s="1" customFormat="1" ht="36">
      <c r="A94" s="48"/>
      <c r="B94" s="11" t="s">
        <v>209</v>
      </c>
      <c r="C94" s="11" t="s">
        <v>210</v>
      </c>
      <c r="D94" s="11" t="s">
        <v>199</v>
      </c>
      <c r="E94" s="19">
        <v>20</v>
      </c>
      <c r="F94" s="9" t="s">
        <v>203</v>
      </c>
    </row>
    <row r="95" spans="1:6">
      <c r="A95" s="48"/>
      <c r="B95" s="11"/>
      <c r="C95" s="11" t="s">
        <v>211</v>
      </c>
      <c r="D95" s="11" t="s">
        <v>79</v>
      </c>
      <c r="E95" s="20">
        <v>14.58</v>
      </c>
      <c r="F95" s="8"/>
    </row>
    <row r="96" spans="1:6" ht="13.5" customHeight="1">
      <c r="A96" s="48" t="s">
        <v>61</v>
      </c>
      <c r="B96" s="11"/>
      <c r="C96" s="31" t="s">
        <v>62</v>
      </c>
      <c r="D96" s="33"/>
      <c r="E96" s="5">
        <f>E97+E98+E99+E100+E101</f>
        <v>314</v>
      </c>
      <c r="F96" s="8"/>
    </row>
    <row r="97" spans="1:6">
      <c r="A97" s="48"/>
      <c r="B97" s="11" t="s">
        <v>212</v>
      </c>
      <c r="C97" s="11" t="s">
        <v>213</v>
      </c>
      <c r="D97" s="11" t="s">
        <v>81</v>
      </c>
      <c r="E97" s="20">
        <v>30</v>
      </c>
      <c r="F97" s="8"/>
    </row>
    <row r="98" spans="1:6">
      <c r="A98" s="48"/>
      <c r="B98" s="11"/>
      <c r="C98" s="11" t="s">
        <v>214</v>
      </c>
      <c r="D98" s="11" t="s">
        <v>206</v>
      </c>
      <c r="E98" s="20">
        <v>149</v>
      </c>
      <c r="F98" s="8"/>
    </row>
    <row r="99" spans="1:6" ht="33.75" customHeight="1">
      <c r="A99" s="48"/>
      <c r="B99" s="11" t="s">
        <v>100</v>
      </c>
      <c r="C99" s="17" t="s">
        <v>195</v>
      </c>
      <c r="D99" s="11" t="s">
        <v>206</v>
      </c>
      <c r="E99" s="7">
        <v>95</v>
      </c>
      <c r="F99" s="8"/>
    </row>
    <row r="100" spans="1:6" s="1" customFormat="1" ht="36">
      <c r="A100" s="48"/>
      <c r="B100" s="11" t="s">
        <v>215</v>
      </c>
      <c r="C100" s="11" t="s">
        <v>187</v>
      </c>
      <c r="D100" s="11" t="s">
        <v>199</v>
      </c>
      <c r="E100" s="19">
        <v>20</v>
      </c>
      <c r="F100" s="9" t="s">
        <v>203</v>
      </c>
    </row>
    <row r="101" spans="1:6" s="1" customFormat="1" ht="36">
      <c r="A101" s="48"/>
      <c r="B101" s="11" t="s">
        <v>216</v>
      </c>
      <c r="C101" s="11" t="s">
        <v>188</v>
      </c>
      <c r="D101" s="11" t="s">
        <v>199</v>
      </c>
      <c r="E101" s="19">
        <v>20</v>
      </c>
      <c r="F101" s="9" t="s">
        <v>203</v>
      </c>
    </row>
    <row r="102" spans="1:6" ht="13.5" customHeight="1">
      <c r="A102" s="48" t="s">
        <v>63</v>
      </c>
      <c r="B102" s="11"/>
      <c r="C102" s="31" t="s">
        <v>64</v>
      </c>
      <c r="D102" s="33"/>
      <c r="E102" s="5">
        <f>E103+E104+E105</f>
        <v>70</v>
      </c>
      <c r="F102" s="8"/>
    </row>
    <row r="103" spans="1:6">
      <c r="A103" s="48"/>
      <c r="B103" s="11"/>
      <c r="C103" s="11" t="s">
        <v>217</v>
      </c>
      <c r="D103" s="11" t="s">
        <v>81</v>
      </c>
      <c r="E103" s="20">
        <v>30</v>
      </c>
      <c r="F103" s="8"/>
    </row>
    <row r="104" spans="1:6" ht="36">
      <c r="A104" s="48"/>
      <c r="B104" s="11" t="s">
        <v>218</v>
      </c>
      <c r="C104" s="11" t="s">
        <v>192</v>
      </c>
      <c r="D104" s="11" t="s">
        <v>199</v>
      </c>
      <c r="E104" s="19">
        <v>20</v>
      </c>
      <c r="F104" s="9" t="s">
        <v>203</v>
      </c>
    </row>
    <row r="105" spans="1:6" ht="36">
      <c r="A105" s="48"/>
      <c r="B105" s="11" t="s">
        <v>219</v>
      </c>
      <c r="C105" s="11" t="s">
        <v>193</v>
      </c>
      <c r="D105" s="11" t="s">
        <v>199</v>
      </c>
      <c r="E105" s="19">
        <v>20</v>
      </c>
      <c r="F105" s="9" t="s">
        <v>203</v>
      </c>
    </row>
  </sheetData>
  <mergeCells count="53">
    <mergeCell ref="A1:C1"/>
    <mergeCell ref="A2:F2"/>
    <mergeCell ref="A3:F3"/>
    <mergeCell ref="C5:D5"/>
    <mergeCell ref="A62:A67"/>
    <mergeCell ref="A6:A20"/>
    <mergeCell ref="A32:A40"/>
    <mergeCell ref="A21:A31"/>
    <mergeCell ref="B22:B26"/>
    <mergeCell ref="B6:B20"/>
    <mergeCell ref="A57:A61"/>
    <mergeCell ref="B46:B47"/>
    <mergeCell ref="B51:B53"/>
    <mergeCell ref="A41:A44"/>
    <mergeCell ref="A45:A49"/>
    <mergeCell ref="A50:A56"/>
    <mergeCell ref="A102:A105"/>
    <mergeCell ref="B60:B61"/>
    <mergeCell ref="A76:A82"/>
    <mergeCell ref="B63:B64"/>
    <mergeCell ref="B58:B59"/>
    <mergeCell ref="B36:B40"/>
    <mergeCell ref="B50:D50"/>
    <mergeCell ref="B57:D57"/>
    <mergeCell ref="A96:A101"/>
    <mergeCell ref="B69:B70"/>
    <mergeCell ref="B86:B87"/>
    <mergeCell ref="B88:B89"/>
    <mergeCell ref="B73:B75"/>
    <mergeCell ref="A72:A75"/>
    <mergeCell ref="A68:A71"/>
    <mergeCell ref="B81:B82"/>
    <mergeCell ref="B77:B79"/>
    <mergeCell ref="A83:A89"/>
    <mergeCell ref="A90:A95"/>
    <mergeCell ref="B91:B92"/>
    <mergeCell ref="C6:D6"/>
    <mergeCell ref="B21:D21"/>
    <mergeCell ref="B32:D32"/>
    <mergeCell ref="B41:D41"/>
    <mergeCell ref="B45:D45"/>
    <mergeCell ref="B27:B30"/>
    <mergeCell ref="C7:C13"/>
    <mergeCell ref="C17:C19"/>
    <mergeCell ref="B33:B34"/>
    <mergeCell ref="B90:D90"/>
    <mergeCell ref="C96:D96"/>
    <mergeCell ref="C102:D102"/>
    <mergeCell ref="B62:D62"/>
    <mergeCell ref="B68:D68"/>
    <mergeCell ref="B72:D72"/>
    <mergeCell ref="B76:D76"/>
    <mergeCell ref="B83:D83"/>
  </mergeCells>
  <phoneticPr fontId="11" type="noConversion"/>
  <pageMargins left="0.54" right="0.21" top="0.74803149606299213" bottom="0.74803149606299213" header="0.31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68"/>
  <sheetViews>
    <sheetView workbookViewId="0">
      <selection activeCell="G14" sqref="G14"/>
    </sheetView>
  </sheetViews>
  <sheetFormatPr defaultRowHeight="13.5"/>
  <cols>
    <col min="1" max="1" width="32.375" customWidth="1"/>
    <col min="2" max="2" width="39.125" customWidth="1"/>
  </cols>
  <sheetData>
    <row r="1" spans="1:3" s="1" customFormat="1" ht="21" customHeight="1">
      <c r="A1" s="1" t="s">
        <v>149</v>
      </c>
    </row>
    <row r="2" spans="1:3" ht="24">
      <c r="A2" s="59" t="s">
        <v>204</v>
      </c>
      <c r="B2" s="59"/>
      <c r="C2" s="59"/>
    </row>
    <row r="3" spans="1:3" ht="13.5" customHeight="1">
      <c r="A3" s="63" t="s">
        <v>101</v>
      </c>
      <c r="B3" s="63" t="s">
        <v>102</v>
      </c>
      <c r="C3" s="63" t="s">
        <v>103</v>
      </c>
    </row>
    <row r="4" spans="1:3" ht="14.25" customHeight="1">
      <c r="A4" s="63"/>
      <c r="B4" s="63"/>
      <c r="C4" s="63"/>
    </row>
    <row r="5" spans="1:3" ht="14.25">
      <c r="A5" s="64" t="s">
        <v>104</v>
      </c>
      <c r="B5" s="64"/>
      <c r="C5" s="64"/>
    </row>
    <row r="6" spans="1:3" ht="14.25">
      <c r="A6" s="58" t="s">
        <v>105</v>
      </c>
      <c r="B6" s="13" t="s">
        <v>106</v>
      </c>
      <c r="C6" s="14">
        <v>1</v>
      </c>
    </row>
    <row r="7" spans="1:3" ht="14.25">
      <c r="A7" s="58"/>
      <c r="B7" s="13" t="s">
        <v>107</v>
      </c>
      <c r="C7" s="14">
        <v>14</v>
      </c>
    </row>
    <row r="8" spans="1:3" ht="14.25">
      <c r="A8" s="58"/>
      <c r="B8" s="13" t="s">
        <v>108</v>
      </c>
      <c r="C8" s="14">
        <v>41</v>
      </c>
    </row>
    <row r="9" spans="1:3" ht="14.25">
      <c r="A9" s="58"/>
      <c r="B9" s="13" t="s">
        <v>109</v>
      </c>
      <c r="C9" s="14">
        <v>3</v>
      </c>
    </row>
    <row r="10" spans="1:3" ht="14.25">
      <c r="A10" s="58"/>
      <c r="B10" s="13" t="s">
        <v>110</v>
      </c>
      <c r="C10" s="14">
        <v>1</v>
      </c>
    </row>
    <row r="11" spans="1:3" ht="14.25">
      <c r="A11" s="58"/>
      <c r="B11" s="13" t="s">
        <v>111</v>
      </c>
      <c r="C11" s="14">
        <v>2</v>
      </c>
    </row>
    <row r="12" spans="1:3" ht="14.25">
      <c r="A12" s="61" t="s">
        <v>89</v>
      </c>
      <c r="B12" s="13" t="s">
        <v>113</v>
      </c>
      <c r="C12" s="14" t="s">
        <v>147</v>
      </c>
    </row>
    <row r="13" spans="1:3" ht="14.25">
      <c r="A13" s="61"/>
      <c r="B13" s="13" t="s">
        <v>114</v>
      </c>
      <c r="C13" s="14">
        <v>1</v>
      </c>
    </row>
    <row r="14" spans="1:3" ht="14.25">
      <c r="A14" s="61"/>
      <c r="B14" s="13" t="s">
        <v>106</v>
      </c>
      <c r="C14" s="14">
        <v>1</v>
      </c>
    </row>
    <row r="15" spans="1:3" ht="14.25">
      <c r="A15" s="61"/>
      <c r="B15" s="15" t="s">
        <v>115</v>
      </c>
      <c r="C15" s="14">
        <v>1</v>
      </c>
    </row>
    <row r="16" spans="1:3" ht="14.25">
      <c r="A16" s="61"/>
      <c r="B16" s="13" t="s">
        <v>116</v>
      </c>
      <c r="C16" s="14">
        <v>2</v>
      </c>
    </row>
    <row r="17" spans="1:3" ht="14.25">
      <c r="A17" s="61"/>
      <c r="B17" s="13" t="s">
        <v>108</v>
      </c>
      <c r="C17" s="14">
        <v>14</v>
      </c>
    </row>
    <row r="18" spans="1:3" ht="14.25">
      <c r="A18" s="61"/>
      <c r="B18" s="13" t="s">
        <v>107</v>
      </c>
      <c r="C18" s="14">
        <v>15</v>
      </c>
    </row>
    <row r="19" spans="1:3" ht="14.25">
      <c r="A19" s="61"/>
      <c r="B19" s="13" t="s">
        <v>117</v>
      </c>
      <c r="C19" s="14">
        <v>12</v>
      </c>
    </row>
    <row r="20" spans="1:3" ht="14.25">
      <c r="A20" s="61"/>
      <c r="B20" s="13" t="s">
        <v>118</v>
      </c>
      <c r="C20" s="14">
        <v>1</v>
      </c>
    </row>
    <row r="21" spans="1:3" ht="14.25">
      <c r="A21" s="61"/>
      <c r="B21" s="13" t="s">
        <v>119</v>
      </c>
      <c r="C21" s="14">
        <v>8</v>
      </c>
    </row>
    <row r="22" spans="1:3" ht="14.25">
      <c r="A22" s="61"/>
      <c r="B22" s="13" t="s">
        <v>120</v>
      </c>
      <c r="C22" s="14">
        <v>2</v>
      </c>
    </row>
    <row r="23" spans="1:3" ht="14.25">
      <c r="A23" s="61"/>
      <c r="B23" s="13" t="s">
        <v>121</v>
      </c>
      <c r="C23" s="14">
        <v>1</v>
      </c>
    </row>
    <row r="24" spans="1:3" ht="28.5">
      <c r="A24" s="61"/>
      <c r="B24" s="13" t="s">
        <v>122</v>
      </c>
      <c r="C24" s="14">
        <v>23</v>
      </c>
    </row>
    <row r="25" spans="1:3" ht="14.25">
      <c r="A25" s="61"/>
      <c r="B25" s="13" t="s">
        <v>111</v>
      </c>
      <c r="C25" s="14">
        <v>3</v>
      </c>
    </row>
    <row r="26" spans="1:3" ht="14.25">
      <c r="A26" s="61"/>
      <c r="B26" s="13" t="s">
        <v>123</v>
      </c>
      <c r="C26" s="14">
        <v>2</v>
      </c>
    </row>
    <row r="27" spans="1:3" ht="14.25">
      <c r="A27" s="61"/>
      <c r="B27" s="13" t="s">
        <v>124</v>
      </c>
      <c r="C27" s="14"/>
    </row>
    <row r="28" spans="1:3" ht="14.25">
      <c r="A28" s="61" t="s">
        <v>90</v>
      </c>
      <c r="B28" s="15" t="s">
        <v>125</v>
      </c>
      <c r="C28" s="14">
        <v>1</v>
      </c>
    </row>
    <row r="29" spans="1:3" ht="14.25">
      <c r="A29" s="61"/>
      <c r="B29" s="13" t="s">
        <v>107</v>
      </c>
      <c r="C29" s="14">
        <v>12</v>
      </c>
    </row>
    <row r="30" spans="1:3" ht="14.25">
      <c r="A30" s="61"/>
      <c r="B30" s="13" t="s">
        <v>118</v>
      </c>
      <c r="C30" s="14">
        <v>1</v>
      </c>
    </row>
    <row r="31" spans="1:3" ht="14.25">
      <c r="A31" s="61"/>
      <c r="B31" s="13" t="s">
        <v>108</v>
      </c>
      <c r="C31" s="14">
        <v>19</v>
      </c>
    </row>
    <row r="32" spans="1:3" ht="38.25" customHeight="1">
      <c r="A32" s="13" t="s">
        <v>91</v>
      </c>
      <c r="B32" s="13" t="s">
        <v>126</v>
      </c>
      <c r="C32" s="14">
        <v>1</v>
      </c>
    </row>
    <row r="33" spans="1:3" s="1" customFormat="1" ht="26.25" customHeight="1">
      <c r="A33" s="58" t="s">
        <v>148</v>
      </c>
      <c r="B33" s="58"/>
      <c r="C33" s="58"/>
    </row>
    <row r="34" spans="1:3" ht="14.25">
      <c r="A34" s="61" t="s">
        <v>92</v>
      </c>
      <c r="B34" s="13" t="s">
        <v>107</v>
      </c>
      <c r="C34" s="14">
        <v>12</v>
      </c>
    </row>
    <row r="35" spans="1:3" ht="14.25">
      <c r="A35" s="61"/>
      <c r="B35" s="13" t="s">
        <v>106</v>
      </c>
      <c r="C35" s="14">
        <v>1</v>
      </c>
    </row>
    <row r="36" spans="1:3" ht="14.25">
      <c r="A36" s="61"/>
      <c r="B36" s="13" t="s">
        <v>127</v>
      </c>
      <c r="C36" s="14">
        <v>200</v>
      </c>
    </row>
    <row r="37" spans="1:3" ht="14.25">
      <c r="A37" s="61"/>
      <c r="B37" s="13" t="s">
        <v>117</v>
      </c>
      <c r="C37" s="14">
        <v>4</v>
      </c>
    </row>
    <row r="38" spans="1:3" ht="14.25">
      <c r="A38" s="61"/>
      <c r="B38" s="13" t="s">
        <v>128</v>
      </c>
      <c r="C38" s="14">
        <v>2</v>
      </c>
    </row>
    <row r="39" spans="1:3" ht="14.25">
      <c r="A39" s="62" t="s">
        <v>93</v>
      </c>
      <c r="B39" s="13" t="s">
        <v>129</v>
      </c>
      <c r="C39" s="14">
        <v>1</v>
      </c>
    </row>
    <row r="40" spans="1:3" ht="14.25">
      <c r="A40" s="62"/>
      <c r="B40" s="13" t="s">
        <v>106</v>
      </c>
      <c r="C40" s="14">
        <v>1</v>
      </c>
    </row>
    <row r="41" spans="1:3" ht="14.25">
      <c r="A41" s="62"/>
      <c r="B41" s="13" t="s">
        <v>107</v>
      </c>
      <c r="C41" s="14">
        <v>11</v>
      </c>
    </row>
    <row r="42" spans="1:3" ht="14.25">
      <c r="A42" s="62"/>
      <c r="B42" s="13" t="s">
        <v>116</v>
      </c>
      <c r="C42" s="14">
        <v>1</v>
      </c>
    </row>
    <row r="43" spans="1:3" ht="14.25">
      <c r="A43" s="61" t="s">
        <v>94</v>
      </c>
      <c r="B43" s="13" t="s">
        <v>116</v>
      </c>
      <c r="C43" s="14">
        <v>2</v>
      </c>
    </row>
    <row r="44" spans="1:3" ht="14.25">
      <c r="A44" s="61"/>
      <c r="B44" s="13" t="s">
        <v>130</v>
      </c>
      <c r="C44" s="14">
        <v>1</v>
      </c>
    </row>
    <row r="45" spans="1:3" ht="14.25">
      <c r="A45" s="61"/>
      <c r="B45" s="13" t="s">
        <v>131</v>
      </c>
      <c r="C45" s="14">
        <v>1</v>
      </c>
    </row>
    <row r="46" spans="1:3" ht="14.25">
      <c r="A46" s="61"/>
      <c r="B46" s="13" t="s">
        <v>132</v>
      </c>
      <c r="C46" s="14">
        <v>10</v>
      </c>
    </row>
    <row r="47" spans="1:3" ht="14.25">
      <c r="A47" s="61"/>
      <c r="B47" s="13" t="s">
        <v>107</v>
      </c>
      <c r="C47" s="14">
        <v>12</v>
      </c>
    </row>
    <row r="48" spans="1:3" ht="14.25">
      <c r="A48" s="61"/>
      <c r="B48" s="13" t="s">
        <v>133</v>
      </c>
      <c r="C48" s="14">
        <v>7</v>
      </c>
    </row>
    <row r="49" spans="1:3" ht="14.25">
      <c r="A49" s="13" t="s">
        <v>95</v>
      </c>
      <c r="B49" s="13" t="s">
        <v>106</v>
      </c>
      <c r="C49" s="14">
        <v>1</v>
      </c>
    </row>
    <row r="50" spans="1:3">
      <c r="A50" s="60" t="s">
        <v>150</v>
      </c>
      <c r="B50" s="60"/>
      <c r="C50" s="60"/>
    </row>
    <row r="51" spans="1:3" ht="14.25">
      <c r="A51" s="61" t="s">
        <v>97</v>
      </c>
      <c r="B51" s="13" t="s">
        <v>134</v>
      </c>
      <c r="C51" s="14">
        <v>1</v>
      </c>
    </row>
    <row r="52" spans="1:3" ht="14.25">
      <c r="A52" s="61"/>
      <c r="B52" s="13" t="s">
        <v>135</v>
      </c>
      <c r="C52" s="14">
        <v>1</v>
      </c>
    </row>
    <row r="53" spans="1:3" ht="14.25">
      <c r="A53" s="61"/>
      <c r="B53" s="13" t="s">
        <v>136</v>
      </c>
      <c r="C53" s="14">
        <v>20</v>
      </c>
    </row>
    <row r="54" spans="1:3" ht="14.25">
      <c r="A54" s="61"/>
      <c r="B54" s="13" t="s">
        <v>137</v>
      </c>
      <c r="C54" s="14">
        <v>2</v>
      </c>
    </row>
    <row r="55" spans="1:3" ht="14.25">
      <c r="A55" s="61"/>
      <c r="B55" s="13" t="s">
        <v>138</v>
      </c>
      <c r="C55" s="14">
        <v>3</v>
      </c>
    </row>
    <row r="56" spans="1:3" ht="14.25">
      <c r="A56" s="61"/>
      <c r="B56" s="13" t="s">
        <v>139</v>
      </c>
      <c r="C56" s="14">
        <v>5</v>
      </c>
    </row>
    <row r="57" spans="1:3" ht="14.25">
      <c r="A57" s="55" t="s">
        <v>98</v>
      </c>
      <c r="B57" s="13" t="s">
        <v>134</v>
      </c>
      <c r="C57" s="14">
        <v>1</v>
      </c>
    </row>
    <row r="58" spans="1:3" ht="14.25">
      <c r="A58" s="56"/>
      <c r="B58" s="13" t="s">
        <v>140</v>
      </c>
      <c r="C58" s="14">
        <v>1</v>
      </c>
    </row>
    <row r="59" spans="1:3" ht="14.25">
      <c r="A59" s="56"/>
      <c r="B59" s="13" t="s">
        <v>141</v>
      </c>
      <c r="C59" s="14">
        <v>1</v>
      </c>
    </row>
    <row r="60" spans="1:3" ht="14.25" hidden="1" customHeight="1">
      <c r="A60" s="56"/>
      <c r="B60" s="12" t="s">
        <v>112</v>
      </c>
      <c r="C60" s="16"/>
    </row>
    <row r="61" spans="1:3" ht="14.25">
      <c r="A61" s="56"/>
      <c r="B61" s="15" t="s">
        <v>142</v>
      </c>
      <c r="C61" s="14">
        <v>1</v>
      </c>
    </row>
    <row r="62" spans="1:3" ht="14.25">
      <c r="A62" s="56"/>
      <c r="B62" s="15" t="s">
        <v>139</v>
      </c>
      <c r="C62" s="14">
        <v>10</v>
      </c>
    </row>
    <row r="63" spans="1:3" ht="14.25">
      <c r="A63" s="57"/>
      <c r="B63" s="13" t="s">
        <v>141</v>
      </c>
      <c r="C63" s="14">
        <v>1</v>
      </c>
    </row>
    <row r="64" spans="1:3" ht="21.75" customHeight="1">
      <c r="A64" s="55" t="s">
        <v>99</v>
      </c>
      <c r="B64" s="15" t="s">
        <v>143</v>
      </c>
      <c r="C64" s="14">
        <v>1</v>
      </c>
    </row>
    <row r="65" spans="1:3" ht="14.25">
      <c r="A65" s="56"/>
      <c r="B65" s="15" t="s">
        <v>144</v>
      </c>
      <c r="C65" s="14">
        <v>1</v>
      </c>
    </row>
    <row r="66" spans="1:3" ht="14.25">
      <c r="A66" s="56"/>
      <c r="B66" s="13" t="s">
        <v>145</v>
      </c>
      <c r="C66" s="14">
        <v>1</v>
      </c>
    </row>
    <row r="67" spans="1:3" ht="14.25">
      <c r="A67" s="57"/>
      <c r="B67" s="13" t="s">
        <v>146</v>
      </c>
      <c r="C67" s="14"/>
    </row>
    <row r="68" spans="1:3">
      <c r="A68" s="1"/>
    </row>
  </sheetData>
  <mergeCells count="16">
    <mergeCell ref="A57:A63"/>
    <mergeCell ref="A64:A67"/>
    <mergeCell ref="A33:C33"/>
    <mergeCell ref="A2:C2"/>
    <mergeCell ref="A50:C50"/>
    <mergeCell ref="A51:A56"/>
    <mergeCell ref="A28:A31"/>
    <mergeCell ref="A34:A38"/>
    <mergeCell ref="A39:A42"/>
    <mergeCell ref="A43:A48"/>
    <mergeCell ref="A3:A4"/>
    <mergeCell ref="B3:B4"/>
    <mergeCell ref="C3:C4"/>
    <mergeCell ref="A5:C5"/>
    <mergeCell ref="A6:A11"/>
    <mergeCell ref="A12:A27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喻成刚 10.118.23.113</dc:creator>
  <cp:lastModifiedBy>杜娟[综合岗位] 10.104.99.22</cp:lastModifiedBy>
  <cp:lastPrinted>2018-02-11T01:08:44Z</cp:lastPrinted>
  <dcterms:created xsi:type="dcterms:W3CDTF">2018-01-24T08:31:14Z</dcterms:created>
  <dcterms:modified xsi:type="dcterms:W3CDTF">2018-02-12T03:42:51Z</dcterms:modified>
</cp:coreProperties>
</file>