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150" windowWidth="13995" windowHeight="5970" firstSheet="1" activeTab="1"/>
  </bookViews>
  <sheets>
    <sheet name="Am9rGP" sheetId="4" state="hidden" r:id="rId1"/>
    <sheet name="Sheet1" sheetId="1" r:id="rId2"/>
    <sheet name="Sheet2" sheetId="2" r:id="rId3"/>
    <sheet name="Sheet3" sheetId="3" r:id="rId4"/>
  </sheets>
  <definedNames>
    <definedName name="_xlnm.Print_Titles" localSheetId="1">Sheet1!$4:$4</definedName>
  </definedNames>
  <calcPr calcId="145621"/>
</workbook>
</file>

<file path=xl/calcChain.xml><?xml version="1.0" encoding="utf-8"?>
<calcChain xmlns="http://schemas.openxmlformats.org/spreadsheetml/2006/main">
  <c r="D7" i="1" l="1"/>
  <c r="D49" i="1"/>
  <c r="D75" i="1"/>
  <c r="D80" i="1"/>
  <c r="D68" i="1" s="1"/>
  <c r="D87" i="1"/>
  <c r="D86" i="1" s="1"/>
  <c r="D5" i="1" l="1"/>
</calcChain>
</file>

<file path=xl/sharedStrings.xml><?xml version="1.0" encoding="utf-8"?>
<sst xmlns="http://schemas.openxmlformats.org/spreadsheetml/2006/main" count="349" uniqueCount="107">
  <si>
    <t>附件：</t>
  </si>
  <si>
    <t>单位：万元</t>
  </si>
  <si>
    <t>省直单位</t>
  </si>
  <si>
    <t>金额</t>
  </si>
  <si>
    <t>功能科目</t>
  </si>
  <si>
    <t>备注</t>
  </si>
  <si>
    <t>2018年地勘相关经费（第二批）明细表</t>
    <phoneticPr fontId="1" type="noConversion"/>
  </si>
  <si>
    <t>湖南省有色地勘局</t>
    <phoneticPr fontId="1" type="noConversion"/>
  </si>
  <si>
    <t>湖南省地质矿产勘查开发局</t>
    <phoneticPr fontId="1" type="noConversion"/>
  </si>
  <si>
    <t>湖南煤田地质局</t>
    <phoneticPr fontId="1" type="noConversion"/>
  </si>
  <si>
    <t>湖南省核工业地质局</t>
    <phoneticPr fontId="1" type="noConversion"/>
  </si>
  <si>
    <t>湖南省国土资源厅</t>
    <phoneticPr fontId="1" type="noConversion"/>
  </si>
  <si>
    <t>部门预算经济科目</t>
    <phoneticPr fontId="1" type="noConversion"/>
  </si>
  <si>
    <t>政府预算经济科目</t>
    <phoneticPr fontId="1" type="noConversion"/>
  </si>
  <si>
    <t>2200199其他国土资源事务</t>
    <phoneticPr fontId="1" type="noConversion"/>
  </si>
  <si>
    <t>小计</t>
    <phoneticPr fontId="1" type="noConversion"/>
  </si>
  <si>
    <t>基地维修改造</t>
    <phoneticPr fontId="22" type="noConversion"/>
  </si>
  <si>
    <t>设备库维修改造</t>
    <phoneticPr fontId="22" type="noConversion"/>
  </si>
  <si>
    <t>《洞庭盆地钾盐资源远景调查》项目</t>
    <phoneticPr fontId="22" type="noConversion"/>
  </si>
  <si>
    <t>2150199其他资源勘探业支出</t>
    <phoneticPr fontId="1" type="noConversion"/>
  </si>
  <si>
    <t>30299其他商品和服务支出</t>
    <phoneticPr fontId="1" type="noConversion"/>
  </si>
  <si>
    <t>地勘单位改革经费</t>
    <phoneticPr fontId="1" type="noConversion"/>
  </si>
  <si>
    <t>基础设施提质改造</t>
    <phoneticPr fontId="1" type="noConversion"/>
  </si>
  <si>
    <t>《湘中地区脉型金锑矿垂直分带规律及深部找矿方向研究》</t>
    <phoneticPr fontId="22" type="noConversion"/>
  </si>
  <si>
    <t>30226劳务费</t>
    <phoneticPr fontId="1" type="noConversion"/>
  </si>
  <si>
    <t>50502商品和服务支出</t>
    <phoneticPr fontId="1" type="noConversion"/>
  </si>
  <si>
    <t>50299其他商品和服务支出</t>
    <phoneticPr fontId="1" type="noConversion"/>
  </si>
  <si>
    <t>二总队</t>
  </si>
  <si>
    <t>一总队</t>
  </si>
  <si>
    <t>局本级</t>
    <phoneticPr fontId="1" type="noConversion"/>
  </si>
  <si>
    <t>301大队</t>
    <phoneticPr fontId="1" type="noConversion"/>
  </si>
  <si>
    <t>302大队</t>
    <phoneticPr fontId="1" type="noConversion"/>
  </si>
  <si>
    <t>303大队</t>
    <phoneticPr fontId="1" type="noConversion"/>
  </si>
  <si>
    <t>304大队</t>
    <phoneticPr fontId="1" type="noConversion"/>
  </si>
  <si>
    <t>306大队</t>
    <phoneticPr fontId="1" type="noConversion"/>
  </si>
  <si>
    <t>311大队</t>
    <phoneticPr fontId="1" type="noConversion"/>
  </si>
  <si>
    <t>培训中心</t>
    <phoneticPr fontId="1" type="noConversion"/>
  </si>
  <si>
    <t>407队</t>
  </si>
  <si>
    <t>局本级</t>
    <phoneticPr fontId="30" type="noConversion"/>
  </si>
  <si>
    <t>2200101行政运行</t>
    <phoneticPr fontId="30" type="noConversion"/>
  </si>
  <si>
    <t>30216培训费</t>
    <phoneticPr fontId="30" type="noConversion"/>
  </si>
  <si>
    <t>50203培训费</t>
    <phoneticPr fontId="30" type="noConversion"/>
  </si>
  <si>
    <t>30211差旅费</t>
    <phoneticPr fontId="30" type="noConversion"/>
  </si>
  <si>
    <t>50201办公经费</t>
    <phoneticPr fontId="30" type="noConversion"/>
  </si>
  <si>
    <t>30215会议费</t>
    <phoneticPr fontId="30" type="noConversion"/>
  </si>
  <si>
    <t>50202会议费</t>
    <phoneticPr fontId="30" type="noConversion"/>
  </si>
  <si>
    <t>30227委托业务费</t>
    <phoneticPr fontId="30" type="noConversion"/>
  </si>
  <si>
    <t>50205委托业务费</t>
    <phoneticPr fontId="30" type="noConversion"/>
  </si>
  <si>
    <t>地矿医院</t>
    <phoneticPr fontId="30" type="noConversion"/>
  </si>
  <si>
    <t>2200150事业运行</t>
    <phoneticPr fontId="30" type="noConversion"/>
  </si>
  <si>
    <t>402队</t>
    <phoneticPr fontId="30" type="noConversion"/>
  </si>
  <si>
    <t>403队</t>
    <phoneticPr fontId="30" type="noConversion"/>
  </si>
  <si>
    <t>405队</t>
    <phoneticPr fontId="30" type="noConversion"/>
  </si>
  <si>
    <t>408队</t>
    <phoneticPr fontId="30" type="noConversion"/>
  </si>
  <si>
    <t>416队</t>
    <phoneticPr fontId="30" type="noConversion"/>
  </si>
  <si>
    <t>417队</t>
    <phoneticPr fontId="30" type="noConversion"/>
  </si>
  <si>
    <t>418队</t>
    <phoneticPr fontId="30" type="noConversion"/>
  </si>
  <si>
    <t>探矿机械研制中心</t>
    <phoneticPr fontId="30" type="noConversion"/>
  </si>
  <si>
    <t>厅本级</t>
    <phoneticPr fontId="1" type="noConversion"/>
  </si>
  <si>
    <t>地勘单位改革经费</t>
    <phoneticPr fontId="25" type="noConversion"/>
  </si>
  <si>
    <t>50502商品和服务支出</t>
    <phoneticPr fontId="30" type="noConversion"/>
  </si>
  <si>
    <t>2050204高中教育</t>
    <phoneticPr fontId="30" type="noConversion"/>
  </si>
  <si>
    <t>2100210行业医院</t>
    <phoneticPr fontId="30" type="noConversion"/>
  </si>
  <si>
    <t>409队</t>
    <phoneticPr fontId="30" type="noConversion"/>
  </si>
  <si>
    <t>413队</t>
    <phoneticPr fontId="30" type="noConversion"/>
  </si>
  <si>
    <t>414队</t>
    <phoneticPr fontId="30" type="noConversion"/>
  </si>
  <si>
    <r>
      <t>2050305</t>
    </r>
    <r>
      <rPr>
        <sz val="10"/>
        <color indexed="8"/>
        <rFont val="宋体"/>
        <family val="3"/>
        <charset val="134"/>
      </rPr>
      <t>高等职业教育</t>
    </r>
    <phoneticPr fontId="30" type="noConversion"/>
  </si>
  <si>
    <t>小计</t>
    <phoneticPr fontId="1" type="noConversion"/>
  </si>
  <si>
    <t>物探测量队</t>
    <phoneticPr fontId="1" type="noConversion"/>
  </si>
  <si>
    <t>合计</t>
    <phoneticPr fontId="1" type="noConversion"/>
  </si>
  <si>
    <t>局本级</t>
    <phoneticPr fontId="1" type="noConversion"/>
  </si>
  <si>
    <t>水工环地质勘探队</t>
    <phoneticPr fontId="1" type="noConversion"/>
  </si>
  <si>
    <t>油气资源勘探队</t>
    <phoneticPr fontId="1" type="noConversion"/>
  </si>
  <si>
    <t>机关后勤服务中心</t>
    <phoneticPr fontId="1" type="noConversion"/>
  </si>
  <si>
    <t>总计</t>
    <phoneticPr fontId="1" type="noConversion"/>
  </si>
  <si>
    <t>邵阳基地灾毁补助</t>
    <phoneticPr fontId="22" type="noConversion"/>
  </si>
  <si>
    <t>核技术应用能力建设项目补助</t>
    <phoneticPr fontId="1" type="noConversion"/>
  </si>
  <si>
    <t>湖南工程职业技术学院</t>
    <phoneticPr fontId="30" type="noConversion"/>
  </si>
  <si>
    <t>地质测试研究研院</t>
    <phoneticPr fontId="30" type="noConversion"/>
  </si>
  <si>
    <t>小计</t>
    <phoneticPr fontId="1" type="noConversion"/>
  </si>
  <si>
    <t>地质中学</t>
    <phoneticPr fontId="30" type="noConversion"/>
  </si>
  <si>
    <t>地球物理地球化学勘查院</t>
    <phoneticPr fontId="1" type="noConversion"/>
  </si>
  <si>
    <t>湘南地质勘察院</t>
    <phoneticPr fontId="30" type="noConversion"/>
  </si>
  <si>
    <t>地质测绘院</t>
    <phoneticPr fontId="30" type="noConversion"/>
  </si>
  <si>
    <t>金刚石勘查研究院</t>
    <phoneticPr fontId="30" type="noConversion"/>
  </si>
  <si>
    <t>地质调查院</t>
    <phoneticPr fontId="30" type="noConversion"/>
  </si>
  <si>
    <t>214队</t>
    <phoneticPr fontId="1" type="noConversion"/>
  </si>
  <si>
    <t>30299其他商品和服务支出</t>
  </si>
  <si>
    <t>217队</t>
    <phoneticPr fontId="1" type="noConversion"/>
  </si>
  <si>
    <t>245队</t>
    <phoneticPr fontId="1" type="noConversion"/>
  </si>
  <si>
    <t>247队</t>
    <phoneticPr fontId="1" type="noConversion"/>
  </si>
  <si>
    <t>地质工程测试研究中心</t>
    <phoneticPr fontId="1" type="noConversion"/>
  </si>
  <si>
    <t>有色地质矿业研究信息中心</t>
    <phoneticPr fontId="1" type="noConversion"/>
  </si>
  <si>
    <t>工程地质总队</t>
    <phoneticPr fontId="1" type="noConversion"/>
  </si>
  <si>
    <t>有色地质医院</t>
    <phoneticPr fontId="1" type="noConversion"/>
  </si>
  <si>
    <t>240医院</t>
    <phoneticPr fontId="1" type="noConversion"/>
  </si>
  <si>
    <t>技工学校</t>
    <phoneticPr fontId="1" type="noConversion"/>
  </si>
  <si>
    <t>超硬材料研究所</t>
    <phoneticPr fontId="1" type="noConversion"/>
  </si>
  <si>
    <t>探矿技术研究所</t>
    <phoneticPr fontId="1" type="noConversion"/>
  </si>
  <si>
    <t>地质调查院</t>
    <phoneticPr fontId="1" type="noConversion"/>
  </si>
  <si>
    <t>一队</t>
    <phoneticPr fontId="1" type="noConversion"/>
  </si>
  <si>
    <t>二队</t>
    <phoneticPr fontId="1" type="noConversion"/>
  </si>
  <si>
    <t>三队</t>
    <phoneticPr fontId="1" type="noConversion"/>
  </si>
  <si>
    <t>五队</t>
    <phoneticPr fontId="1" type="noConversion"/>
  </si>
  <si>
    <t>六队</t>
    <phoneticPr fontId="1" type="noConversion"/>
  </si>
  <si>
    <t>勘查院</t>
    <phoneticPr fontId="1" type="noConversion"/>
  </si>
  <si>
    <t>勘查研究院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</si>
</sst>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_);[Red]\(0\)"/>
    <numFmt numFmtId="177" formatCode="0.00_ "/>
  </numFmts>
  <fonts count="43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Times New Roman"/>
      <family val="1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仿宋_GB2312"/>
      <family val="3"/>
      <charset val="134"/>
    </font>
    <font>
      <sz val="9"/>
      <name val="宋体"/>
      <family val="3"/>
      <charset val="134"/>
    </font>
    <font>
      <sz val="9"/>
      <name val="等线"/>
      <charset val="134"/>
    </font>
    <font>
      <sz val="11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黑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20"/>
      <color indexed="8"/>
      <name val="方正小标宋_GBK"/>
      <family val="4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/>
    <xf numFmtId="0" fontId="2" fillId="0" borderId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10" fillId="0" borderId="0"/>
    <xf numFmtId="0" fontId="2" fillId="23" borderId="9" applyNumberFormat="0" applyFont="0" applyAlignment="0" applyProtection="0">
      <alignment vertical="center"/>
    </xf>
  </cellStyleXfs>
  <cellXfs count="68">
    <xf numFmtId="0" fontId="0" fillId="0" borderId="0" xfId="0">
      <alignment vertical="center"/>
    </xf>
    <xf numFmtId="0" fontId="26" fillId="0" borderId="0" xfId="27" applyFont="1" applyAlignment="1">
      <alignment horizontal="center" vertical="center" wrapText="1"/>
    </xf>
    <xf numFmtId="0" fontId="28" fillId="0" borderId="0" xfId="26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9" fillId="0" borderId="0" xfId="27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176" fontId="35" fillId="0" borderId="10" xfId="27" applyNumberFormat="1" applyFont="1" applyFill="1" applyBorder="1" applyAlignment="1">
      <alignment horizontal="center" vertical="center" wrapText="1"/>
    </xf>
    <xf numFmtId="0" fontId="36" fillId="0" borderId="10" xfId="26" applyFont="1" applyBorder="1" applyAlignment="1">
      <alignment horizontal="center" vertical="center" wrapText="1"/>
    </xf>
    <xf numFmtId="0" fontId="37" fillId="0" borderId="0" xfId="26" applyFont="1" applyAlignment="1">
      <alignment vertical="center" wrapText="1"/>
    </xf>
    <xf numFmtId="0" fontId="38" fillId="0" borderId="10" xfId="27" applyFont="1" applyFill="1" applyBorder="1" applyAlignment="1" applyProtection="1">
      <alignment horizontal="center" vertical="center" wrapText="1"/>
    </xf>
    <xf numFmtId="176" fontId="38" fillId="0" borderId="10" xfId="27" applyNumberFormat="1" applyFont="1" applyFill="1" applyBorder="1" applyAlignment="1">
      <alignment horizontal="center" vertical="center" wrapText="1"/>
    </xf>
    <xf numFmtId="0" fontId="37" fillId="24" borderId="10" xfId="0" applyFont="1" applyFill="1" applyBorder="1" applyAlignment="1">
      <alignment horizontal="center" vertical="center" wrapText="1"/>
    </xf>
    <xf numFmtId="43" fontId="37" fillId="0" borderId="10" xfId="35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wrapText="1"/>
    </xf>
    <xf numFmtId="0" fontId="34" fillId="0" borderId="0" xfId="0" applyFont="1" applyAlignment="1">
      <alignment horizontal="center" wrapText="1"/>
    </xf>
    <xf numFmtId="43" fontId="37" fillId="0" borderId="10" xfId="35" applyFont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7" fillId="0" borderId="0" xfId="26" applyFont="1" applyAlignment="1">
      <alignment horizontal="center" vertical="center" wrapText="1"/>
    </xf>
    <xf numFmtId="0" fontId="27" fillId="0" borderId="0" xfId="27" applyFont="1" applyAlignment="1">
      <alignment horizontal="center" wrapText="1"/>
    </xf>
    <xf numFmtId="0" fontId="34" fillId="24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0" xfId="26" applyFont="1" applyBorder="1" applyAlignment="1">
      <alignment horizontal="center" vertical="center" wrapText="1"/>
    </xf>
    <xf numFmtId="0" fontId="37" fillId="0" borderId="10" xfId="25" applyFont="1" applyBorder="1" applyAlignment="1">
      <alignment horizontal="center" vertical="center" wrapText="1"/>
    </xf>
    <xf numFmtId="0" fontId="37" fillId="0" borderId="10" xfId="26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26" fillId="0" borderId="0" xfId="27" applyFont="1" applyAlignment="1">
      <alignment horizontal="left" vertical="center" wrapText="1"/>
    </xf>
    <xf numFmtId="0" fontId="39" fillId="0" borderId="10" xfId="26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37" fillId="0" borderId="10" xfId="26" applyFont="1" applyBorder="1" applyAlignment="1">
      <alignment horizontal="center" vertical="center" wrapText="1"/>
    </xf>
    <xf numFmtId="177" fontId="26" fillId="0" borderId="0" xfId="27" applyNumberFormat="1" applyFont="1" applyAlignment="1">
      <alignment horizontal="right" vertical="center" wrapText="1"/>
    </xf>
    <xf numFmtId="177" fontId="35" fillId="0" borderId="10" xfId="27" applyNumberFormat="1" applyFont="1" applyFill="1" applyBorder="1" applyAlignment="1" applyProtection="1">
      <alignment horizontal="center" vertical="center" wrapText="1"/>
    </xf>
    <xf numFmtId="177" fontId="35" fillId="0" borderId="10" xfId="27" applyNumberFormat="1" applyFont="1" applyFill="1" applyBorder="1" applyAlignment="1" applyProtection="1">
      <alignment horizontal="right" vertical="center" wrapText="1"/>
    </xf>
    <xf numFmtId="177" fontId="38" fillId="0" borderId="10" xfId="27" applyNumberFormat="1" applyFont="1" applyFill="1" applyBorder="1" applyAlignment="1" applyProtection="1">
      <alignment horizontal="right" vertical="center" wrapText="1"/>
    </xf>
    <xf numFmtId="177" fontId="39" fillId="0" borderId="10" xfId="26" applyNumberFormat="1" applyFont="1" applyBorder="1" applyAlignment="1">
      <alignment horizontal="right" vertical="center" wrapText="1"/>
    </xf>
    <xf numFmtId="177" fontId="37" fillId="0" borderId="10" xfId="26" applyNumberFormat="1" applyFont="1" applyBorder="1" applyAlignment="1">
      <alignment horizontal="right" vertical="center" wrapText="1"/>
    </xf>
    <xf numFmtId="177" fontId="34" fillId="24" borderId="10" xfId="0" applyNumberFormat="1" applyFont="1" applyFill="1" applyBorder="1" applyAlignment="1">
      <alignment horizontal="right" vertical="center" wrapText="1"/>
    </xf>
    <xf numFmtId="177" fontId="34" fillId="0" borderId="10" xfId="0" applyNumberFormat="1" applyFont="1" applyBorder="1" applyAlignment="1">
      <alignment horizontal="right" vertical="center" wrapText="1"/>
    </xf>
    <xf numFmtId="177" fontId="37" fillId="0" borderId="10" xfId="25" applyNumberFormat="1" applyFont="1" applyBorder="1" applyAlignment="1">
      <alignment horizontal="right" vertical="center" wrapText="1"/>
    </xf>
    <xf numFmtId="177" fontId="42" fillId="0" borderId="10" xfId="0" applyNumberFormat="1" applyFont="1" applyBorder="1" applyAlignment="1">
      <alignment horizontal="right" vertical="center" wrapText="1"/>
    </xf>
    <xf numFmtId="177" fontId="37" fillId="0" borderId="10" xfId="35" applyNumberFormat="1" applyFont="1" applyFill="1" applyBorder="1" applyAlignment="1">
      <alignment horizontal="right" vertical="center" wrapText="1"/>
    </xf>
    <xf numFmtId="177" fontId="37" fillId="0" borderId="10" xfId="0" applyNumberFormat="1" applyFont="1" applyBorder="1" applyAlignment="1">
      <alignment horizontal="right" vertical="center" wrapText="1"/>
    </xf>
    <xf numFmtId="177" fontId="0" fillId="0" borderId="0" xfId="0" applyNumberFormat="1" applyFont="1" applyAlignment="1">
      <alignment horizontal="right" vertical="center" wrapText="1"/>
    </xf>
    <xf numFmtId="0" fontId="37" fillId="0" borderId="10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40" fillId="0" borderId="10" xfId="25" applyFont="1" applyBorder="1" applyAlignment="1">
      <alignment horizontal="center" vertical="center" wrapText="1"/>
    </xf>
    <xf numFmtId="0" fontId="37" fillId="0" borderId="10" xfId="25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5" fillId="0" borderId="10" xfId="27" applyFont="1" applyFill="1" applyBorder="1" applyAlignment="1" applyProtection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24" borderId="12" xfId="0" applyFont="1" applyFill="1" applyBorder="1" applyAlignment="1">
      <alignment horizontal="center" vertical="center" wrapText="1"/>
    </xf>
    <xf numFmtId="0" fontId="34" fillId="24" borderId="13" xfId="0" applyFont="1" applyFill="1" applyBorder="1" applyAlignment="1">
      <alignment horizontal="center" vertical="center" wrapText="1"/>
    </xf>
    <xf numFmtId="0" fontId="34" fillId="24" borderId="14" xfId="0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2" fillId="0" borderId="0" xfId="27" applyFont="1" applyAlignment="1">
      <alignment horizontal="center" vertical="center" wrapText="1"/>
    </xf>
    <xf numFmtId="0" fontId="34" fillId="24" borderId="10" xfId="0" applyFont="1" applyFill="1" applyBorder="1" applyAlignment="1">
      <alignment horizontal="center" vertical="center" wrapText="1"/>
    </xf>
    <xf numFmtId="0" fontId="37" fillId="0" borderId="10" xfId="26" applyFont="1" applyBorder="1" applyAlignment="1">
      <alignment horizontal="center" vertical="center" wrapText="1"/>
    </xf>
    <xf numFmtId="0" fontId="23" fillId="0" borderId="11" xfId="26" applyFont="1" applyBorder="1" applyAlignment="1">
      <alignment horizontal="right" vertical="center" wrapText="1"/>
    </xf>
    <xf numFmtId="0" fontId="39" fillId="0" borderId="10" xfId="26" applyFont="1" applyBorder="1" applyAlignment="1">
      <alignment horizontal="center" vertical="center" wrapText="1"/>
    </xf>
  </cellXfs>
  <cellStyles count="47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2 2" xfId="20"/>
    <cellStyle name="标题 3 2" xfId="21"/>
    <cellStyle name="标题 4 2" xfId="22"/>
    <cellStyle name="标题 5" xfId="23"/>
    <cellStyle name="差 2" xfId="24"/>
    <cellStyle name="常规" xfId="0" builtinId="0"/>
    <cellStyle name="常规 16" xfId="25"/>
    <cellStyle name="常规 2" xfId="26"/>
    <cellStyle name="常规_Sheet1" xfId="27"/>
    <cellStyle name="好 2" xfId="28"/>
    <cellStyle name="汇总 2" xfId="29"/>
    <cellStyle name="计算 2" xfId="30"/>
    <cellStyle name="检查单元格 2" xfId="31"/>
    <cellStyle name="解释性文本 2" xfId="32"/>
    <cellStyle name="警告文本 2" xfId="33"/>
    <cellStyle name="链接单元格 2" xfId="34"/>
    <cellStyle name="千位分隔" xfId="35" builtinId="3"/>
    <cellStyle name="强调文字颜色 1 2" xfId="36"/>
    <cellStyle name="强调文字颜色 2 2" xfId="37"/>
    <cellStyle name="强调文字颜色 3 2" xfId="38"/>
    <cellStyle name="强调文字颜色 4 2" xfId="39"/>
    <cellStyle name="强调文字颜色 5 2" xfId="40"/>
    <cellStyle name="强调文字颜色 6 2" xfId="41"/>
    <cellStyle name="适中 2" xfId="42"/>
    <cellStyle name="输出 2" xfId="43"/>
    <cellStyle name="输入 2" xfId="44"/>
    <cellStyle name="样式 1" xfId="45"/>
    <cellStyle name="注释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showFormulas="1" workbookViewId="0">
      <selection activeCell="A7" sqref="A7"/>
    </sheetView>
  </sheetViews>
  <sheetFormatPr defaultRowHeight="13.5"/>
  <sheetData/>
  <phoneticPr fontId="2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97"/>
  <sheetViews>
    <sheetView tabSelected="1" workbookViewId="0">
      <selection activeCell="E78" sqref="E78"/>
    </sheetView>
  </sheetViews>
  <sheetFormatPr defaultRowHeight="13.5"/>
  <cols>
    <col min="1" max="1" width="16.25" style="5" customWidth="1"/>
    <col min="2" max="2" width="20.125" style="5" customWidth="1"/>
    <col min="3" max="3" width="27.625" style="5" customWidth="1"/>
    <col min="4" max="4" width="11.75" style="47" customWidth="1"/>
    <col min="5" max="5" width="24.25" style="5" customWidth="1"/>
    <col min="6" max="6" width="22" style="5" customWidth="1"/>
    <col min="7" max="7" width="21.125" style="5" customWidth="1"/>
    <col min="8" max="16384" width="9" style="3"/>
  </cols>
  <sheetData>
    <row r="1" spans="1:10" ht="18" customHeight="1">
      <c r="A1" s="29" t="s">
        <v>0</v>
      </c>
      <c r="B1" s="1"/>
      <c r="C1" s="20"/>
      <c r="D1" s="35"/>
      <c r="E1" s="1"/>
      <c r="F1" s="1"/>
      <c r="G1" s="1"/>
      <c r="H1" s="2"/>
      <c r="I1" s="2"/>
      <c r="J1" s="2"/>
    </row>
    <row r="2" spans="1:10" ht="30.75" customHeight="1">
      <c r="A2" s="63" t="s">
        <v>6</v>
      </c>
      <c r="B2" s="63"/>
      <c r="C2" s="63"/>
      <c r="D2" s="63"/>
      <c r="E2" s="63"/>
      <c r="F2" s="63"/>
      <c r="G2" s="63"/>
      <c r="H2" s="2"/>
      <c r="I2" s="2"/>
      <c r="J2" s="2"/>
    </row>
    <row r="3" spans="1:10" ht="20.25" customHeight="1">
      <c r="A3" s="20"/>
      <c r="B3" s="4"/>
      <c r="C3" s="66" t="s">
        <v>1</v>
      </c>
      <c r="D3" s="66"/>
      <c r="E3" s="66"/>
      <c r="F3" s="66"/>
      <c r="G3" s="66"/>
      <c r="H3" s="2"/>
      <c r="I3" s="2"/>
      <c r="J3" s="2"/>
    </row>
    <row r="4" spans="1:10" s="14" customFormat="1" ht="18.75" customHeight="1">
      <c r="A4" s="54" t="s">
        <v>2</v>
      </c>
      <c r="B4" s="65"/>
      <c r="C4" s="8" t="s">
        <v>5</v>
      </c>
      <c r="D4" s="36" t="s">
        <v>3</v>
      </c>
      <c r="E4" s="7" t="s">
        <v>4</v>
      </c>
      <c r="F4" s="7" t="s">
        <v>12</v>
      </c>
      <c r="G4" s="7" t="s">
        <v>13</v>
      </c>
      <c r="H4" s="19"/>
      <c r="I4" s="19"/>
      <c r="J4" s="19"/>
    </row>
    <row r="5" spans="1:10" s="6" customFormat="1" ht="18.75" customHeight="1">
      <c r="A5" s="54" t="s">
        <v>74</v>
      </c>
      <c r="B5" s="54"/>
      <c r="C5" s="54"/>
      <c r="D5" s="37">
        <f>SUM(D6,D7,D49,D68,D86)</f>
        <v>2115</v>
      </c>
      <c r="E5" s="7"/>
      <c r="F5" s="7"/>
      <c r="G5" s="7"/>
      <c r="H5" s="9"/>
      <c r="I5" s="9"/>
      <c r="J5" s="9"/>
    </row>
    <row r="6" spans="1:10" s="6" customFormat="1" ht="18.75" customHeight="1">
      <c r="A6" s="10" t="s">
        <v>11</v>
      </c>
      <c r="B6" s="24" t="s">
        <v>58</v>
      </c>
      <c r="C6" s="24" t="s">
        <v>21</v>
      </c>
      <c r="D6" s="38">
        <v>60</v>
      </c>
      <c r="E6" s="11" t="s">
        <v>14</v>
      </c>
      <c r="F6" s="22" t="s">
        <v>20</v>
      </c>
      <c r="G6" s="24" t="s">
        <v>26</v>
      </c>
      <c r="H6" s="9"/>
      <c r="I6" s="9"/>
      <c r="J6" s="9"/>
    </row>
    <row r="7" spans="1:10" s="6" customFormat="1" ht="18.75" customHeight="1">
      <c r="A7" s="65" t="s">
        <v>8</v>
      </c>
      <c r="B7" s="67" t="s">
        <v>69</v>
      </c>
      <c r="C7" s="67"/>
      <c r="D7" s="39">
        <f>SUM(D8,D13:D18,D22:D23,D26,D29:D33,D36,D40,D44:D48)</f>
        <v>883</v>
      </c>
      <c r="E7" s="11"/>
      <c r="F7" s="22"/>
      <c r="G7" s="24"/>
      <c r="H7" s="9"/>
      <c r="I7" s="9"/>
      <c r="J7" s="9"/>
    </row>
    <row r="8" spans="1:10" s="6" customFormat="1" ht="18.75" customHeight="1">
      <c r="A8" s="65"/>
      <c r="B8" s="64" t="s">
        <v>38</v>
      </c>
      <c r="C8" s="24" t="s">
        <v>67</v>
      </c>
      <c r="D8" s="40">
        <v>156.63999999999999</v>
      </c>
      <c r="E8" s="11"/>
      <c r="F8" s="22"/>
      <c r="G8" s="24"/>
      <c r="H8" s="9"/>
      <c r="I8" s="9"/>
      <c r="J8" s="9"/>
    </row>
    <row r="9" spans="1:10" s="15" customFormat="1" ht="18.75" customHeight="1">
      <c r="A9" s="65"/>
      <c r="B9" s="64"/>
      <c r="C9" s="24" t="s">
        <v>21</v>
      </c>
      <c r="D9" s="41">
        <v>70</v>
      </c>
      <c r="E9" s="55" t="s">
        <v>39</v>
      </c>
      <c r="F9" s="22" t="s">
        <v>40</v>
      </c>
      <c r="G9" s="22" t="s">
        <v>41</v>
      </c>
    </row>
    <row r="10" spans="1:10" s="15" customFormat="1" ht="18.75" customHeight="1">
      <c r="A10" s="65"/>
      <c r="B10" s="64"/>
      <c r="C10" s="24" t="s">
        <v>21</v>
      </c>
      <c r="D10" s="41">
        <v>55</v>
      </c>
      <c r="E10" s="55"/>
      <c r="F10" s="22" t="s">
        <v>42</v>
      </c>
      <c r="G10" s="22" t="s">
        <v>43</v>
      </c>
    </row>
    <row r="11" spans="1:10" s="15" customFormat="1" ht="18.75" customHeight="1">
      <c r="A11" s="65"/>
      <c r="B11" s="64"/>
      <c r="C11" s="24" t="s">
        <v>21</v>
      </c>
      <c r="D11" s="41">
        <v>25</v>
      </c>
      <c r="E11" s="55"/>
      <c r="F11" s="22" t="s">
        <v>44</v>
      </c>
      <c r="G11" s="22" t="s">
        <v>45</v>
      </c>
    </row>
    <row r="12" spans="1:10" s="15" customFormat="1" ht="18.75" customHeight="1">
      <c r="A12" s="65"/>
      <c r="B12" s="64"/>
      <c r="C12" s="24" t="s">
        <v>21</v>
      </c>
      <c r="D12" s="41">
        <v>6.64</v>
      </c>
      <c r="E12" s="55"/>
      <c r="F12" s="22" t="s">
        <v>46</v>
      </c>
      <c r="G12" s="22" t="s">
        <v>47</v>
      </c>
    </row>
    <row r="13" spans="1:10" s="15" customFormat="1" ht="18.75" customHeight="1">
      <c r="A13" s="65"/>
      <c r="B13" s="12" t="s">
        <v>77</v>
      </c>
      <c r="C13" s="24" t="s">
        <v>21</v>
      </c>
      <c r="D13" s="41">
        <v>8.39</v>
      </c>
      <c r="E13" s="23" t="s">
        <v>66</v>
      </c>
      <c r="F13" s="22" t="s">
        <v>87</v>
      </c>
      <c r="G13" s="23" t="s">
        <v>60</v>
      </c>
    </row>
    <row r="14" spans="1:10" s="15" customFormat="1" ht="18.75" customHeight="1">
      <c r="A14" s="65"/>
      <c r="B14" s="21" t="s">
        <v>80</v>
      </c>
      <c r="C14" s="24" t="s">
        <v>21</v>
      </c>
      <c r="D14" s="42">
        <v>15.98</v>
      </c>
      <c r="E14" s="22" t="s">
        <v>61</v>
      </c>
      <c r="F14" s="22" t="s">
        <v>87</v>
      </c>
      <c r="G14" s="23" t="s">
        <v>60</v>
      </c>
    </row>
    <row r="15" spans="1:10" s="15" customFormat="1" ht="18.75" customHeight="1">
      <c r="A15" s="65"/>
      <c r="B15" s="12" t="s">
        <v>48</v>
      </c>
      <c r="C15" s="24" t="s">
        <v>21</v>
      </c>
      <c r="D15" s="42">
        <v>6.28</v>
      </c>
      <c r="E15" s="23" t="s">
        <v>62</v>
      </c>
      <c r="F15" s="22" t="s">
        <v>87</v>
      </c>
      <c r="G15" s="23" t="s">
        <v>60</v>
      </c>
    </row>
    <row r="16" spans="1:10" s="15" customFormat="1" ht="18.75" customHeight="1">
      <c r="A16" s="65"/>
      <c r="B16" s="21" t="s">
        <v>78</v>
      </c>
      <c r="C16" s="24" t="s">
        <v>21</v>
      </c>
      <c r="D16" s="42">
        <v>8.6</v>
      </c>
      <c r="E16" s="22" t="s">
        <v>49</v>
      </c>
      <c r="F16" s="22" t="s">
        <v>87</v>
      </c>
      <c r="G16" s="23" t="s">
        <v>60</v>
      </c>
    </row>
    <row r="17" spans="1:7" s="15" customFormat="1" ht="18.75" customHeight="1">
      <c r="A17" s="65"/>
      <c r="B17" s="21" t="s">
        <v>50</v>
      </c>
      <c r="C17" s="24" t="s">
        <v>21</v>
      </c>
      <c r="D17" s="42">
        <v>21.5</v>
      </c>
      <c r="E17" s="22" t="s">
        <v>49</v>
      </c>
      <c r="F17" s="22" t="s">
        <v>87</v>
      </c>
      <c r="G17" s="23" t="s">
        <v>60</v>
      </c>
    </row>
    <row r="18" spans="1:7" s="15" customFormat="1" ht="18.75" customHeight="1">
      <c r="A18" s="65"/>
      <c r="B18" s="56" t="s">
        <v>51</v>
      </c>
      <c r="C18" s="24" t="s">
        <v>15</v>
      </c>
      <c r="D18" s="42">
        <v>69.900000000000006</v>
      </c>
      <c r="E18" s="22"/>
      <c r="F18" s="22"/>
      <c r="G18" s="23"/>
    </row>
    <row r="19" spans="1:7" s="15" customFormat="1" ht="18.75" customHeight="1">
      <c r="A19" s="65"/>
      <c r="B19" s="57"/>
      <c r="C19" s="24" t="s">
        <v>21</v>
      </c>
      <c r="D19" s="42">
        <v>9.9</v>
      </c>
      <c r="E19" s="49" t="s">
        <v>49</v>
      </c>
      <c r="F19" s="49" t="s">
        <v>87</v>
      </c>
      <c r="G19" s="59" t="s">
        <v>60</v>
      </c>
    </row>
    <row r="20" spans="1:7" s="6" customFormat="1" ht="18.75" customHeight="1">
      <c r="A20" s="65"/>
      <c r="B20" s="57"/>
      <c r="C20" s="52" t="s">
        <v>18</v>
      </c>
      <c r="D20" s="43">
        <v>40</v>
      </c>
      <c r="E20" s="62"/>
      <c r="F20" s="50"/>
      <c r="G20" s="60"/>
    </row>
    <row r="21" spans="1:7" s="6" customFormat="1" ht="18.75" customHeight="1">
      <c r="A21" s="65"/>
      <c r="B21" s="58"/>
      <c r="C21" s="52"/>
      <c r="D21" s="43">
        <v>20</v>
      </c>
      <c r="E21" s="50"/>
      <c r="F21" s="22" t="s">
        <v>24</v>
      </c>
      <c r="G21" s="61"/>
    </row>
    <row r="22" spans="1:7" s="15" customFormat="1" ht="18.75" customHeight="1">
      <c r="A22" s="65"/>
      <c r="B22" s="21" t="s">
        <v>52</v>
      </c>
      <c r="C22" s="24" t="s">
        <v>21</v>
      </c>
      <c r="D22" s="42">
        <v>8.99</v>
      </c>
      <c r="E22" s="22" t="s">
        <v>49</v>
      </c>
      <c r="F22" s="22" t="s">
        <v>87</v>
      </c>
      <c r="G22" s="23" t="s">
        <v>60</v>
      </c>
    </row>
    <row r="23" spans="1:7" s="15" customFormat="1" ht="18.75" customHeight="1">
      <c r="A23" s="65"/>
      <c r="B23" s="64" t="s">
        <v>37</v>
      </c>
      <c r="C23" s="24" t="s">
        <v>15</v>
      </c>
      <c r="D23" s="42">
        <v>119.34</v>
      </c>
      <c r="E23" s="22"/>
      <c r="F23" s="22"/>
      <c r="G23" s="23"/>
    </row>
    <row r="24" spans="1:7" s="15" customFormat="1" ht="18.75" customHeight="1">
      <c r="A24" s="65"/>
      <c r="B24" s="64"/>
      <c r="C24" s="24" t="s">
        <v>21</v>
      </c>
      <c r="D24" s="42">
        <v>9.34</v>
      </c>
      <c r="E24" s="55" t="s">
        <v>49</v>
      </c>
      <c r="F24" s="55" t="s">
        <v>87</v>
      </c>
      <c r="G24" s="53" t="s">
        <v>60</v>
      </c>
    </row>
    <row r="25" spans="1:7" s="6" customFormat="1" ht="18.75" customHeight="1">
      <c r="A25" s="65"/>
      <c r="B25" s="64"/>
      <c r="C25" s="25" t="s">
        <v>16</v>
      </c>
      <c r="D25" s="43">
        <v>110</v>
      </c>
      <c r="E25" s="55"/>
      <c r="F25" s="55"/>
      <c r="G25" s="53"/>
    </row>
    <row r="26" spans="1:7" s="6" customFormat="1" ht="18.75" customHeight="1">
      <c r="A26" s="65"/>
      <c r="B26" s="64" t="s">
        <v>53</v>
      </c>
      <c r="C26" s="25" t="s">
        <v>67</v>
      </c>
      <c r="D26" s="43">
        <v>64.849999999999994</v>
      </c>
      <c r="E26" s="22"/>
      <c r="F26" s="22"/>
      <c r="G26" s="23"/>
    </row>
    <row r="27" spans="1:7" s="15" customFormat="1" ht="18.75" customHeight="1">
      <c r="A27" s="65"/>
      <c r="B27" s="64"/>
      <c r="C27" s="24" t="s">
        <v>21</v>
      </c>
      <c r="D27" s="42">
        <v>8.85</v>
      </c>
      <c r="E27" s="55" t="s">
        <v>49</v>
      </c>
      <c r="F27" s="55" t="s">
        <v>87</v>
      </c>
      <c r="G27" s="53" t="s">
        <v>60</v>
      </c>
    </row>
    <row r="28" spans="1:7" s="6" customFormat="1" ht="18.75" customHeight="1">
      <c r="A28" s="65"/>
      <c r="B28" s="64"/>
      <c r="C28" s="25" t="s">
        <v>16</v>
      </c>
      <c r="D28" s="43">
        <v>56</v>
      </c>
      <c r="E28" s="55"/>
      <c r="F28" s="55"/>
      <c r="G28" s="53"/>
    </row>
    <row r="29" spans="1:7" s="15" customFormat="1" ht="18.75" customHeight="1">
      <c r="A29" s="65"/>
      <c r="B29" s="12" t="s">
        <v>63</v>
      </c>
      <c r="C29" s="24" t="s">
        <v>21</v>
      </c>
      <c r="D29" s="42">
        <v>9.89</v>
      </c>
      <c r="E29" s="22" t="s">
        <v>49</v>
      </c>
      <c r="F29" s="22" t="s">
        <v>87</v>
      </c>
      <c r="G29" s="23" t="s">
        <v>60</v>
      </c>
    </row>
    <row r="30" spans="1:7" s="16" customFormat="1" ht="18.75" customHeight="1">
      <c r="A30" s="65"/>
      <c r="B30" s="21" t="s">
        <v>64</v>
      </c>
      <c r="C30" s="24" t="s">
        <v>21</v>
      </c>
      <c r="D30" s="42">
        <v>8</v>
      </c>
      <c r="E30" s="22" t="s">
        <v>49</v>
      </c>
      <c r="F30" s="22" t="s">
        <v>87</v>
      </c>
      <c r="G30" s="23" t="s">
        <v>60</v>
      </c>
    </row>
    <row r="31" spans="1:7" s="16" customFormat="1" ht="18.75" customHeight="1">
      <c r="A31" s="65"/>
      <c r="B31" s="21" t="s">
        <v>65</v>
      </c>
      <c r="C31" s="24" t="s">
        <v>21</v>
      </c>
      <c r="D31" s="42">
        <v>7.63</v>
      </c>
      <c r="E31" s="22" t="s">
        <v>49</v>
      </c>
      <c r="F31" s="22" t="s">
        <v>87</v>
      </c>
      <c r="G31" s="23" t="s">
        <v>60</v>
      </c>
    </row>
    <row r="32" spans="1:7" s="16" customFormat="1" ht="18.75" customHeight="1">
      <c r="A32" s="65"/>
      <c r="B32" s="21" t="s">
        <v>54</v>
      </c>
      <c r="C32" s="24" t="s">
        <v>21</v>
      </c>
      <c r="D32" s="42">
        <v>18.760000000000002</v>
      </c>
      <c r="E32" s="22" t="s">
        <v>49</v>
      </c>
      <c r="F32" s="22" t="s">
        <v>87</v>
      </c>
      <c r="G32" s="23" t="s">
        <v>60</v>
      </c>
    </row>
    <row r="33" spans="1:10" s="16" customFormat="1" ht="18.75" customHeight="1">
      <c r="A33" s="65"/>
      <c r="B33" s="56" t="s">
        <v>55</v>
      </c>
      <c r="C33" s="26" t="s">
        <v>79</v>
      </c>
      <c r="D33" s="42">
        <v>58.4</v>
      </c>
      <c r="E33" s="27"/>
      <c r="F33" s="27"/>
      <c r="G33" s="28"/>
    </row>
    <row r="34" spans="1:10" s="16" customFormat="1" ht="18.75" customHeight="1">
      <c r="A34" s="65"/>
      <c r="B34" s="57"/>
      <c r="C34" s="24" t="s">
        <v>21</v>
      </c>
      <c r="D34" s="42">
        <v>8.4</v>
      </c>
      <c r="E34" s="49" t="s">
        <v>49</v>
      </c>
      <c r="F34" s="49" t="s">
        <v>87</v>
      </c>
      <c r="G34" s="59" t="s">
        <v>60</v>
      </c>
    </row>
    <row r="35" spans="1:10" s="6" customFormat="1" ht="18.75" customHeight="1">
      <c r="A35" s="65"/>
      <c r="B35" s="58"/>
      <c r="C35" s="25" t="s">
        <v>17</v>
      </c>
      <c r="D35" s="43">
        <v>50</v>
      </c>
      <c r="E35" s="50"/>
      <c r="F35" s="50"/>
      <c r="G35" s="61"/>
    </row>
    <row r="36" spans="1:10" s="6" customFormat="1" ht="18.75" customHeight="1">
      <c r="A36" s="65"/>
      <c r="B36" s="64" t="s">
        <v>56</v>
      </c>
      <c r="C36" s="25" t="s">
        <v>67</v>
      </c>
      <c r="D36" s="43">
        <v>171.65</v>
      </c>
      <c r="E36" s="22"/>
      <c r="F36" s="22"/>
      <c r="G36" s="22"/>
    </row>
    <row r="37" spans="1:10" s="16" customFormat="1" ht="18.75" customHeight="1">
      <c r="A37" s="65"/>
      <c r="B37" s="64"/>
      <c r="C37" s="24" t="s">
        <v>21</v>
      </c>
      <c r="D37" s="42">
        <v>21.65</v>
      </c>
      <c r="E37" s="55" t="s">
        <v>49</v>
      </c>
      <c r="F37" s="49" t="s">
        <v>87</v>
      </c>
      <c r="G37" s="59" t="s">
        <v>60</v>
      </c>
    </row>
    <row r="38" spans="1:10" s="6" customFormat="1" ht="18.75" customHeight="1">
      <c r="A38" s="65"/>
      <c r="B38" s="64"/>
      <c r="C38" s="52" t="s">
        <v>23</v>
      </c>
      <c r="D38" s="43">
        <v>120</v>
      </c>
      <c r="E38" s="55"/>
      <c r="F38" s="50"/>
      <c r="G38" s="60"/>
    </row>
    <row r="39" spans="1:10" s="6" customFormat="1" ht="18.75" customHeight="1">
      <c r="A39" s="65"/>
      <c r="B39" s="64"/>
      <c r="C39" s="52"/>
      <c r="D39" s="42">
        <v>30</v>
      </c>
      <c r="E39" s="55"/>
      <c r="F39" s="22" t="s">
        <v>24</v>
      </c>
      <c r="G39" s="61"/>
    </row>
    <row r="40" spans="1:10" s="6" customFormat="1" ht="18.75" customHeight="1">
      <c r="A40" s="65"/>
      <c r="B40" s="64" t="s">
        <v>81</v>
      </c>
      <c r="C40" s="25" t="s">
        <v>67</v>
      </c>
      <c r="D40" s="42">
        <v>73.67</v>
      </c>
      <c r="E40" s="22"/>
      <c r="F40" s="22"/>
      <c r="G40" s="22"/>
    </row>
    <row r="41" spans="1:10" s="15" customFormat="1" ht="18.75" customHeight="1">
      <c r="A41" s="65"/>
      <c r="B41" s="64"/>
      <c r="C41" s="24" t="s">
        <v>21</v>
      </c>
      <c r="D41" s="42">
        <v>13.67</v>
      </c>
      <c r="E41" s="55" t="s">
        <v>49</v>
      </c>
      <c r="F41" s="49" t="s">
        <v>87</v>
      </c>
      <c r="G41" s="59" t="s">
        <v>60</v>
      </c>
    </row>
    <row r="42" spans="1:10" s="6" customFormat="1" ht="18.75" customHeight="1">
      <c r="A42" s="65"/>
      <c r="B42" s="64"/>
      <c r="C42" s="51" t="s">
        <v>75</v>
      </c>
      <c r="D42" s="43">
        <v>30</v>
      </c>
      <c r="E42" s="55"/>
      <c r="F42" s="50"/>
      <c r="G42" s="60"/>
    </row>
    <row r="43" spans="1:10" s="6" customFormat="1" ht="18.75" customHeight="1">
      <c r="A43" s="65"/>
      <c r="B43" s="64"/>
      <c r="C43" s="52"/>
      <c r="D43" s="40">
        <v>30</v>
      </c>
      <c r="E43" s="55"/>
      <c r="F43" s="22" t="s">
        <v>24</v>
      </c>
      <c r="G43" s="61"/>
      <c r="H43" s="9"/>
      <c r="I43" s="9"/>
      <c r="J43" s="9"/>
    </row>
    <row r="44" spans="1:10" s="16" customFormat="1" ht="18.75" customHeight="1">
      <c r="A44" s="65"/>
      <c r="B44" s="21" t="s">
        <v>82</v>
      </c>
      <c r="C44" s="24" t="s">
        <v>21</v>
      </c>
      <c r="D44" s="42">
        <v>14.74</v>
      </c>
      <c r="E44" s="22" t="s">
        <v>49</v>
      </c>
      <c r="F44" s="22" t="s">
        <v>87</v>
      </c>
      <c r="G44" s="23" t="s">
        <v>60</v>
      </c>
    </row>
    <row r="45" spans="1:10" s="16" customFormat="1" ht="18.75" customHeight="1">
      <c r="A45" s="65"/>
      <c r="B45" s="12" t="s">
        <v>83</v>
      </c>
      <c r="C45" s="24" t="s">
        <v>21</v>
      </c>
      <c r="D45" s="42">
        <v>7.11</v>
      </c>
      <c r="E45" s="22" t="s">
        <v>49</v>
      </c>
      <c r="F45" s="22" t="s">
        <v>87</v>
      </c>
      <c r="G45" s="23" t="s">
        <v>60</v>
      </c>
    </row>
    <row r="46" spans="1:10" s="16" customFormat="1" ht="18.75" customHeight="1">
      <c r="A46" s="65"/>
      <c r="B46" s="12" t="s">
        <v>84</v>
      </c>
      <c r="C46" s="24" t="s">
        <v>21</v>
      </c>
      <c r="D46" s="42">
        <v>14.16</v>
      </c>
      <c r="E46" s="22" t="s">
        <v>49</v>
      </c>
      <c r="F46" s="22" t="s">
        <v>87</v>
      </c>
      <c r="G46" s="23" t="s">
        <v>60</v>
      </c>
    </row>
    <row r="47" spans="1:10" s="16" customFormat="1" ht="18.75" customHeight="1">
      <c r="A47" s="65"/>
      <c r="B47" s="12" t="s">
        <v>57</v>
      </c>
      <c r="C47" s="24" t="s">
        <v>21</v>
      </c>
      <c r="D47" s="42">
        <v>5.83</v>
      </c>
      <c r="E47" s="22" t="s">
        <v>49</v>
      </c>
      <c r="F47" s="22" t="s">
        <v>87</v>
      </c>
      <c r="G47" s="23" t="s">
        <v>60</v>
      </c>
    </row>
    <row r="48" spans="1:10" s="16" customFormat="1" ht="18.75" customHeight="1">
      <c r="A48" s="65"/>
      <c r="B48" s="12" t="s">
        <v>85</v>
      </c>
      <c r="C48" s="24" t="s">
        <v>21</v>
      </c>
      <c r="D48" s="42">
        <v>12.69</v>
      </c>
      <c r="E48" s="22" t="s">
        <v>49</v>
      </c>
      <c r="F48" s="22" t="s">
        <v>87</v>
      </c>
      <c r="G48" s="23" t="s">
        <v>60</v>
      </c>
    </row>
    <row r="49" spans="1:7" s="6" customFormat="1" ht="18.75" customHeight="1">
      <c r="A49" s="55" t="s">
        <v>7</v>
      </c>
      <c r="B49" s="32" t="s">
        <v>69</v>
      </c>
      <c r="C49" s="32"/>
      <c r="D49" s="44">
        <f>SUM(D63:D67,D59:D60,D55:D56,D52,D51,D50)</f>
        <v>326</v>
      </c>
      <c r="E49" s="22"/>
      <c r="F49" s="22"/>
      <c r="G49" s="22"/>
    </row>
    <row r="50" spans="1:7" s="6" customFormat="1" ht="18.75" customHeight="1">
      <c r="A50" s="55"/>
      <c r="B50" s="31" t="s">
        <v>29</v>
      </c>
      <c r="C50" s="24" t="s">
        <v>21</v>
      </c>
      <c r="D50" s="45">
        <v>0.8</v>
      </c>
      <c r="E50" s="22" t="s">
        <v>19</v>
      </c>
      <c r="F50" s="27" t="s">
        <v>87</v>
      </c>
      <c r="G50" s="24" t="s">
        <v>26</v>
      </c>
    </row>
    <row r="51" spans="1:7" s="6" customFormat="1" ht="18.75" customHeight="1">
      <c r="A51" s="55"/>
      <c r="B51" s="23" t="s">
        <v>28</v>
      </c>
      <c r="C51" s="24" t="s">
        <v>21</v>
      </c>
      <c r="D51" s="45">
        <v>42</v>
      </c>
      <c r="E51" s="22" t="s">
        <v>19</v>
      </c>
      <c r="F51" s="22" t="s">
        <v>87</v>
      </c>
      <c r="G51" s="23" t="s">
        <v>60</v>
      </c>
    </row>
    <row r="52" spans="1:7" s="6" customFormat="1" ht="18.75" customHeight="1">
      <c r="A52" s="55"/>
      <c r="B52" s="53" t="s">
        <v>27</v>
      </c>
      <c r="C52" s="24" t="s">
        <v>67</v>
      </c>
      <c r="D52" s="45">
        <v>45.35</v>
      </c>
      <c r="E52" s="22"/>
      <c r="F52" s="17"/>
      <c r="G52" s="17"/>
    </row>
    <row r="53" spans="1:7" s="6" customFormat="1" ht="18.75" customHeight="1">
      <c r="A53" s="55"/>
      <c r="B53" s="53"/>
      <c r="C53" s="24" t="s">
        <v>21</v>
      </c>
      <c r="D53" s="45">
        <v>25.35</v>
      </c>
      <c r="E53" s="55" t="s">
        <v>19</v>
      </c>
      <c r="F53" s="55" t="s">
        <v>87</v>
      </c>
      <c r="G53" s="53" t="s">
        <v>60</v>
      </c>
    </row>
    <row r="54" spans="1:7" s="6" customFormat="1" ht="18.75" customHeight="1">
      <c r="A54" s="55"/>
      <c r="B54" s="53"/>
      <c r="C54" s="33" t="s">
        <v>22</v>
      </c>
      <c r="D54" s="42">
        <v>20</v>
      </c>
      <c r="E54" s="55"/>
      <c r="F54" s="55"/>
      <c r="G54" s="53"/>
    </row>
    <row r="55" spans="1:7" s="6" customFormat="1" ht="18.75" customHeight="1">
      <c r="A55" s="55"/>
      <c r="B55" s="23" t="s">
        <v>86</v>
      </c>
      <c r="C55" s="24" t="s">
        <v>21</v>
      </c>
      <c r="D55" s="45">
        <v>18</v>
      </c>
      <c r="E55" s="22" t="s">
        <v>19</v>
      </c>
      <c r="F55" s="22" t="s">
        <v>87</v>
      </c>
      <c r="G55" s="23" t="s">
        <v>60</v>
      </c>
    </row>
    <row r="56" spans="1:7" s="6" customFormat="1" ht="18.75" customHeight="1">
      <c r="A56" s="55"/>
      <c r="B56" s="53" t="s">
        <v>88</v>
      </c>
      <c r="C56" s="24" t="s">
        <v>67</v>
      </c>
      <c r="D56" s="45">
        <v>56.35</v>
      </c>
      <c r="E56" s="22"/>
      <c r="F56" s="17"/>
      <c r="G56" s="17"/>
    </row>
    <row r="57" spans="1:7" s="6" customFormat="1" ht="18.75" customHeight="1">
      <c r="A57" s="55"/>
      <c r="B57" s="53"/>
      <c r="C57" s="24" t="s">
        <v>21</v>
      </c>
      <c r="D57" s="45">
        <v>26.35</v>
      </c>
      <c r="E57" s="55" t="s">
        <v>19</v>
      </c>
      <c r="F57" s="55" t="s">
        <v>87</v>
      </c>
      <c r="G57" s="53" t="s">
        <v>60</v>
      </c>
    </row>
    <row r="58" spans="1:7" s="6" customFormat="1" ht="18.75" customHeight="1">
      <c r="A58" s="55"/>
      <c r="B58" s="53"/>
      <c r="C58" s="33" t="s">
        <v>22</v>
      </c>
      <c r="D58" s="42">
        <v>30</v>
      </c>
      <c r="E58" s="55"/>
      <c r="F58" s="55"/>
      <c r="G58" s="53"/>
    </row>
    <row r="59" spans="1:7" s="6" customFormat="1" ht="18.75" customHeight="1">
      <c r="A59" s="55"/>
      <c r="B59" s="23" t="s">
        <v>89</v>
      </c>
      <c r="C59" s="24" t="s">
        <v>21</v>
      </c>
      <c r="D59" s="45">
        <v>15.13</v>
      </c>
      <c r="E59" s="22" t="s">
        <v>19</v>
      </c>
      <c r="F59" s="22" t="s">
        <v>87</v>
      </c>
      <c r="G59" s="23" t="s">
        <v>60</v>
      </c>
    </row>
    <row r="60" spans="1:7" s="6" customFormat="1" ht="18.75" customHeight="1">
      <c r="A60" s="55"/>
      <c r="B60" s="53" t="s">
        <v>90</v>
      </c>
      <c r="C60" s="24" t="s">
        <v>67</v>
      </c>
      <c r="D60" s="45">
        <v>72.349999999999994</v>
      </c>
      <c r="E60" s="22"/>
      <c r="F60" s="17"/>
      <c r="G60" s="17"/>
    </row>
    <row r="61" spans="1:7" s="6" customFormat="1" ht="18.75" customHeight="1">
      <c r="A61" s="55"/>
      <c r="B61" s="53"/>
      <c r="C61" s="24" t="s">
        <v>21</v>
      </c>
      <c r="D61" s="45">
        <v>22.35</v>
      </c>
      <c r="E61" s="55" t="s">
        <v>19</v>
      </c>
      <c r="F61" s="55" t="s">
        <v>87</v>
      </c>
      <c r="G61" s="53" t="s">
        <v>60</v>
      </c>
    </row>
    <row r="62" spans="1:7" s="6" customFormat="1" ht="18.75" customHeight="1">
      <c r="A62" s="55"/>
      <c r="B62" s="53"/>
      <c r="C62" s="33" t="s">
        <v>22</v>
      </c>
      <c r="D62" s="42">
        <v>50</v>
      </c>
      <c r="E62" s="55"/>
      <c r="F62" s="55"/>
      <c r="G62" s="53"/>
    </row>
    <row r="63" spans="1:7" s="6" customFormat="1" ht="18.75" customHeight="1">
      <c r="A63" s="55"/>
      <c r="B63" s="23" t="s">
        <v>91</v>
      </c>
      <c r="C63" s="24" t="s">
        <v>21</v>
      </c>
      <c r="D63" s="45">
        <v>17</v>
      </c>
      <c r="E63" s="22" t="s">
        <v>19</v>
      </c>
      <c r="F63" s="22" t="s">
        <v>87</v>
      </c>
      <c r="G63" s="23" t="s">
        <v>60</v>
      </c>
    </row>
    <row r="64" spans="1:7" s="6" customFormat="1" ht="18.75" customHeight="1">
      <c r="A64" s="55"/>
      <c r="B64" s="23" t="s">
        <v>92</v>
      </c>
      <c r="C64" s="24" t="s">
        <v>21</v>
      </c>
      <c r="D64" s="45">
        <v>10.199999999999999</v>
      </c>
      <c r="E64" s="22" t="s">
        <v>19</v>
      </c>
      <c r="F64" s="22" t="s">
        <v>87</v>
      </c>
      <c r="G64" s="23" t="s">
        <v>60</v>
      </c>
    </row>
    <row r="65" spans="1:7" s="6" customFormat="1" ht="18.75" customHeight="1">
      <c r="A65" s="55"/>
      <c r="B65" s="23" t="s">
        <v>93</v>
      </c>
      <c r="C65" s="24" t="s">
        <v>21</v>
      </c>
      <c r="D65" s="45">
        <v>23.02</v>
      </c>
      <c r="E65" s="22" t="s">
        <v>19</v>
      </c>
      <c r="F65" s="22" t="s">
        <v>87</v>
      </c>
      <c r="G65" s="23" t="s">
        <v>60</v>
      </c>
    </row>
    <row r="66" spans="1:7" s="6" customFormat="1" ht="18.75" customHeight="1">
      <c r="A66" s="55"/>
      <c r="B66" s="23" t="s">
        <v>94</v>
      </c>
      <c r="C66" s="24" t="s">
        <v>21</v>
      </c>
      <c r="D66" s="45">
        <v>8</v>
      </c>
      <c r="E66" s="48" t="s">
        <v>62</v>
      </c>
      <c r="F66" s="22" t="s">
        <v>87</v>
      </c>
      <c r="G66" s="23" t="s">
        <v>60</v>
      </c>
    </row>
    <row r="67" spans="1:7" s="6" customFormat="1" ht="18.75" customHeight="1">
      <c r="A67" s="55"/>
      <c r="B67" s="23" t="s">
        <v>106</v>
      </c>
      <c r="C67" s="24" t="s">
        <v>21</v>
      </c>
      <c r="D67" s="45">
        <v>17.8</v>
      </c>
      <c r="E67" s="22" t="s">
        <v>19</v>
      </c>
      <c r="F67" s="22" t="s">
        <v>87</v>
      </c>
      <c r="G67" s="23" t="s">
        <v>60</v>
      </c>
    </row>
    <row r="68" spans="1:7" s="6" customFormat="1" ht="18.75" customHeight="1">
      <c r="A68" s="55" t="s">
        <v>10</v>
      </c>
      <c r="B68" s="32" t="s">
        <v>69</v>
      </c>
      <c r="C68" s="32"/>
      <c r="D68" s="44">
        <f>SUM(D69:D75,D78:D80,D83:D85)</f>
        <v>709</v>
      </c>
      <c r="E68" s="22"/>
      <c r="F68" s="22"/>
      <c r="G68" s="22"/>
    </row>
    <row r="69" spans="1:7" s="6" customFormat="1" ht="18.75" customHeight="1">
      <c r="A69" s="55"/>
      <c r="B69" s="23" t="s">
        <v>29</v>
      </c>
      <c r="C69" s="24" t="s">
        <v>21</v>
      </c>
      <c r="D69" s="46">
        <v>136.35</v>
      </c>
      <c r="E69" s="22" t="s">
        <v>19</v>
      </c>
      <c r="F69" s="22" t="s">
        <v>87</v>
      </c>
      <c r="G69" s="34" t="s">
        <v>26</v>
      </c>
    </row>
    <row r="70" spans="1:7" s="6" customFormat="1" ht="18.75" customHeight="1">
      <c r="A70" s="55"/>
      <c r="B70" s="23" t="s">
        <v>30</v>
      </c>
      <c r="C70" s="24" t="s">
        <v>21</v>
      </c>
      <c r="D70" s="46">
        <v>109.94</v>
      </c>
      <c r="E70" s="22" t="s">
        <v>19</v>
      </c>
      <c r="F70" s="22" t="s">
        <v>87</v>
      </c>
      <c r="G70" s="23" t="s">
        <v>60</v>
      </c>
    </row>
    <row r="71" spans="1:7" s="6" customFormat="1" ht="18.75" customHeight="1">
      <c r="A71" s="55"/>
      <c r="B71" s="23" t="s">
        <v>31</v>
      </c>
      <c r="C71" s="24" t="s">
        <v>21</v>
      </c>
      <c r="D71" s="46">
        <v>7.5</v>
      </c>
      <c r="E71" s="22" t="s">
        <v>19</v>
      </c>
      <c r="F71" s="22" t="s">
        <v>87</v>
      </c>
      <c r="G71" s="23" t="s">
        <v>60</v>
      </c>
    </row>
    <row r="72" spans="1:7" s="6" customFormat="1" ht="18.75" customHeight="1">
      <c r="A72" s="55"/>
      <c r="B72" s="23" t="s">
        <v>32</v>
      </c>
      <c r="C72" s="24" t="s">
        <v>21</v>
      </c>
      <c r="D72" s="46">
        <v>9</v>
      </c>
      <c r="E72" s="22" t="s">
        <v>19</v>
      </c>
      <c r="F72" s="22" t="s">
        <v>87</v>
      </c>
      <c r="G72" s="23" t="s">
        <v>60</v>
      </c>
    </row>
    <row r="73" spans="1:7" s="6" customFormat="1" ht="18.75" customHeight="1">
      <c r="A73" s="55"/>
      <c r="B73" s="23" t="s">
        <v>33</v>
      </c>
      <c r="C73" s="24" t="s">
        <v>21</v>
      </c>
      <c r="D73" s="46">
        <v>9.6</v>
      </c>
      <c r="E73" s="22" t="s">
        <v>19</v>
      </c>
      <c r="F73" s="22" t="s">
        <v>87</v>
      </c>
      <c r="G73" s="23" t="s">
        <v>60</v>
      </c>
    </row>
    <row r="74" spans="1:7" s="6" customFormat="1" ht="18.75" customHeight="1">
      <c r="A74" s="55"/>
      <c r="B74" s="23" t="s">
        <v>34</v>
      </c>
      <c r="C74" s="24" t="s">
        <v>21</v>
      </c>
      <c r="D74" s="46">
        <v>9.15</v>
      </c>
      <c r="E74" s="22" t="s">
        <v>19</v>
      </c>
      <c r="F74" s="22" t="s">
        <v>87</v>
      </c>
      <c r="G74" s="23" t="s">
        <v>60</v>
      </c>
    </row>
    <row r="75" spans="1:7" s="6" customFormat="1" ht="18.75" customHeight="1">
      <c r="A75" s="55"/>
      <c r="B75" s="53" t="s">
        <v>35</v>
      </c>
      <c r="C75" s="24" t="s">
        <v>67</v>
      </c>
      <c r="D75" s="46">
        <f>SUM(D76:D77)</f>
        <v>106.23</v>
      </c>
      <c r="E75" s="22"/>
      <c r="F75" s="22"/>
      <c r="G75" s="23"/>
    </row>
    <row r="76" spans="1:7" s="6" customFormat="1" ht="18.75" customHeight="1">
      <c r="A76" s="55"/>
      <c r="B76" s="53"/>
      <c r="C76" s="24" t="s">
        <v>21</v>
      </c>
      <c r="D76" s="46">
        <v>6.23</v>
      </c>
      <c r="E76" s="55" t="s">
        <v>19</v>
      </c>
      <c r="F76" s="55" t="s">
        <v>87</v>
      </c>
      <c r="G76" s="53" t="s">
        <v>60</v>
      </c>
    </row>
    <row r="77" spans="1:7" s="6" customFormat="1" ht="18.75" customHeight="1">
      <c r="A77" s="55"/>
      <c r="B77" s="53"/>
      <c r="C77" s="22" t="s">
        <v>22</v>
      </c>
      <c r="D77" s="42">
        <v>100</v>
      </c>
      <c r="E77" s="55"/>
      <c r="F77" s="55"/>
      <c r="G77" s="53"/>
    </row>
    <row r="78" spans="1:7" s="6" customFormat="1" ht="18.75" customHeight="1">
      <c r="A78" s="55"/>
      <c r="B78" s="23" t="s">
        <v>95</v>
      </c>
      <c r="C78" s="24" t="s">
        <v>21</v>
      </c>
      <c r="D78" s="46">
        <v>2.7</v>
      </c>
      <c r="E78" s="48" t="s">
        <v>62</v>
      </c>
      <c r="F78" s="22" t="s">
        <v>87</v>
      </c>
      <c r="G78" s="23" t="s">
        <v>60</v>
      </c>
    </row>
    <row r="79" spans="1:7" s="6" customFormat="1" ht="18.75" customHeight="1">
      <c r="A79" s="55"/>
      <c r="B79" s="23" t="s">
        <v>96</v>
      </c>
      <c r="C79" s="24" t="s">
        <v>21</v>
      </c>
      <c r="D79" s="46">
        <v>2.1</v>
      </c>
      <c r="E79" s="22" t="s">
        <v>19</v>
      </c>
      <c r="F79" s="22" t="s">
        <v>87</v>
      </c>
      <c r="G79" s="23" t="s">
        <v>60</v>
      </c>
    </row>
    <row r="80" spans="1:7" s="6" customFormat="1" ht="18.75" customHeight="1">
      <c r="A80" s="55"/>
      <c r="B80" s="55" t="s">
        <v>97</v>
      </c>
      <c r="C80" s="24" t="s">
        <v>67</v>
      </c>
      <c r="D80" s="46">
        <f>SUM(D81:D82)</f>
        <v>304.73</v>
      </c>
      <c r="E80" s="22"/>
      <c r="F80" s="22"/>
      <c r="G80" s="23"/>
    </row>
    <row r="81" spans="1:7" s="6" customFormat="1" ht="18.75" customHeight="1">
      <c r="A81" s="55"/>
      <c r="B81" s="55"/>
      <c r="C81" s="24" t="s">
        <v>21</v>
      </c>
      <c r="D81" s="46">
        <v>4.7300000000000004</v>
      </c>
      <c r="E81" s="55" t="s">
        <v>19</v>
      </c>
      <c r="F81" s="55" t="s">
        <v>87</v>
      </c>
      <c r="G81" s="53" t="s">
        <v>60</v>
      </c>
    </row>
    <row r="82" spans="1:7" s="6" customFormat="1" ht="18.75" customHeight="1">
      <c r="A82" s="55"/>
      <c r="B82" s="55"/>
      <c r="C82" s="33" t="s">
        <v>76</v>
      </c>
      <c r="D82" s="42">
        <v>300</v>
      </c>
      <c r="E82" s="55"/>
      <c r="F82" s="55"/>
      <c r="G82" s="53"/>
    </row>
    <row r="83" spans="1:7" s="6" customFormat="1" ht="18.75" customHeight="1">
      <c r="A83" s="55"/>
      <c r="B83" s="23" t="s">
        <v>98</v>
      </c>
      <c r="C83" s="24" t="s">
        <v>21</v>
      </c>
      <c r="D83" s="46">
        <v>8.5</v>
      </c>
      <c r="E83" s="22" t="s">
        <v>19</v>
      </c>
      <c r="F83" s="22" t="s">
        <v>87</v>
      </c>
      <c r="G83" s="23" t="s">
        <v>60</v>
      </c>
    </row>
    <row r="84" spans="1:7" s="6" customFormat="1" ht="18.75" customHeight="1">
      <c r="A84" s="55"/>
      <c r="B84" s="23" t="s">
        <v>36</v>
      </c>
      <c r="C84" s="24" t="s">
        <v>21</v>
      </c>
      <c r="D84" s="46">
        <v>1</v>
      </c>
      <c r="E84" s="22" t="s">
        <v>19</v>
      </c>
      <c r="F84" s="22" t="s">
        <v>87</v>
      </c>
      <c r="G84" s="23" t="s">
        <v>60</v>
      </c>
    </row>
    <row r="85" spans="1:7" s="6" customFormat="1" ht="18.75" customHeight="1">
      <c r="A85" s="55"/>
      <c r="B85" s="23" t="s">
        <v>99</v>
      </c>
      <c r="C85" s="24" t="s">
        <v>21</v>
      </c>
      <c r="D85" s="46">
        <v>2.2000000000000002</v>
      </c>
      <c r="E85" s="22" t="s">
        <v>19</v>
      </c>
      <c r="F85" s="22" t="s">
        <v>87</v>
      </c>
      <c r="G85" s="23" t="s">
        <v>60</v>
      </c>
    </row>
    <row r="86" spans="1:7" s="6" customFormat="1" ht="18.75" customHeight="1">
      <c r="A86" s="55" t="s">
        <v>9</v>
      </c>
      <c r="B86" s="30" t="s">
        <v>69</v>
      </c>
      <c r="C86" s="30"/>
      <c r="D86" s="44">
        <f>SUM(D87:D97)</f>
        <v>137.00000000000003</v>
      </c>
      <c r="E86" s="22"/>
      <c r="F86" s="22"/>
      <c r="G86" s="22"/>
    </row>
    <row r="87" spans="1:7" s="18" customFormat="1" ht="18.75" customHeight="1">
      <c r="A87" s="55"/>
      <c r="B87" s="23" t="s">
        <v>70</v>
      </c>
      <c r="C87" s="13" t="s">
        <v>59</v>
      </c>
      <c r="D87" s="45">
        <f>36.99+0.5+62</f>
        <v>99.490000000000009</v>
      </c>
      <c r="E87" s="22" t="s">
        <v>19</v>
      </c>
      <c r="F87" s="22" t="s">
        <v>20</v>
      </c>
      <c r="G87" s="24" t="s">
        <v>26</v>
      </c>
    </row>
    <row r="88" spans="1:7" s="18" customFormat="1" ht="18.75" customHeight="1">
      <c r="A88" s="55"/>
      <c r="B88" s="23" t="s">
        <v>100</v>
      </c>
      <c r="C88" s="24" t="s">
        <v>21</v>
      </c>
      <c r="D88" s="45">
        <v>5.47</v>
      </c>
      <c r="E88" s="22" t="s">
        <v>19</v>
      </c>
      <c r="F88" s="22" t="s">
        <v>20</v>
      </c>
      <c r="G88" s="22" t="s">
        <v>25</v>
      </c>
    </row>
    <row r="89" spans="1:7" s="18" customFormat="1" ht="18.75" customHeight="1">
      <c r="A89" s="55"/>
      <c r="B89" s="23" t="s">
        <v>101</v>
      </c>
      <c r="C89" s="24" t="s">
        <v>21</v>
      </c>
      <c r="D89" s="45">
        <v>3.83</v>
      </c>
      <c r="E89" s="22" t="s">
        <v>19</v>
      </c>
      <c r="F89" s="22" t="s">
        <v>20</v>
      </c>
      <c r="G89" s="22" t="s">
        <v>25</v>
      </c>
    </row>
    <row r="90" spans="1:7" s="18" customFormat="1" ht="18.75" customHeight="1">
      <c r="A90" s="55"/>
      <c r="B90" s="23" t="s">
        <v>102</v>
      </c>
      <c r="C90" s="24" t="s">
        <v>21</v>
      </c>
      <c r="D90" s="45">
        <v>4.2</v>
      </c>
      <c r="E90" s="22" t="s">
        <v>19</v>
      </c>
      <c r="F90" s="22" t="s">
        <v>20</v>
      </c>
      <c r="G90" s="22" t="s">
        <v>25</v>
      </c>
    </row>
    <row r="91" spans="1:7" s="18" customFormat="1" ht="18.75" customHeight="1">
      <c r="A91" s="55"/>
      <c r="B91" s="23" t="s">
        <v>103</v>
      </c>
      <c r="C91" s="24" t="s">
        <v>21</v>
      </c>
      <c r="D91" s="45">
        <v>3.9</v>
      </c>
      <c r="E91" s="22" t="s">
        <v>19</v>
      </c>
      <c r="F91" s="22" t="s">
        <v>20</v>
      </c>
      <c r="G91" s="22" t="s">
        <v>25</v>
      </c>
    </row>
    <row r="92" spans="1:7" s="18" customFormat="1" ht="18.75" customHeight="1">
      <c r="A92" s="55"/>
      <c r="B92" s="23" t="s">
        <v>104</v>
      </c>
      <c r="C92" s="24" t="s">
        <v>21</v>
      </c>
      <c r="D92" s="45">
        <v>3.9</v>
      </c>
      <c r="E92" s="22" t="s">
        <v>19</v>
      </c>
      <c r="F92" s="22" t="s">
        <v>20</v>
      </c>
      <c r="G92" s="22" t="s">
        <v>25</v>
      </c>
    </row>
    <row r="93" spans="1:7" s="18" customFormat="1" ht="18.75" customHeight="1">
      <c r="A93" s="55"/>
      <c r="B93" s="23" t="s">
        <v>68</v>
      </c>
      <c r="C93" s="24" t="s">
        <v>21</v>
      </c>
      <c r="D93" s="45">
        <v>3.93</v>
      </c>
      <c r="E93" s="22" t="s">
        <v>19</v>
      </c>
      <c r="F93" s="22" t="s">
        <v>20</v>
      </c>
      <c r="G93" s="22" t="s">
        <v>25</v>
      </c>
    </row>
    <row r="94" spans="1:7" s="18" customFormat="1" ht="18.75" customHeight="1">
      <c r="A94" s="55"/>
      <c r="B94" s="23" t="s">
        <v>105</v>
      </c>
      <c r="C94" s="24" t="s">
        <v>21</v>
      </c>
      <c r="D94" s="45">
        <v>5.09</v>
      </c>
      <c r="E94" s="22" t="s">
        <v>19</v>
      </c>
      <c r="F94" s="22" t="s">
        <v>20</v>
      </c>
      <c r="G94" s="22" t="s">
        <v>25</v>
      </c>
    </row>
    <row r="95" spans="1:7" s="18" customFormat="1" ht="18.75" customHeight="1">
      <c r="A95" s="55"/>
      <c r="B95" s="23" t="s">
        <v>71</v>
      </c>
      <c r="C95" s="24" t="s">
        <v>21</v>
      </c>
      <c r="D95" s="45">
        <v>4.0999999999999996</v>
      </c>
      <c r="E95" s="22" t="s">
        <v>19</v>
      </c>
      <c r="F95" s="22" t="s">
        <v>20</v>
      </c>
      <c r="G95" s="22" t="s">
        <v>25</v>
      </c>
    </row>
    <row r="96" spans="1:7" s="18" customFormat="1" ht="18.75" customHeight="1">
      <c r="A96" s="55"/>
      <c r="B96" s="23" t="s">
        <v>72</v>
      </c>
      <c r="C96" s="24" t="s">
        <v>21</v>
      </c>
      <c r="D96" s="45">
        <v>2.11</v>
      </c>
      <c r="E96" s="22" t="s">
        <v>19</v>
      </c>
      <c r="F96" s="22" t="s">
        <v>20</v>
      </c>
      <c r="G96" s="22" t="s">
        <v>25</v>
      </c>
    </row>
    <row r="97" spans="1:7" s="18" customFormat="1" ht="18.75" customHeight="1">
      <c r="A97" s="55"/>
      <c r="B97" s="23" t="s">
        <v>73</v>
      </c>
      <c r="C97" s="24" t="s">
        <v>21</v>
      </c>
      <c r="D97" s="45">
        <v>0.98</v>
      </c>
      <c r="E97" s="22" t="s">
        <v>19</v>
      </c>
      <c r="F97" s="22" t="s">
        <v>20</v>
      </c>
      <c r="G97" s="22" t="s">
        <v>25</v>
      </c>
    </row>
  </sheetData>
  <mergeCells count="58">
    <mergeCell ref="C3:G3"/>
    <mergeCell ref="E81:E82"/>
    <mergeCell ref="F81:F82"/>
    <mergeCell ref="G81:G82"/>
    <mergeCell ref="E76:E77"/>
    <mergeCell ref="G76:G77"/>
    <mergeCell ref="F24:F25"/>
    <mergeCell ref="E24:E25"/>
    <mergeCell ref="E27:E28"/>
    <mergeCell ref="F27:F28"/>
    <mergeCell ref="E9:E12"/>
    <mergeCell ref="B7:C7"/>
    <mergeCell ref="G19:G21"/>
    <mergeCell ref="A4:B4"/>
    <mergeCell ref="C20:C21"/>
    <mergeCell ref="C38:C39"/>
    <mergeCell ref="A2:G2"/>
    <mergeCell ref="F57:F58"/>
    <mergeCell ref="G57:G58"/>
    <mergeCell ref="E61:E62"/>
    <mergeCell ref="F61:F62"/>
    <mergeCell ref="G61:G62"/>
    <mergeCell ref="B23:B25"/>
    <mergeCell ref="B26:B28"/>
    <mergeCell ref="B36:B39"/>
    <mergeCell ref="B40:B43"/>
    <mergeCell ref="B52:B54"/>
    <mergeCell ref="B56:B58"/>
    <mergeCell ref="B60:B62"/>
    <mergeCell ref="E57:E58"/>
    <mergeCell ref="A7:A48"/>
    <mergeCell ref="B8:B12"/>
    <mergeCell ref="A86:A97"/>
    <mergeCell ref="B80:B82"/>
    <mergeCell ref="B75:B77"/>
    <mergeCell ref="A49:A67"/>
    <mergeCell ref="F76:F77"/>
    <mergeCell ref="F41:F42"/>
    <mergeCell ref="A68:A85"/>
    <mergeCell ref="E53:E54"/>
    <mergeCell ref="F53:F54"/>
    <mergeCell ref="G53:G54"/>
    <mergeCell ref="F19:F20"/>
    <mergeCell ref="C42:C43"/>
    <mergeCell ref="G24:G25"/>
    <mergeCell ref="A5:C5"/>
    <mergeCell ref="G27:G28"/>
    <mergeCell ref="E41:E43"/>
    <mergeCell ref="E37:E39"/>
    <mergeCell ref="B18:B21"/>
    <mergeCell ref="B33:B35"/>
    <mergeCell ref="G41:G43"/>
    <mergeCell ref="G37:G39"/>
    <mergeCell ref="G34:G35"/>
    <mergeCell ref="E34:E35"/>
    <mergeCell ref="E19:E21"/>
    <mergeCell ref="F34:F35"/>
    <mergeCell ref="F37:F38"/>
  </mergeCells>
  <phoneticPr fontId="1" type="noConversion"/>
  <printOptions horizontalCentered="1"/>
  <pageMargins left="0.15748031496062992" right="0.1574803149606299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Am9rGP</vt:lpstr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李志平</dc:creator>
  <cp:lastModifiedBy>李志平 10.104.98.112</cp:lastModifiedBy>
  <cp:lastPrinted>2018-08-06T10:36:57Z</cp:lastPrinted>
  <dcterms:created xsi:type="dcterms:W3CDTF">2018-07-25T08:04:03Z</dcterms:created>
  <dcterms:modified xsi:type="dcterms:W3CDTF">2018-08-13T03:31:42Z</dcterms:modified>
</cp:coreProperties>
</file>