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3715" windowHeight="963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D23" i="1"/>
  <c r="E23" s="1"/>
  <c r="E22"/>
  <c r="D22"/>
  <c r="E21"/>
  <c r="D21"/>
  <c r="E20"/>
  <c r="D20"/>
  <c r="E19"/>
  <c r="D19"/>
  <c r="E18"/>
  <c r="D18"/>
  <c r="E17"/>
  <c r="D17"/>
  <c r="E16"/>
  <c r="D16"/>
  <c r="E15"/>
  <c r="D15"/>
  <c r="E14"/>
  <c r="D14"/>
  <c r="E13"/>
  <c r="D13"/>
  <c r="E12"/>
  <c r="D12"/>
  <c r="E11"/>
  <c r="D11"/>
  <c r="E10"/>
  <c r="D10"/>
  <c r="E9"/>
  <c r="D9"/>
  <c r="E8"/>
  <c r="D8"/>
  <c r="E7"/>
  <c r="D7"/>
  <c r="E6"/>
  <c r="D6"/>
  <c r="E5"/>
  <c r="D5"/>
  <c r="E4"/>
  <c r="D4"/>
  <c r="E3"/>
  <c r="D3"/>
</calcChain>
</file>

<file path=xl/sharedStrings.xml><?xml version="1.0" encoding="utf-8"?>
<sst xmlns="http://schemas.openxmlformats.org/spreadsheetml/2006/main" count="27" uniqueCount="27">
  <si>
    <t>序号</t>
    <phoneticPr fontId="3" type="noConversion"/>
  </si>
  <si>
    <t>项目单位</t>
    <phoneticPr fontId="3" type="noConversion"/>
  </si>
  <si>
    <t>资料评审得分</t>
    <phoneticPr fontId="3" type="noConversion"/>
  </si>
  <si>
    <t>现场答辩得分</t>
    <phoneticPr fontId="3" type="noConversion"/>
  </si>
  <si>
    <t>总  分</t>
    <phoneticPr fontId="3" type="noConversion"/>
  </si>
  <si>
    <t>衡山县供销社</t>
    <phoneticPr fontId="3" type="noConversion"/>
  </si>
  <si>
    <t>汨罗市供销社</t>
    <phoneticPr fontId="3" type="noConversion"/>
  </si>
  <si>
    <t>安化县供销社</t>
    <phoneticPr fontId="3" type="noConversion"/>
  </si>
  <si>
    <t>湘阴县供销社</t>
    <phoneticPr fontId="3" type="noConversion"/>
  </si>
  <si>
    <t>道县供销社</t>
    <phoneticPr fontId="3" type="noConversion"/>
  </si>
  <si>
    <t>醴陵市供销社</t>
    <phoneticPr fontId="3" type="noConversion"/>
  </si>
  <si>
    <t>湘潭县供销社</t>
    <phoneticPr fontId="3" type="noConversion"/>
  </si>
  <si>
    <t>双清区供销社</t>
    <phoneticPr fontId="3" type="noConversion"/>
  </si>
  <si>
    <t>双牌县供销社</t>
    <phoneticPr fontId="3" type="noConversion"/>
  </si>
  <si>
    <t>永顺县供销社</t>
    <phoneticPr fontId="3" type="noConversion"/>
  </si>
  <si>
    <t>安仁县供销社</t>
    <phoneticPr fontId="3" type="noConversion"/>
  </si>
  <si>
    <t>宜章县供销社</t>
    <phoneticPr fontId="3" type="noConversion"/>
  </si>
  <si>
    <t>麻阳县供销社</t>
    <phoneticPr fontId="3" type="noConversion"/>
  </si>
  <si>
    <t>汉寿县供销社</t>
    <phoneticPr fontId="3" type="noConversion"/>
  </si>
  <si>
    <t>涟源市供销社</t>
    <phoneticPr fontId="3" type="noConversion"/>
  </si>
  <si>
    <t>邵东县供销社</t>
    <phoneticPr fontId="3" type="noConversion"/>
  </si>
  <si>
    <t>永定区供销社</t>
    <phoneticPr fontId="3" type="noConversion"/>
  </si>
  <si>
    <t>衡东县供销社</t>
    <phoneticPr fontId="3" type="noConversion"/>
  </si>
  <si>
    <t>鹤城区供销社</t>
    <phoneticPr fontId="3" type="noConversion"/>
  </si>
  <si>
    <t>吉首市供销社</t>
    <phoneticPr fontId="3" type="noConversion"/>
  </si>
  <si>
    <t>鼎城区供销社</t>
    <phoneticPr fontId="3" type="noConversion"/>
  </si>
  <si>
    <t>2018年商业流通发展专项资金项目评审结果表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</si>
</sst>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;[Red]0.00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黑体"/>
      <family val="3"/>
      <charset val="134"/>
    </font>
    <font>
      <sz val="9"/>
      <name val="宋体"/>
      <charset val="134"/>
    </font>
    <font>
      <sz val="14"/>
      <name val="黑体"/>
      <family val="3"/>
      <charset val="134"/>
    </font>
    <font>
      <sz val="14"/>
      <name val="仿宋_GB2312"/>
      <family val="3"/>
      <charset val="134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49" fontId="8" fillId="0" borderId="5" xfId="1" applyNumberFormat="1" applyFont="1" applyBorder="1" applyAlignment="1">
      <alignment horizontal="center" vertical="center" shrinkToFit="1"/>
    </xf>
    <xf numFmtId="176" fontId="9" fillId="0" borderId="5" xfId="0" applyNumberFormat="1" applyFont="1" applyBorder="1" applyAlignment="1">
      <alignment vertical="center" wrapText="1"/>
    </xf>
    <xf numFmtId="176" fontId="9" fillId="0" borderId="6" xfId="0" applyNumberFormat="1" applyFont="1" applyBorder="1" applyAlignment="1">
      <alignment vertical="center" wrapText="1"/>
    </xf>
    <xf numFmtId="0" fontId="5" fillId="0" borderId="0" xfId="0" applyFont="1">
      <alignment vertical="center"/>
    </xf>
    <xf numFmtId="0" fontId="6" fillId="0" borderId="7" xfId="0" applyFont="1" applyBorder="1" applyAlignment="1">
      <alignment horizontal="center" vertical="center"/>
    </xf>
    <xf numFmtId="49" fontId="8" fillId="0" borderId="8" xfId="1" applyNumberFormat="1" applyFont="1" applyBorder="1" applyAlignment="1">
      <alignment horizontal="center" vertical="center" shrinkToFit="1"/>
    </xf>
    <xf numFmtId="176" fontId="9" fillId="0" borderId="8" xfId="0" applyNumberFormat="1" applyFont="1" applyBorder="1" applyAlignment="1">
      <alignment vertical="center" wrapText="1"/>
    </xf>
    <xf numFmtId="176" fontId="9" fillId="0" borderId="9" xfId="0" applyNumberFormat="1" applyFont="1" applyBorder="1" applyAlignment="1">
      <alignment vertical="center" wrapText="1"/>
    </xf>
    <xf numFmtId="0" fontId="0" fillId="0" borderId="0" xfId="0" applyAlignment="1">
      <alignment horizontal="center" vertical="center"/>
    </xf>
  </cellXfs>
  <cellStyles count="2">
    <cellStyle name="常规" xfId="0" builtinId="0"/>
    <cellStyle name="常规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5780;&#23457;&#24037;&#20316;/2018&#24180;&#21830;&#19994;&#27969;&#36890;&#21457;&#23637;&#19987;&#39033;&#36164;&#37329;&#39033;&#30446;&#35780;&#2099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评审表"/>
      <sheetName val="评审表1基本条件-项目单位基本情况"/>
      <sheetName val="评审表2申报材料"/>
      <sheetName val="评审表3现场答辩"/>
      <sheetName val="评审表4资料评审评分汇总表"/>
      <sheetName val="评审表5现场答辩评分汇总表"/>
      <sheetName val="评审表6综合评分汇总表"/>
      <sheetName val="评分汇总排序表"/>
    </sheetNames>
    <sheetDataSet>
      <sheetData sheetId="0"/>
      <sheetData sheetId="1"/>
      <sheetData sheetId="2"/>
      <sheetData sheetId="3"/>
      <sheetData sheetId="4"/>
      <sheetData sheetId="5">
        <row r="5">
          <cell r="I5">
            <v>24.816666666666666</v>
          </cell>
        </row>
        <row r="6">
          <cell r="I6">
            <v>24.458333333333332</v>
          </cell>
        </row>
        <row r="7">
          <cell r="I7">
            <v>26.816666666666666</v>
          </cell>
        </row>
        <row r="8">
          <cell r="I8">
            <v>26.133333333333336</v>
          </cell>
        </row>
        <row r="9">
          <cell r="I9">
            <v>27.216666666666669</v>
          </cell>
        </row>
        <row r="10">
          <cell r="I10">
            <v>23.683333333333334</v>
          </cell>
        </row>
        <row r="11">
          <cell r="I11">
            <v>26.099999999999998</v>
          </cell>
        </row>
        <row r="12">
          <cell r="I12">
            <v>25.516666666666666</v>
          </cell>
        </row>
        <row r="13">
          <cell r="I13">
            <v>25.933333333333334</v>
          </cell>
        </row>
        <row r="14">
          <cell r="I14">
            <v>26.133333333333336</v>
          </cell>
        </row>
        <row r="15">
          <cell r="I15">
            <v>25.866666666666664</v>
          </cell>
        </row>
        <row r="16">
          <cell r="I16">
            <v>24.016666666666666</v>
          </cell>
        </row>
        <row r="17">
          <cell r="I17">
            <v>25.816666666666666</v>
          </cell>
        </row>
        <row r="18">
          <cell r="I18">
            <v>25.016666666666666</v>
          </cell>
        </row>
        <row r="19">
          <cell r="I19">
            <v>27.183333333333334</v>
          </cell>
        </row>
        <row r="20">
          <cell r="I20">
            <v>27.5</v>
          </cell>
        </row>
        <row r="21">
          <cell r="I21">
            <v>27.133333333333336</v>
          </cell>
        </row>
        <row r="22">
          <cell r="I22">
            <v>22.75</v>
          </cell>
        </row>
        <row r="23">
          <cell r="I23">
            <v>24.75</v>
          </cell>
        </row>
        <row r="24">
          <cell r="I24">
            <v>24.933333333333334</v>
          </cell>
        </row>
        <row r="25">
          <cell r="I25">
            <v>26.366666666666664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workbookViewId="0">
      <selection activeCell="B1" sqref="B1:E1"/>
    </sheetView>
  </sheetViews>
  <sheetFormatPr defaultColWidth="8.75" defaultRowHeight="13.5"/>
  <cols>
    <col min="1" max="1" width="8.125" customWidth="1"/>
    <col min="2" max="2" width="21.875" style="15" customWidth="1"/>
    <col min="3" max="5" width="16.75" customWidth="1"/>
    <col min="257" max="257" width="8.125" customWidth="1"/>
    <col min="258" max="258" width="21.875" customWidth="1"/>
    <col min="259" max="261" width="16.75" customWidth="1"/>
    <col min="513" max="513" width="8.125" customWidth="1"/>
    <col min="514" max="514" width="21.875" customWidth="1"/>
    <col min="515" max="517" width="16.75" customWidth="1"/>
    <col min="769" max="769" width="8.125" customWidth="1"/>
    <col min="770" max="770" width="21.875" customWidth="1"/>
    <col min="771" max="773" width="16.75" customWidth="1"/>
    <col min="1025" max="1025" width="8.125" customWidth="1"/>
    <col min="1026" max="1026" width="21.875" customWidth="1"/>
    <col min="1027" max="1029" width="16.75" customWidth="1"/>
    <col min="1281" max="1281" width="8.125" customWidth="1"/>
    <col min="1282" max="1282" width="21.875" customWidth="1"/>
    <col min="1283" max="1285" width="16.75" customWidth="1"/>
    <col min="1537" max="1537" width="8.125" customWidth="1"/>
    <col min="1538" max="1538" width="21.875" customWidth="1"/>
    <col min="1539" max="1541" width="16.75" customWidth="1"/>
    <col min="1793" max="1793" width="8.125" customWidth="1"/>
    <col min="1794" max="1794" width="21.875" customWidth="1"/>
    <col min="1795" max="1797" width="16.75" customWidth="1"/>
    <col min="2049" max="2049" width="8.125" customWidth="1"/>
    <col min="2050" max="2050" width="21.875" customWidth="1"/>
    <col min="2051" max="2053" width="16.75" customWidth="1"/>
    <col min="2305" max="2305" width="8.125" customWidth="1"/>
    <col min="2306" max="2306" width="21.875" customWidth="1"/>
    <col min="2307" max="2309" width="16.75" customWidth="1"/>
    <col min="2561" max="2561" width="8.125" customWidth="1"/>
    <col min="2562" max="2562" width="21.875" customWidth="1"/>
    <col min="2563" max="2565" width="16.75" customWidth="1"/>
    <col min="2817" max="2817" width="8.125" customWidth="1"/>
    <col min="2818" max="2818" width="21.875" customWidth="1"/>
    <col min="2819" max="2821" width="16.75" customWidth="1"/>
    <col min="3073" max="3073" width="8.125" customWidth="1"/>
    <col min="3074" max="3074" width="21.875" customWidth="1"/>
    <col min="3075" max="3077" width="16.75" customWidth="1"/>
    <col min="3329" max="3329" width="8.125" customWidth="1"/>
    <col min="3330" max="3330" width="21.875" customWidth="1"/>
    <col min="3331" max="3333" width="16.75" customWidth="1"/>
    <col min="3585" max="3585" width="8.125" customWidth="1"/>
    <col min="3586" max="3586" width="21.875" customWidth="1"/>
    <col min="3587" max="3589" width="16.75" customWidth="1"/>
    <col min="3841" max="3841" width="8.125" customWidth="1"/>
    <col min="3842" max="3842" width="21.875" customWidth="1"/>
    <col min="3843" max="3845" width="16.75" customWidth="1"/>
    <col min="4097" max="4097" width="8.125" customWidth="1"/>
    <col min="4098" max="4098" width="21.875" customWidth="1"/>
    <col min="4099" max="4101" width="16.75" customWidth="1"/>
    <col min="4353" max="4353" width="8.125" customWidth="1"/>
    <col min="4354" max="4354" width="21.875" customWidth="1"/>
    <col min="4355" max="4357" width="16.75" customWidth="1"/>
    <col min="4609" max="4609" width="8.125" customWidth="1"/>
    <col min="4610" max="4610" width="21.875" customWidth="1"/>
    <col min="4611" max="4613" width="16.75" customWidth="1"/>
    <col min="4865" max="4865" width="8.125" customWidth="1"/>
    <col min="4866" max="4866" width="21.875" customWidth="1"/>
    <col min="4867" max="4869" width="16.75" customWidth="1"/>
    <col min="5121" max="5121" width="8.125" customWidth="1"/>
    <col min="5122" max="5122" width="21.875" customWidth="1"/>
    <col min="5123" max="5125" width="16.75" customWidth="1"/>
    <col min="5377" max="5377" width="8.125" customWidth="1"/>
    <col min="5378" max="5378" width="21.875" customWidth="1"/>
    <col min="5379" max="5381" width="16.75" customWidth="1"/>
    <col min="5633" max="5633" width="8.125" customWidth="1"/>
    <col min="5634" max="5634" width="21.875" customWidth="1"/>
    <col min="5635" max="5637" width="16.75" customWidth="1"/>
    <col min="5889" max="5889" width="8.125" customWidth="1"/>
    <col min="5890" max="5890" width="21.875" customWidth="1"/>
    <col min="5891" max="5893" width="16.75" customWidth="1"/>
    <col min="6145" max="6145" width="8.125" customWidth="1"/>
    <col min="6146" max="6146" width="21.875" customWidth="1"/>
    <col min="6147" max="6149" width="16.75" customWidth="1"/>
    <col min="6401" max="6401" width="8.125" customWidth="1"/>
    <col min="6402" max="6402" width="21.875" customWidth="1"/>
    <col min="6403" max="6405" width="16.75" customWidth="1"/>
    <col min="6657" max="6657" width="8.125" customWidth="1"/>
    <col min="6658" max="6658" width="21.875" customWidth="1"/>
    <col min="6659" max="6661" width="16.75" customWidth="1"/>
    <col min="6913" max="6913" width="8.125" customWidth="1"/>
    <col min="6914" max="6914" width="21.875" customWidth="1"/>
    <col min="6915" max="6917" width="16.75" customWidth="1"/>
    <col min="7169" max="7169" width="8.125" customWidth="1"/>
    <col min="7170" max="7170" width="21.875" customWidth="1"/>
    <col min="7171" max="7173" width="16.75" customWidth="1"/>
    <col min="7425" max="7425" width="8.125" customWidth="1"/>
    <col min="7426" max="7426" width="21.875" customWidth="1"/>
    <col min="7427" max="7429" width="16.75" customWidth="1"/>
    <col min="7681" max="7681" width="8.125" customWidth="1"/>
    <col min="7682" max="7682" width="21.875" customWidth="1"/>
    <col min="7683" max="7685" width="16.75" customWidth="1"/>
    <col min="7937" max="7937" width="8.125" customWidth="1"/>
    <col min="7938" max="7938" width="21.875" customWidth="1"/>
    <col min="7939" max="7941" width="16.75" customWidth="1"/>
    <col min="8193" max="8193" width="8.125" customWidth="1"/>
    <col min="8194" max="8194" width="21.875" customWidth="1"/>
    <col min="8195" max="8197" width="16.75" customWidth="1"/>
    <col min="8449" max="8449" width="8.125" customWidth="1"/>
    <col min="8450" max="8450" width="21.875" customWidth="1"/>
    <col min="8451" max="8453" width="16.75" customWidth="1"/>
    <col min="8705" max="8705" width="8.125" customWidth="1"/>
    <col min="8706" max="8706" width="21.875" customWidth="1"/>
    <col min="8707" max="8709" width="16.75" customWidth="1"/>
    <col min="8961" max="8961" width="8.125" customWidth="1"/>
    <col min="8962" max="8962" width="21.875" customWidth="1"/>
    <col min="8963" max="8965" width="16.75" customWidth="1"/>
    <col min="9217" max="9217" width="8.125" customWidth="1"/>
    <col min="9218" max="9218" width="21.875" customWidth="1"/>
    <col min="9219" max="9221" width="16.75" customWidth="1"/>
    <col min="9473" max="9473" width="8.125" customWidth="1"/>
    <col min="9474" max="9474" width="21.875" customWidth="1"/>
    <col min="9475" max="9477" width="16.75" customWidth="1"/>
    <col min="9729" max="9729" width="8.125" customWidth="1"/>
    <col min="9730" max="9730" width="21.875" customWidth="1"/>
    <col min="9731" max="9733" width="16.75" customWidth="1"/>
    <col min="9985" max="9985" width="8.125" customWidth="1"/>
    <col min="9986" max="9986" width="21.875" customWidth="1"/>
    <col min="9987" max="9989" width="16.75" customWidth="1"/>
    <col min="10241" max="10241" width="8.125" customWidth="1"/>
    <col min="10242" max="10242" width="21.875" customWidth="1"/>
    <col min="10243" max="10245" width="16.75" customWidth="1"/>
    <col min="10497" max="10497" width="8.125" customWidth="1"/>
    <col min="10498" max="10498" width="21.875" customWidth="1"/>
    <col min="10499" max="10501" width="16.75" customWidth="1"/>
    <col min="10753" max="10753" width="8.125" customWidth="1"/>
    <col min="10754" max="10754" width="21.875" customWidth="1"/>
    <col min="10755" max="10757" width="16.75" customWidth="1"/>
    <col min="11009" max="11009" width="8.125" customWidth="1"/>
    <col min="11010" max="11010" width="21.875" customWidth="1"/>
    <col min="11011" max="11013" width="16.75" customWidth="1"/>
    <col min="11265" max="11265" width="8.125" customWidth="1"/>
    <col min="11266" max="11266" width="21.875" customWidth="1"/>
    <col min="11267" max="11269" width="16.75" customWidth="1"/>
    <col min="11521" max="11521" width="8.125" customWidth="1"/>
    <col min="11522" max="11522" width="21.875" customWidth="1"/>
    <col min="11523" max="11525" width="16.75" customWidth="1"/>
    <col min="11777" max="11777" width="8.125" customWidth="1"/>
    <col min="11778" max="11778" width="21.875" customWidth="1"/>
    <col min="11779" max="11781" width="16.75" customWidth="1"/>
    <col min="12033" max="12033" width="8.125" customWidth="1"/>
    <col min="12034" max="12034" width="21.875" customWidth="1"/>
    <col min="12035" max="12037" width="16.75" customWidth="1"/>
    <col min="12289" max="12289" width="8.125" customWidth="1"/>
    <col min="12290" max="12290" width="21.875" customWidth="1"/>
    <col min="12291" max="12293" width="16.75" customWidth="1"/>
    <col min="12545" max="12545" width="8.125" customWidth="1"/>
    <col min="12546" max="12546" width="21.875" customWidth="1"/>
    <col min="12547" max="12549" width="16.75" customWidth="1"/>
    <col min="12801" max="12801" width="8.125" customWidth="1"/>
    <col min="12802" max="12802" width="21.875" customWidth="1"/>
    <col min="12803" max="12805" width="16.75" customWidth="1"/>
    <col min="13057" max="13057" width="8.125" customWidth="1"/>
    <col min="13058" max="13058" width="21.875" customWidth="1"/>
    <col min="13059" max="13061" width="16.75" customWidth="1"/>
    <col min="13313" max="13313" width="8.125" customWidth="1"/>
    <col min="13314" max="13314" width="21.875" customWidth="1"/>
    <col min="13315" max="13317" width="16.75" customWidth="1"/>
    <col min="13569" max="13569" width="8.125" customWidth="1"/>
    <col min="13570" max="13570" width="21.875" customWidth="1"/>
    <col min="13571" max="13573" width="16.75" customWidth="1"/>
    <col min="13825" max="13825" width="8.125" customWidth="1"/>
    <col min="13826" max="13826" width="21.875" customWidth="1"/>
    <col min="13827" max="13829" width="16.75" customWidth="1"/>
    <col min="14081" max="14081" width="8.125" customWidth="1"/>
    <col min="14082" max="14082" width="21.875" customWidth="1"/>
    <col min="14083" max="14085" width="16.75" customWidth="1"/>
    <col min="14337" max="14337" width="8.125" customWidth="1"/>
    <col min="14338" max="14338" width="21.875" customWidth="1"/>
    <col min="14339" max="14341" width="16.75" customWidth="1"/>
    <col min="14593" max="14593" width="8.125" customWidth="1"/>
    <col min="14594" max="14594" width="21.875" customWidth="1"/>
    <col min="14595" max="14597" width="16.75" customWidth="1"/>
    <col min="14849" max="14849" width="8.125" customWidth="1"/>
    <col min="14850" max="14850" width="21.875" customWidth="1"/>
    <col min="14851" max="14853" width="16.75" customWidth="1"/>
    <col min="15105" max="15105" width="8.125" customWidth="1"/>
    <col min="15106" max="15106" width="21.875" customWidth="1"/>
    <col min="15107" max="15109" width="16.75" customWidth="1"/>
    <col min="15361" max="15361" width="8.125" customWidth="1"/>
    <col min="15362" max="15362" width="21.875" customWidth="1"/>
    <col min="15363" max="15365" width="16.75" customWidth="1"/>
    <col min="15617" max="15617" width="8.125" customWidth="1"/>
    <col min="15618" max="15618" width="21.875" customWidth="1"/>
    <col min="15619" max="15621" width="16.75" customWidth="1"/>
    <col min="15873" max="15873" width="8.125" customWidth="1"/>
    <col min="15874" max="15874" width="21.875" customWidth="1"/>
    <col min="15875" max="15877" width="16.75" customWidth="1"/>
    <col min="16129" max="16129" width="8.125" customWidth="1"/>
    <col min="16130" max="16130" width="21.875" customWidth="1"/>
    <col min="16131" max="16133" width="16.75" customWidth="1"/>
  </cols>
  <sheetData>
    <row r="1" spans="1:5" ht="51" customHeight="1" thickBot="1">
      <c r="B1" s="1" t="s">
        <v>26</v>
      </c>
      <c r="C1" s="1"/>
      <c r="D1" s="1"/>
      <c r="E1" s="1"/>
    </row>
    <row r="2" spans="1:5" s="5" customFormat="1" ht="38.25" customHeight="1">
      <c r="A2" s="2" t="s">
        <v>0</v>
      </c>
      <c r="B2" s="3" t="s">
        <v>1</v>
      </c>
      <c r="C2" s="3" t="s">
        <v>2</v>
      </c>
      <c r="D2" s="3" t="s">
        <v>3</v>
      </c>
      <c r="E2" s="4" t="s">
        <v>4</v>
      </c>
    </row>
    <row r="3" spans="1:5" s="5" customFormat="1" ht="29.45" customHeight="1">
      <c r="A3" s="6">
        <v>1</v>
      </c>
      <c r="B3" s="7" t="s">
        <v>5</v>
      </c>
      <c r="C3" s="8">
        <v>59.15</v>
      </c>
      <c r="D3" s="8">
        <f>[1]评审表5现场答辩评分汇总表!I9</f>
        <v>27.216666666666669</v>
      </c>
      <c r="E3" s="9">
        <f t="shared" ref="E3:E23" si="0">C3+D3</f>
        <v>86.366666666666674</v>
      </c>
    </row>
    <row r="4" spans="1:5" s="5" customFormat="1" ht="29.45" customHeight="1">
      <c r="A4" s="6">
        <v>2</v>
      </c>
      <c r="B4" s="7" t="s">
        <v>6</v>
      </c>
      <c r="C4" s="8">
        <v>59.69</v>
      </c>
      <c r="D4" s="8">
        <f>[1]评审表5现场答辩评分汇总表!I11</f>
        <v>26.099999999999998</v>
      </c>
      <c r="E4" s="9">
        <f t="shared" si="0"/>
        <v>85.789999999999992</v>
      </c>
    </row>
    <row r="5" spans="1:5" s="5" customFormat="1" ht="29.45" customHeight="1">
      <c r="A5" s="6">
        <v>3</v>
      </c>
      <c r="B5" s="7" t="s">
        <v>7</v>
      </c>
      <c r="C5" s="8">
        <v>60.54</v>
      </c>
      <c r="D5" s="8">
        <f>[1]评审表5现场答辩评分汇总表!I6</f>
        <v>24.458333333333332</v>
      </c>
      <c r="E5" s="9">
        <f t="shared" si="0"/>
        <v>84.998333333333335</v>
      </c>
    </row>
    <row r="6" spans="1:5" s="5" customFormat="1" ht="29.45" customHeight="1">
      <c r="A6" s="6">
        <v>4</v>
      </c>
      <c r="B6" s="7" t="s">
        <v>8</v>
      </c>
      <c r="C6" s="8">
        <v>55.8</v>
      </c>
      <c r="D6" s="8">
        <f>[1]评审表5现场答辩评分汇总表!I21</f>
        <v>27.133333333333336</v>
      </c>
      <c r="E6" s="9">
        <f t="shared" si="0"/>
        <v>82.933333333333337</v>
      </c>
    </row>
    <row r="7" spans="1:5" s="5" customFormat="1" ht="29.45" customHeight="1">
      <c r="A7" s="6">
        <v>5</v>
      </c>
      <c r="B7" s="7" t="s">
        <v>9</v>
      </c>
      <c r="C7" s="8">
        <v>57.5</v>
      </c>
      <c r="D7" s="8">
        <f>[1]评审表5现场答辩评分汇总表!I24</f>
        <v>24.933333333333334</v>
      </c>
      <c r="E7" s="9">
        <f t="shared" si="0"/>
        <v>82.433333333333337</v>
      </c>
    </row>
    <row r="8" spans="1:5" s="5" customFormat="1" ht="29.45" customHeight="1">
      <c r="A8" s="6">
        <v>6</v>
      </c>
      <c r="B8" s="7" t="s">
        <v>10</v>
      </c>
      <c r="C8" s="8">
        <v>55.32</v>
      </c>
      <c r="D8" s="8">
        <f>[1]评审表5现场答辩评分汇总表!I14</f>
        <v>26.133333333333336</v>
      </c>
      <c r="E8" s="9">
        <f t="shared" si="0"/>
        <v>81.453333333333333</v>
      </c>
    </row>
    <row r="9" spans="1:5" s="5" customFormat="1" ht="29.45" customHeight="1">
      <c r="A9" s="6">
        <v>7</v>
      </c>
      <c r="B9" s="7" t="s">
        <v>11</v>
      </c>
      <c r="C9" s="8">
        <v>54.75</v>
      </c>
      <c r="D9" s="8">
        <f>[1]评审表5现场答辩评分汇总表!I12</f>
        <v>25.516666666666666</v>
      </c>
      <c r="E9" s="9">
        <f t="shared" si="0"/>
        <v>80.266666666666666</v>
      </c>
    </row>
    <row r="10" spans="1:5" s="5" customFormat="1" ht="29.45" customHeight="1">
      <c r="A10" s="6">
        <v>8</v>
      </c>
      <c r="B10" s="7" t="s">
        <v>12</v>
      </c>
      <c r="C10" s="8">
        <v>56.56</v>
      </c>
      <c r="D10" s="8">
        <f>[1]评审表5现场答辩评分汇总表!I10</f>
        <v>23.683333333333334</v>
      </c>
      <c r="E10" s="9">
        <f t="shared" si="0"/>
        <v>80.243333333333339</v>
      </c>
    </row>
    <row r="11" spans="1:5" s="5" customFormat="1" ht="29.45" customHeight="1">
      <c r="A11" s="6">
        <v>9</v>
      </c>
      <c r="B11" s="7" t="s">
        <v>13</v>
      </c>
      <c r="C11" s="8">
        <v>55.19</v>
      </c>
      <c r="D11" s="8">
        <f>[1]评审表5现场答辩评分汇总表!I5</f>
        <v>24.816666666666666</v>
      </c>
      <c r="E11" s="9">
        <f t="shared" si="0"/>
        <v>80.006666666666661</v>
      </c>
    </row>
    <row r="12" spans="1:5" s="5" customFormat="1" ht="29.45" customHeight="1">
      <c r="A12" s="6">
        <v>10</v>
      </c>
      <c r="B12" s="7" t="s">
        <v>14</v>
      </c>
      <c r="C12" s="8">
        <v>51.96</v>
      </c>
      <c r="D12" s="8">
        <f>[1]评审表5现场答辩评分汇总表!I20</f>
        <v>27.5</v>
      </c>
      <c r="E12" s="9">
        <f t="shared" si="0"/>
        <v>79.460000000000008</v>
      </c>
    </row>
    <row r="13" spans="1:5" s="5" customFormat="1" ht="29.45" customHeight="1">
      <c r="A13" s="6">
        <v>11</v>
      </c>
      <c r="B13" s="7" t="s">
        <v>15</v>
      </c>
      <c r="C13" s="8">
        <v>52.61</v>
      </c>
      <c r="D13" s="8">
        <f>[1]评审表5现场答辩评分汇总表!I25</f>
        <v>26.366666666666664</v>
      </c>
      <c r="E13" s="9">
        <f t="shared" si="0"/>
        <v>78.976666666666659</v>
      </c>
    </row>
    <row r="14" spans="1:5" s="5" customFormat="1" ht="29.45" customHeight="1">
      <c r="A14" s="6">
        <v>12</v>
      </c>
      <c r="B14" s="7" t="s">
        <v>16</v>
      </c>
      <c r="C14" s="8">
        <v>51.62</v>
      </c>
      <c r="D14" s="8">
        <f>[1]评审表5现场答辩评分汇总表!I7</f>
        <v>26.816666666666666</v>
      </c>
      <c r="E14" s="9">
        <f t="shared" si="0"/>
        <v>78.436666666666667</v>
      </c>
    </row>
    <row r="15" spans="1:5" s="5" customFormat="1" ht="29.45" customHeight="1">
      <c r="A15" s="6">
        <v>13</v>
      </c>
      <c r="B15" s="7" t="s">
        <v>17</v>
      </c>
      <c r="C15" s="8">
        <v>53.09</v>
      </c>
      <c r="D15" s="8">
        <f>[1]评审表5现场答辩评分汇总表!I18</f>
        <v>25.016666666666666</v>
      </c>
      <c r="E15" s="9">
        <f t="shared" si="0"/>
        <v>78.106666666666669</v>
      </c>
    </row>
    <row r="16" spans="1:5" s="5" customFormat="1" ht="29.45" customHeight="1">
      <c r="A16" s="6">
        <v>14</v>
      </c>
      <c r="B16" s="7" t="s">
        <v>18</v>
      </c>
      <c r="C16" s="8">
        <v>51.98</v>
      </c>
      <c r="D16" s="8">
        <f>[1]评审表5现场答辩评分汇总表!I17</f>
        <v>25.816666666666666</v>
      </c>
      <c r="E16" s="9">
        <f t="shared" si="0"/>
        <v>77.796666666666667</v>
      </c>
    </row>
    <row r="17" spans="1:5" s="5" customFormat="1" ht="29.45" customHeight="1">
      <c r="A17" s="6">
        <v>15</v>
      </c>
      <c r="B17" s="7" t="s">
        <v>19</v>
      </c>
      <c r="C17" s="8">
        <v>52.88</v>
      </c>
      <c r="D17" s="8">
        <f>[1]评审表5现场答辩评分汇总表!I23</f>
        <v>24.75</v>
      </c>
      <c r="E17" s="9">
        <f t="shared" si="0"/>
        <v>77.63</v>
      </c>
    </row>
    <row r="18" spans="1:5" s="5" customFormat="1" ht="29.45" customHeight="1">
      <c r="A18" s="6">
        <v>16</v>
      </c>
      <c r="B18" s="7" t="s">
        <v>20</v>
      </c>
      <c r="C18" s="8">
        <v>53.59</v>
      </c>
      <c r="D18" s="8">
        <f>[1]评审表5现场答辩评分汇总表!I16</f>
        <v>24.016666666666666</v>
      </c>
      <c r="E18" s="9">
        <f t="shared" si="0"/>
        <v>77.606666666666669</v>
      </c>
    </row>
    <row r="19" spans="1:5" s="10" customFormat="1" ht="29.45" customHeight="1">
      <c r="A19" s="6">
        <v>17</v>
      </c>
      <c r="B19" s="7" t="s">
        <v>21</v>
      </c>
      <c r="C19" s="8">
        <v>50.77</v>
      </c>
      <c r="D19" s="8">
        <f>[1]评审表5现场答辩评分汇总表!I15</f>
        <v>25.866666666666664</v>
      </c>
      <c r="E19" s="9">
        <f t="shared" si="0"/>
        <v>76.63666666666667</v>
      </c>
    </row>
    <row r="20" spans="1:5" s="10" customFormat="1" ht="29.45" customHeight="1">
      <c r="A20" s="6">
        <v>18</v>
      </c>
      <c r="B20" s="7" t="s">
        <v>22</v>
      </c>
      <c r="C20" s="8">
        <v>53.35</v>
      </c>
      <c r="D20" s="8">
        <f>[1]评审表5现场答辩评分汇总表!I22</f>
        <v>22.75</v>
      </c>
      <c r="E20" s="9">
        <f t="shared" si="0"/>
        <v>76.099999999999994</v>
      </c>
    </row>
    <row r="21" spans="1:5" s="10" customFormat="1" ht="29.45" customHeight="1">
      <c r="A21" s="6">
        <v>19</v>
      </c>
      <c r="B21" s="7" t="s">
        <v>23</v>
      </c>
      <c r="C21" s="8">
        <v>48.69</v>
      </c>
      <c r="D21" s="8">
        <f>[1]评审表5现场答辩评分汇总表!I19</f>
        <v>27.183333333333334</v>
      </c>
      <c r="E21" s="9">
        <f t="shared" si="0"/>
        <v>75.873333333333335</v>
      </c>
    </row>
    <row r="22" spans="1:5" s="10" customFormat="1" ht="29.45" customHeight="1">
      <c r="A22" s="6">
        <v>20</v>
      </c>
      <c r="B22" s="7" t="s">
        <v>24</v>
      </c>
      <c r="C22" s="8">
        <v>49.81</v>
      </c>
      <c r="D22" s="8">
        <f>[1]评审表5现场答辩评分汇总表!I13</f>
        <v>25.933333333333334</v>
      </c>
      <c r="E22" s="9">
        <f t="shared" si="0"/>
        <v>75.743333333333339</v>
      </c>
    </row>
    <row r="23" spans="1:5" s="10" customFormat="1" ht="29.45" customHeight="1" thickBot="1">
      <c r="A23" s="11">
        <v>21</v>
      </c>
      <c r="B23" s="12" t="s">
        <v>25</v>
      </c>
      <c r="C23" s="13">
        <v>48.31</v>
      </c>
      <c r="D23" s="13">
        <f>[1]评审表5现场答辩评分汇总表!I8</f>
        <v>26.133333333333336</v>
      </c>
      <c r="E23" s="14">
        <f t="shared" si="0"/>
        <v>74.443333333333342</v>
      </c>
    </row>
  </sheetData>
  <mergeCells count="1">
    <mergeCell ref="B1:E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2017-11-17T00:52:05Z</dcterms:created>
  <dcterms:modified xsi:type="dcterms:W3CDTF">2017-11-17T00:53:46Z</dcterms:modified>
</cp:coreProperties>
</file>