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60" windowWidth="17175" windowHeight="9120"/>
  </bookViews>
  <sheets>
    <sheet name="Sheet1" sheetId="1" r:id="rId1"/>
    <sheet name="Sheet2" sheetId="2" r:id="rId2"/>
    <sheet name="Sheet3" sheetId="3" r:id="rId3"/>
  </sheets>
  <definedNames>
    <definedName name="_xlnm.Print_Area" localSheetId="0">Sheet1!$A$1:$J$78</definedName>
    <definedName name="_xlnm.Print_Titles" localSheetId="0">Sheet1!$4:$4</definedName>
  </definedNames>
  <calcPr calcId="125725"/>
</workbook>
</file>

<file path=xl/calcChain.xml><?xml version="1.0" encoding="utf-8"?>
<calcChain xmlns="http://schemas.openxmlformats.org/spreadsheetml/2006/main">
  <c r="D6" i="1"/>
  <c r="D59"/>
  <c r="D58" s="1"/>
  <c r="D43"/>
  <c r="D42" s="1"/>
  <c r="D73"/>
  <c r="D62"/>
  <c r="D76"/>
  <c r="D69"/>
  <c r="D68" s="1"/>
  <c r="D66"/>
  <c r="D65" s="1"/>
  <c r="D56"/>
  <c r="D53"/>
  <c r="D50"/>
  <c r="D49" s="1"/>
  <c r="D40"/>
  <c r="D39" s="1"/>
  <c r="D34"/>
  <c r="D33" s="1"/>
  <c r="D27"/>
  <c r="D26" s="1"/>
  <c r="D10"/>
  <c r="D9" s="1"/>
  <c r="D5" l="1"/>
  <c r="D52"/>
</calcChain>
</file>

<file path=xl/sharedStrings.xml><?xml version="1.0" encoding="utf-8"?>
<sst xmlns="http://schemas.openxmlformats.org/spreadsheetml/2006/main" count="278" uniqueCount="216">
  <si>
    <r>
      <rPr>
        <sz val="12"/>
        <rFont val="宋体"/>
        <family val="3"/>
        <charset val="134"/>
      </rPr>
      <t>附件：</t>
    </r>
    <phoneticPr fontId="3" type="noConversion"/>
  </si>
  <si>
    <t>金额单位：万元</t>
    <phoneticPr fontId="3" type="noConversion"/>
  </si>
  <si>
    <t>功能科目</t>
    <phoneticPr fontId="3" type="noConversion"/>
  </si>
  <si>
    <t>合   计</t>
    <phoneticPr fontId="3" type="noConversion"/>
  </si>
  <si>
    <t>2016-2018</t>
    <phoneticPr fontId="3" type="noConversion"/>
  </si>
  <si>
    <t>2016-2018</t>
  </si>
  <si>
    <r>
      <rPr>
        <b/>
        <sz val="11"/>
        <color indexed="8"/>
        <rFont val="宋体"/>
        <family val="3"/>
        <charset val="134"/>
      </rPr>
      <t>承担单位</t>
    </r>
  </si>
  <si>
    <r>
      <rPr>
        <b/>
        <sz val="11"/>
        <color indexed="8"/>
        <rFont val="宋体"/>
        <family val="3"/>
        <charset val="134"/>
      </rPr>
      <t>金额</t>
    </r>
  </si>
  <si>
    <r>
      <rPr>
        <b/>
        <sz val="11"/>
        <rFont val="宋体"/>
        <family val="3"/>
        <charset val="134"/>
      </rPr>
      <t>项目名称</t>
    </r>
  </si>
  <si>
    <r>
      <rPr>
        <b/>
        <sz val="11"/>
        <rFont val="宋体"/>
        <family val="3"/>
        <charset val="134"/>
      </rPr>
      <t>项目编号</t>
    </r>
  </si>
  <si>
    <r>
      <rPr>
        <b/>
        <sz val="11"/>
        <rFont val="宋体"/>
        <family val="3"/>
        <charset val="134"/>
      </rPr>
      <t>起止年限</t>
    </r>
  </si>
  <si>
    <r>
      <rPr>
        <b/>
        <sz val="11"/>
        <rFont val="宋体"/>
        <family val="3"/>
        <charset val="134"/>
      </rPr>
      <t>长沙市</t>
    </r>
    <phoneticPr fontId="3" type="noConversion"/>
  </si>
  <si>
    <r>
      <rPr>
        <b/>
        <sz val="11"/>
        <rFont val="宋体"/>
        <family val="3"/>
        <charset val="134"/>
      </rPr>
      <t>长沙市小计</t>
    </r>
    <phoneticPr fontId="3" type="noConversion"/>
  </si>
  <si>
    <r>
      <rPr>
        <sz val="11"/>
        <rFont val="宋体"/>
        <family val="3"/>
        <charset val="134"/>
      </rPr>
      <t>市本级及辖区</t>
    </r>
    <phoneticPr fontId="3" type="noConversion"/>
  </si>
  <si>
    <r>
      <rPr>
        <b/>
        <sz val="11"/>
        <rFont val="宋体"/>
        <family val="3"/>
        <charset val="134"/>
      </rPr>
      <t>株洲市</t>
    </r>
    <phoneticPr fontId="3" type="noConversion"/>
  </si>
  <si>
    <r>
      <rPr>
        <b/>
        <sz val="11"/>
        <rFont val="宋体"/>
        <family val="3"/>
        <charset val="134"/>
      </rPr>
      <t>株洲市小计</t>
    </r>
    <phoneticPr fontId="3" type="noConversion"/>
  </si>
  <si>
    <r>
      <rPr>
        <b/>
        <sz val="11"/>
        <rFont val="宋体"/>
        <family val="3"/>
        <charset val="134"/>
      </rPr>
      <t>湘潭市</t>
    </r>
    <phoneticPr fontId="3" type="noConversion"/>
  </si>
  <si>
    <r>
      <rPr>
        <b/>
        <sz val="11"/>
        <rFont val="宋体"/>
        <family val="3"/>
        <charset val="134"/>
      </rPr>
      <t>湘潭市小计</t>
    </r>
    <phoneticPr fontId="3" type="noConversion"/>
  </si>
  <si>
    <r>
      <rPr>
        <b/>
        <sz val="11"/>
        <rFont val="宋体"/>
        <family val="3"/>
        <charset val="134"/>
      </rPr>
      <t>衡阳市</t>
    </r>
  </si>
  <si>
    <r>
      <rPr>
        <b/>
        <sz val="11"/>
        <rFont val="宋体"/>
        <family val="3"/>
        <charset val="134"/>
      </rPr>
      <t>岳阳市</t>
    </r>
  </si>
  <si>
    <r>
      <rPr>
        <b/>
        <sz val="11"/>
        <rFont val="宋体"/>
        <family val="3"/>
        <charset val="134"/>
      </rPr>
      <t>常德市</t>
    </r>
  </si>
  <si>
    <r>
      <rPr>
        <b/>
        <sz val="11"/>
        <rFont val="宋体"/>
        <family val="3"/>
        <charset val="134"/>
      </rPr>
      <t>益阳市</t>
    </r>
    <phoneticPr fontId="3" type="noConversion"/>
  </si>
  <si>
    <r>
      <rPr>
        <b/>
        <sz val="11"/>
        <rFont val="宋体"/>
        <family val="3"/>
        <charset val="134"/>
      </rPr>
      <t>益阳市小计</t>
    </r>
    <phoneticPr fontId="3" type="noConversion"/>
  </si>
  <si>
    <r>
      <rPr>
        <b/>
        <sz val="11"/>
        <rFont val="宋体"/>
        <family val="3"/>
        <charset val="134"/>
      </rPr>
      <t>郴州市</t>
    </r>
  </si>
  <si>
    <r>
      <rPr>
        <b/>
        <sz val="11"/>
        <rFont val="宋体"/>
        <family val="3"/>
        <charset val="134"/>
      </rPr>
      <t>永州市</t>
    </r>
  </si>
  <si>
    <r>
      <rPr>
        <b/>
        <sz val="11"/>
        <rFont val="宋体"/>
        <family val="3"/>
        <charset val="134"/>
      </rPr>
      <t>怀化市</t>
    </r>
  </si>
  <si>
    <r>
      <rPr>
        <b/>
        <sz val="11"/>
        <rFont val="宋体"/>
        <family val="3"/>
        <charset val="134"/>
      </rPr>
      <t>邵阳市</t>
    </r>
    <phoneticPr fontId="3" type="noConversion"/>
  </si>
  <si>
    <r>
      <rPr>
        <b/>
        <sz val="11"/>
        <rFont val="宋体"/>
        <family val="3"/>
        <charset val="134"/>
      </rPr>
      <t>邵阳市小计</t>
    </r>
    <phoneticPr fontId="3" type="noConversion"/>
  </si>
  <si>
    <r>
      <rPr>
        <b/>
        <sz val="11"/>
        <rFont val="宋体"/>
        <family val="3"/>
        <charset val="134"/>
      </rPr>
      <t>张家界市</t>
    </r>
    <phoneticPr fontId="3" type="noConversion"/>
  </si>
  <si>
    <r>
      <rPr>
        <b/>
        <sz val="11"/>
        <rFont val="宋体"/>
        <family val="3"/>
        <charset val="134"/>
      </rPr>
      <t>张家界市小计</t>
    </r>
    <phoneticPr fontId="3" type="noConversion"/>
  </si>
  <si>
    <r>
      <rPr>
        <b/>
        <sz val="11"/>
        <rFont val="宋体"/>
        <family val="3"/>
        <charset val="134"/>
      </rPr>
      <t>湘西自治州</t>
    </r>
    <phoneticPr fontId="3" type="noConversion"/>
  </si>
  <si>
    <r>
      <rPr>
        <b/>
        <sz val="11"/>
        <rFont val="宋体"/>
        <family val="3"/>
        <charset val="134"/>
      </rPr>
      <t>湘西自治州小计</t>
    </r>
    <phoneticPr fontId="3" type="noConversion"/>
  </si>
  <si>
    <t>经济
科目</t>
    <phoneticPr fontId="2" type="noConversion"/>
  </si>
  <si>
    <t>2017-2019</t>
    <phoneticPr fontId="3" type="noConversion"/>
  </si>
  <si>
    <t>负责人</t>
    <phoneticPr fontId="2" type="noConversion"/>
  </si>
  <si>
    <t>2017GK4014</t>
  </si>
  <si>
    <t>2017GK4001</t>
  </si>
  <si>
    <t>2017GK4002</t>
  </si>
  <si>
    <t>2017GK4004</t>
  </si>
  <si>
    <t>2017GK4005</t>
  </si>
  <si>
    <t>2017GK4006</t>
  </si>
  <si>
    <t>2017GK4007</t>
  </si>
  <si>
    <t>2017GK4008</t>
  </si>
  <si>
    <t>2017GK4009</t>
  </si>
  <si>
    <t>2017GK4012</t>
  </si>
  <si>
    <t>2017GK4013</t>
  </si>
  <si>
    <t>2017GK4003</t>
  </si>
  <si>
    <t>2017GK4010</t>
  </si>
  <si>
    <t>2017GK4011</t>
  </si>
  <si>
    <t>2017GK4015</t>
  </si>
  <si>
    <t>2017GK4017</t>
  </si>
  <si>
    <t>2017GK4018</t>
  </si>
  <si>
    <t>2017GK4016</t>
  </si>
  <si>
    <t>2017GK4019</t>
  </si>
  <si>
    <t>2017GK4020</t>
  </si>
  <si>
    <t>2017GK4021</t>
  </si>
  <si>
    <t>2017GK4022</t>
  </si>
  <si>
    <t>2017GK4039</t>
  </si>
  <si>
    <t>2017GK4023</t>
  </si>
  <si>
    <t>2017GK4024</t>
  </si>
  <si>
    <t>2017GK4025</t>
  </si>
  <si>
    <t>2017GK4026</t>
  </si>
  <si>
    <t>2017GK4027</t>
  </si>
  <si>
    <t>2017GK4038</t>
  </si>
  <si>
    <t>2017GK4028</t>
  </si>
  <si>
    <t>2017GK4029</t>
  </si>
  <si>
    <t>2017GK4030</t>
  </si>
  <si>
    <t>2017GK4035</t>
  </si>
  <si>
    <t>2017GK4036</t>
  </si>
  <si>
    <t>2017GK4040</t>
  </si>
  <si>
    <t>2017GK4034</t>
  </si>
  <si>
    <t>2017GK4033</t>
  </si>
  <si>
    <t>2017GK4032</t>
  </si>
  <si>
    <t>2017GK4037</t>
  </si>
  <si>
    <t>2017GK4031</t>
  </si>
  <si>
    <t>省直小计</t>
    <phoneticPr fontId="3" type="noConversion"/>
  </si>
  <si>
    <r>
      <rPr>
        <sz val="11"/>
        <color theme="1"/>
        <rFont val="宋体"/>
        <family val="3"/>
        <charset val="134"/>
      </rPr>
      <t>小计</t>
    </r>
    <phoneticPr fontId="3" type="noConversion"/>
  </si>
  <si>
    <r>
      <rPr>
        <sz val="11"/>
        <color theme="1"/>
        <rFont val="宋体"/>
        <family val="3"/>
        <charset val="134"/>
      </rPr>
      <t>长沙南方钽铌有限责任公司</t>
    </r>
  </si>
  <si>
    <r>
      <rPr>
        <sz val="11"/>
        <color theme="1"/>
        <rFont val="宋体"/>
        <family val="3"/>
        <charset val="134"/>
      </rPr>
      <t>湖南东方钪业股份有限公司</t>
    </r>
  </si>
  <si>
    <r>
      <rPr>
        <sz val="11"/>
        <color theme="1"/>
        <rFont val="宋体"/>
        <family val="3"/>
        <charset val="134"/>
      </rPr>
      <t>长缆电工科技股份有限公司</t>
    </r>
  </si>
  <si>
    <r>
      <rPr>
        <sz val="11"/>
        <color theme="1"/>
        <rFont val="宋体"/>
        <family val="3"/>
        <charset val="134"/>
      </rPr>
      <t>湖南千山制药机械股份有限公司</t>
    </r>
  </si>
  <si>
    <r>
      <rPr>
        <sz val="11"/>
        <color theme="1"/>
        <rFont val="宋体"/>
        <family val="3"/>
        <charset val="134"/>
      </rPr>
      <t>长沙湘丰智能装备股份有限公司</t>
    </r>
  </si>
  <si>
    <r>
      <rPr>
        <sz val="11"/>
        <color theme="1"/>
        <rFont val="宋体"/>
        <family val="3"/>
        <charset val="134"/>
      </rPr>
      <t>湖南五新隧道智能装备股份有限公司</t>
    </r>
  </si>
  <si>
    <r>
      <rPr>
        <sz val="11"/>
        <color theme="1"/>
        <rFont val="宋体"/>
        <family val="3"/>
        <charset val="134"/>
      </rPr>
      <t>长沙景嘉微电子股份有限公司</t>
    </r>
  </si>
  <si>
    <r>
      <rPr>
        <sz val="11"/>
        <color theme="1"/>
        <rFont val="宋体"/>
        <family val="3"/>
        <charset val="134"/>
      </rPr>
      <t>宁乡县</t>
    </r>
    <phoneticPr fontId="3" type="noConversion"/>
  </si>
  <si>
    <r>
      <rPr>
        <sz val="11"/>
        <color theme="1"/>
        <rFont val="宋体"/>
        <family val="3"/>
        <charset val="134"/>
      </rPr>
      <t>湖南松井新材料有限公司</t>
    </r>
  </si>
  <si>
    <r>
      <rPr>
        <sz val="11"/>
        <color theme="1"/>
        <rFont val="宋体"/>
        <family val="3"/>
        <charset val="134"/>
      </rPr>
      <t>浏阳市</t>
    </r>
    <phoneticPr fontId="2" type="noConversion"/>
  </si>
  <si>
    <r>
      <rPr>
        <sz val="11"/>
        <color theme="1"/>
        <rFont val="宋体"/>
        <family val="3"/>
        <charset val="134"/>
      </rPr>
      <t>醴陵市</t>
    </r>
    <phoneticPr fontId="3" type="noConversion"/>
  </si>
  <si>
    <r>
      <rPr>
        <sz val="11"/>
        <color theme="1"/>
        <rFont val="宋体"/>
        <family val="3"/>
        <charset val="134"/>
      </rPr>
      <t>市本级及辖区</t>
    </r>
    <phoneticPr fontId="3" type="noConversion"/>
  </si>
  <si>
    <r>
      <rPr>
        <sz val="11"/>
        <color theme="1"/>
        <rFont val="宋体"/>
        <family val="3"/>
        <charset val="134"/>
      </rPr>
      <t>安化县</t>
    </r>
    <phoneticPr fontId="3" type="noConversion"/>
  </si>
  <si>
    <r>
      <rPr>
        <sz val="11"/>
        <color theme="1"/>
        <rFont val="宋体"/>
        <family val="3"/>
        <charset val="134"/>
      </rPr>
      <t>新田县</t>
    </r>
    <phoneticPr fontId="3" type="noConversion"/>
  </si>
  <si>
    <r>
      <rPr>
        <sz val="11"/>
        <color theme="1"/>
        <rFont val="宋体"/>
        <family val="3"/>
        <charset val="134"/>
      </rPr>
      <t>中方县</t>
    </r>
    <phoneticPr fontId="3" type="noConversion"/>
  </si>
  <si>
    <r>
      <rPr>
        <sz val="11"/>
        <color theme="1"/>
        <rFont val="宋体"/>
        <family val="3"/>
        <charset val="134"/>
      </rPr>
      <t>城步县</t>
    </r>
    <phoneticPr fontId="2" type="noConversion"/>
  </si>
  <si>
    <r>
      <rPr>
        <sz val="11"/>
        <color theme="1"/>
        <rFont val="宋体"/>
        <family val="3"/>
        <charset val="134"/>
      </rPr>
      <t>泸溪县</t>
    </r>
    <phoneticPr fontId="3" type="noConversion"/>
  </si>
  <si>
    <r>
      <rPr>
        <sz val="11"/>
        <color theme="1"/>
        <rFont val="宋体"/>
        <family val="3"/>
        <charset val="134"/>
      </rPr>
      <t>小计</t>
    </r>
    <phoneticPr fontId="3" type="noConversion"/>
  </si>
  <si>
    <r>
      <rPr>
        <sz val="11"/>
        <color theme="1"/>
        <rFont val="宋体"/>
        <family val="3"/>
        <charset val="134"/>
      </rPr>
      <t>微细粒级尾矿资源回收成套技术研发</t>
    </r>
  </si>
  <si>
    <r>
      <rPr>
        <sz val="11"/>
        <color theme="1"/>
        <rFont val="宋体"/>
        <family val="3"/>
        <charset val="134"/>
      </rPr>
      <t>辛业薇</t>
    </r>
  </si>
  <si>
    <r>
      <rPr>
        <sz val="11"/>
        <color theme="1"/>
        <rFont val="宋体"/>
        <family val="3"/>
        <charset val="134"/>
      </rPr>
      <t>高纯钽溅射靶材关键技术研发</t>
    </r>
  </si>
  <si>
    <r>
      <rPr>
        <sz val="11"/>
        <color theme="1"/>
        <rFont val="宋体"/>
        <family val="3"/>
        <charset val="134"/>
      </rPr>
      <t>蒋坤林</t>
    </r>
  </si>
  <si>
    <r>
      <rPr>
        <sz val="11"/>
        <color theme="1"/>
        <rFont val="宋体"/>
        <family val="3"/>
        <charset val="134"/>
      </rPr>
      <t>磁悬浮列车用高强铝钪合金制备技术</t>
    </r>
  </si>
  <si>
    <r>
      <rPr>
        <sz val="11"/>
        <color theme="1"/>
        <rFont val="宋体"/>
        <family val="3"/>
        <charset val="134"/>
      </rPr>
      <t>王晓平</t>
    </r>
  </si>
  <si>
    <r>
      <rPr>
        <sz val="11"/>
        <color theme="1"/>
        <rFont val="宋体"/>
        <family val="3"/>
        <charset val="134"/>
      </rPr>
      <t>超高压直流电缆附件及材料重大核心技术攻关</t>
    </r>
  </si>
  <si>
    <r>
      <rPr>
        <sz val="11"/>
        <color theme="1"/>
        <rFont val="宋体"/>
        <family val="3"/>
        <charset val="134"/>
      </rPr>
      <t>郭长春</t>
    </r>
  </si>
  <si>
    <r>
      <rPr>
        <sz val="11"/>
        <color theme="1"/>
        <rFont val="宋体"/>
        <family val="3"/>
        <charset val="134"/>
      </rPr>
      <t>青贮饲料混合裹包自动生产线</t>
    </r>
  </si>
  <si>
    <r>
      <rPr>
        <sz val="11"/>
        <color theme="1"/>
        <rFont val="宋体"/>
        <family val="3"/>
        <charset val="134"/>
      </rPr>
      <t>刘祥华</t>
    </r>
  </si>
  <si>
    <r>
      <rPr>
        <sz val="11"/>
        <color theme="1"/>
        <rFont val="宋体"/>
        <family val="3"/>
        <charset val="134"/>
      </rPr>
      <t>高效柔性茶叶加工装备关键技术研究</t>
    </r>
  </si>
  <si>
    <r>
      <rPr>
        <sz val="11"/>
        <color theme="1"/>
        <rFont val="宋体"/>
        <family val="3"/>
        <charset val="134"/>
      </rPr>
      <t>汤哲</t>
    </r>
  </si>
  <si>
    <r>
      <rPr>
        <sz val="11"/>
        <color theme="1"/>
        <rFont val="宋体"/>
        <family val="3"/>
        <charset val="134"/>
      </rPr>
      <t>智能喷射机械手及隧道机械化施工技术研究</t>
    </r>
  </si>
  <si>
    <r>
      <rPr>
        <sz val="11"/>
        <color theme="1"/>
        <rFont val="宋体"/>
        <family val="3"/>
        <charset val="134"/>
      </rPr>
      <t>管付如</t>
    </r>
  </si>
  <si>
    <r>
      <rPr>
        <sz val="11"/>
        <color theme="1"/>
        <rFont val="宋体"/>
        <family val="3"/>
        <charset val="134"/>
      </rPr>
      <t>自主可控高性能图形处理器</t>
    </r>
    <r>
      <rPr>
        <sz val="11"/>
        <color theme="1"/>
        <rFont val="Times New Roman"/>
        <family val="1"/>
      </rPr>
      <t>——JM9201</t>
    </r>
    <r>
      <rPr>
        <sz val="11"/>
        <color theme="1"/>
        <rFont val="宋体"/>
        <family val="3"/>
        <charset val="134"/>
      </rPr>
      <t>的研制</t>
    </r>
  </si>
  <si>
    <r>
      <rPr>
        <sz val="11"/>
        <color theme="1"/>
        <rFont val="宋体"/>
        <family val="3"/>
        <charset val="134"/>
      </rPr>
      <t>杨盼</t>
    </r>
  </si>
  <si>
    <r>
      <rPr>
        <sz val="11"/>
        <color theme="1"/>
        <rFont val="宋体"/>
        <family val="3"/>
        <charset val="134"/>
      </rPr>
      <t>湖南国科微电子股份有限公司</t>
    </r>
  </si>
  <si>
    <r>
      <rPr>
        <sz val="11"/>
        <color theme="1"/>
        <rFont val="宋体"/>
        <family val="3"/>
        <charset val="134"/>
      </rPr>
      <t>支持国密算法的自主安全可控固态存储控制器芯片研发及产业化</t>
    </r>
  </si>
  <si>
    <r>
      <rPr>
        <sz val="11"/>
        <color theme="1"/>
        <rFont val="宋体"/>
        <family val="3"/>
        <charset val="134"/>
      </rPr>
      <t>姜黎</t>
    </r>
  </si>
  <si>
    <r>
      <rPr>
        <sz val="11"/>
        <color theme="1"/>
        <rFont val="宋体"/>
        <family val="3"/>
        <charset val="134"/>
      </rPr>
      <t>湖南长城信息金融设备有限责任公司</t>
    </r>
  </si>
  <si>
    <r>
      <rPr>
        <sz val="11"/>
        <color theme="1"/>
        <rFont val="宋体"/>
        <family val="3"/>
        <charset val="134"/>
      </rPr>
      <t>基于国产飞腾</t>
    </r>
    <r>
      <rPr>
        <sz val="11"/>
        <color theme="1"/>
        <rFont val="Times New Roman"/>
        <family val="1"/>
      </rPr>
      <t>CPU</t>
    </r>
    <r>
      <rPr>
        <sz val="11"/>
        <color theme="1"/>
        <rFont val="宋体"/>
        <family val="3"/>
        <charset val="134"/>
      </rPr>
      <t>的安全自助终端研发与产业化</t>
    </r>
  </si>
  <si>
    <r>
      <rPr>
        <sz val="11"/>
        <color theme="1"/>
        <rFont val="宋体"/>
        <family val="3"/>
        <charset val="134"/>
      </rPr>
      <t>唐嵩</t>
    </r>
  </si>
  <si>
    <r>
      <rPr>
        <sz val="11"/>
        <color theme="1"/>
        <rFont val="宋体"/>
        <family val="3"/>
        <charset val="134"/>
      </rPr>
      <t>湖南华菱节能环保科技有限公司</t>
    </r>
  </si>
  <si>
    <r>
      <rPr>
        <sz val="11"/>
        <color theme="1"/>
        <rFont val="宋体"/>
        <family val="3"/>
        <charset val="134"/>
      </rPr>
      <t>焦化行业焦炉荒煤气显热回收利用关键技术研发及示范</t>
    </r>
  </si>
  <si>
    <r>
      <rPr>
        <sz val="11"/>
        <color theme="1"/>
        <rFont val="宋体"/>
        <family val="3"/>
        <charset val="134"/>
      </rPr>
      <t>朱贵锋</t>
    </r>
  </si>
  <si>
    <r>
      <t>3D</t>
    </r>
    <r>
      <rPr>
        <sz val="11"/>
        <color theme="1"/>
        <rFont val="宋体"/>
        <family val="3"/>
        <charset val="134"/>
      </rPr>
      <t>曲面玻璃感光油墨关键核心技术研究</t>
    </r>
  </si>
  <si>
    <r>
      <rPr>
        <sz val="11"/>
        <color theme="1"/>
        <rFont val="宋体"/>
        <family val="3"/>
        <charset val="134"/>
      </rPr>
      <t>缪培凯</t>
    </r>
  </si>
  <si>
    <r>
      <rPr>
        <sz val="11"/>
        <color theme="1"/>
        <rFont val="宋体"/>
        <family val="3"/>
        <charset val="134"/>
      </rPr>
      <t>永清环保股份有限公司</t>
    </r>
  </si>
  <si>
    <r>
      <rPr>
        <sz val="11"/>
        <color theme="1"/>
        <rFont val="宋体"/>
        <family val="3"/>
        <charset val="134"/>
      </rPr>
      <t>钢铁冶金行业烧结与球团烟气新型超低排放耦合技术研发与应用</t>
    </r>
  </si>
  <si>
    <r>
      <rPr>
        <sz val="11"/>
        <color theme="1"/>
        <rFont val="宋体"/>
        <family val="3"/>
        <charset val="134"/>
      </rPr>
      <t>姚超良</t>
    </r>
  </si>
  <si>
    <r>
      <rPr>
        <sz val="11"/>
        <color theme="1"/>
        <rFont val="宋体"/>
        <family val="3"/>
        <charset val="134"/>
      </rPr>
      <t>宇环数控机床股份有限公司</t>
    </r>
  </si>
  <si>
    <r>
      <rPr>
        <sz val="11"/>
        <color theme="1"/>
        <rFont val="宋体"/>
        <family val="3"/>
        <charset val="134"/>
      </rPr>
      <t>硬脆材料</t>
    </r>
    <r>
      <rPr>
        <sz val="11"/>
        <color theme="1"/>
        <rFont val="Times New Roman"/>
        <family val="1"/>
      </rPr>
      <t>3D</t>
    </r>
    <r>
      <rPr>
        <sz val="11"/>
        <color theme="1"/>
        <rFont val="宋体"/>
        <family val="3"/>
        <charset val="134"/>
      </rPr>
      <t>曲面高效精密研磨抛光关键技术研究及产业化</t>
    </r>
  </si>
  <si>
    <r>
      <rPr>
        <sz val="11"/>
        <color theme="1"/>
        <rFont val="宋体"/>
        <family val="3"/>
        <charset val="134"/>
      </rPr>
      <t>蒋春蕾</t>
    </r>
  </si>
  <si>
    <r>
      <rPr>
        <sz val="11"/>
        <color theme="1"/>
        <rFont val="宋体"/>
        <family val="3"/>
        <charset val="134"/>
      </rPr>
      <t>唐人神集团股份有限公司</t>
    </r>
  </si>
  <si>
    <r>
      <rPr>
        <sz val="11"/>
        <color theme="1"/>
        <rFont val="宋体"/>
        <family val="3"/>
        <charset val="134"/>
      </rPr>
      <t>优良种猪繁育关键技术研究重大科技成果转化与示范</t>
    </r>
  </si>
  <si>
    <r>
      <rPr>
        <sz val="11"/>
        <color theme="1"/>
        <rFont val="宋体"/>
        <family val="3"/>
        <charset val="134"/>
      </rPr>
      <t>陶一山</t>
    </r>
  </si>
  <si>
    <r>
      <rPr>
        <sz val="11"/>
        <color theme="1"/>
        <rFont val="宋体"/>
        <family val="3"/>
        <charset val="134"/>
      </rPr>
      <t>西迪技术股份有限公司</t>
    </r>
  </si>
  <si>
    <r>
      <rPr>
        <sz val="11"/>
        <color theme="1"/>
        <rFont val="宋体"/>
        <family val="3"/>
        <charset val="134"/>
      </rPr>
      <t>高性能液压柱塞泵</t>
    </r>
    <r>
      <rPr>
        <sz val="11"/>
        <color theme="1"/>
        <rFont val="Times New Roman"/>
        <family val="1"/>
      </rPr>
      <t>/</t>
    </r>
    <r>
      <rPr>
        <sz val="11"/>
        <color theme="1"/>
        <rFont val="宋体"/>
        <family val="3"/>
        <charset val="134"/>
      </rPr>
      <t>马达及相关传动系统集成产品的研发与制造</t>
    </r>
  </si>
  <si>
    <r>
      <rPr>
        <sz val="11"/>
        <color theme="1"/>
        <rFont val="宋体"/>
        <family val="3"/>
        <charset val="134"/>
      </rPr>
      <t>葛玉柱</t>
    </r>
  </si>
  <si>
    <r>
      <rPr>
        <sz val="11"/>
        <color theme="1"/>
        <rFont val="宋体"/>
        <family val="3"/>
        <charset val="134"/>
      </rPr>
      <t>株洲时代新材料科技股份有限公司</t>
    </r>
  </si>
  <si>
    <r>
      <rPr>
        <sz val="11"/>
        <color theme="1"/>
        <rFont val="宋体"/>
        <family val="3"/>
        <charset val="134"/>
      </rPr>
      <t>风电叶片服役安全保障关键技术研究</t>
    </r>
  </si>
  <si>
    <r>
      <rPr>
        <sz val="11"/>
        <color theme="1"/>
        <rFont val="宋体"/>
        <family val="3"/>
        <charset val="134"/>
      </rPr>
      <t>卜继玲</t>
    </r>
  </si>
  <si>
    <r>
      <rPr>
        <sz val="11"/>
        <color theme="1"/>
        <rFont val="宋体"/>
        <family val="3"/>
        <charset val="134"/>
      </rPr>
      <t>湖南新世纪陶瓷有限公司</t>
    </r>
  </si>
  <si>
    <r>
      <rPr>
        <sz val="11"/>
        <color theme="1"/>
        <rFont val="宋体"/>
        <family val="3"/>
        <charset val="134"/>
      </rPr>
      <t>基于数字化创新设计的陶瓷</t>
    </r>
    <r>
      <rPr>
        <sz val="11"/>
        <color theme="1"/>
        <rFont val="Times New Roman"/>
        <family val="1"/>
      </rPr>
      <t>3D</t>
    </r>
    <r>
      <rPr>
        <sz val="11"/>
        <color theme="1"/>
        <rFont val="宋体"/>
        <family val="3"/>
        <charset val="134"/>
      </rPr>
      <t>打印关键技术开发与应用</t>
    </r>
  </si>
  <si>
    <r>
      <rPr>
        <sz val="11"/>
        <color theme="1"/>
        <rFont val="宋体"/>
        <family val="3"/>
        <charset val="134"/>
      </rPr>
      <t>李雪</t>
    </r>
  </si>
  <si>
    <r>
      <rPr>
        <sz val="11"/>
        <color theme="1"/>
        <rFont val="宋体"/>
        <family val="3"/>
        <charset val="134"/>
      </rPr>
      <t>桑顿新能源科技有限公司</t>
    </r>
  </si>
  <si>
    <r>
      <rPr>
        <sz val="11"/>
        <color theme="1"/>
        <rFont val="宋体"/>
        <family val="3"/>
        <charset val="134"/>
      </rPr>
      <t>电动汽车用快充型锂离子动力电池及系统集成技术研发</t>
    </r>
  </si>
  <si>
    <r>
      <rPr>
        <sz val="11"/>
        <color theme="1"/>
        <rFont val="宋体"/>
        <family val="3"/>
        <charset val="134"/>
      </rPr>
      <t>李华</t>
    </r>
  </si>
  <si>
    <r>
      <rPr>
        <sz val="11"/>
        <color theme="1"/>
        <rFont val="宋体"/>
        <family val="3"/>
        <charset val="134"/>
      </rPr>
      <t>湖南沃森电气科技有限公司</t>
    </r>
  </si>
  <si>
    <r>
      <rPr>
        <sz val="11"/>
        <color theme="1"/>
        <rFont val="宋体"/>
        <family val="3"/>
        <charset val="134"/>
      </rPr>
      <t>新能源乘用车用高效高功率密度电机控制器的研究与应用</t>
    </r>
  </si>
  <si>
    <r>
      <rPr>
        <sz val="11"/>
        <color theme="1"/>
        <rFont val="宋体"/>
        <family val="3"/>
        <charset val="134"/>
      </rPr>
      <t>朱伟进</t>
    </r>
  </si>
  <si>
    <r>
      <rPr>
        <sz val="11"/>
        <color theme="1"/>
        <rFont val="宋体"/>
        <family val="3"/>
        <charset val="134"/>
      </rPr>
      <t>湘潭牵引机车厂有限公司</t>
    </r>
  </si>
  <si>
    <r>
      <rPr>
        <sz val="11"/>
        <color theme="1"/>
        <rFont val="宋体"/>
        <family val="3"/>
        <charset val="134"/>
      </rPr>
      <t>隧道工程新能源电机车技术研发与产业化</t>
    </r>
  </si>
  <si>
    <r>
      <rPr>
        <sz val="11"/>
        <color theme="1"/>
        <rFont val="宋体"/>
        <family val="3"/>
        <charset val="134"/>
      </rPr>
      <t>罗自然</t>
    </r>
  </si>
  <si>
    <r>
      <rPr>
        <sz val="11"/>
        <color theme="1"/>
        <rFont val="宋体"/>
        <family val="3"/>
        <charset val="134"/>
      </rPr>
      <t>湘潭宏大真空技术股份有限公司</t>
    </r>
  </si>
  <si>
    <r>
      <rPr>
        <sz val="11"/>
        <color theme="1"/>
        <rFont val="宋体"/>
        <family val="3"/>
        <charset val="134"/>
      </rPr>
      <t>盖板玻璃类金刚石真空镀膜（</t>
    </r>
    <r>
      <rPr>
        <sz val="11"/>
        <color theme="1"/>
        <rFont val="Times New Roman"/>
        <family val="1"/>
      </rPr>
      <t>DLC</t>
    </r>
    <r>
      <rPr>
        <sz val="11"/>
        <color theme="1"/>
        <rFont val="宋体"/>
        <family val="3"/>
        <charset val="134"/>
      </rPr>
      <t>）工艺及装备研制与产业化</t>
    </r>
  </si>
  <si>
    <r>
      <rPr>
        <sz val="11"/>
        <color theme="1"/>
        <rFont val="宋体"/>
        <family val="3"/>
        <charset val="134"/>
      </rPr>
      <t>凌云</t>
    </r>
  </si>
  <si>
    <r>
      <rPr>
        <b/>
        <sz val="11"/>
        <rFont val="宋体"/>
        <family val="3"/>
        <charset val="134"/>
      </rPr>
      <t>衡阳市小计</t>
    </r>
    <phoneticPr fontId="3" type="noConversion"/>
  </si>
  <si>
    <r>
      <rPr>
        <sz val="11"/>
        <color theme="1"/>
        <rFont val="宋体"/>
        <family val="3"/>
        <charset val="134"/>
      </rPr>
      <t>湖南恒缘新材科技股份有限公司</t>
    </r>
  </si>
  <si>
    <r>
      <rPr>
        <sz val="11"/>
        <color theme="1"/>
        <rFont val="宋体"/>
        <family val="3"/>
        <charset val="134"/>
      </rPr>
      <t>核电用关键绝缘材料半导体波纹板关键共性技术开发和应用</t>
    </r>
  </si>
  <si>
    <r>
      <rPr>
        <sz val="11"/>
        <color theme="1"/>
        <rFont val="宋体"/>
        <family val="3"/>
        <charset val="134"/>
      </rPr>
      <t>高禄生</t>
    </r>
  </si>
  <si>
    <r>
      <rPr>
        <b/>
        <sz val="11"/>
        <rFont val="宋体"/>
        <family val="3"/>
        <charset val="134"/>
      </rPr>
      <t>岳阳市小计</t>
    </r>
    <phoneticPr fontId="3" type="noConversion"/>
  </si>
  <si>
    <r>
      <rPr>
        <sz val="11"/>
        <color theme="1"/>
        <rFont val="宋体"/>
        <family val="3"/>
        <charset val="134"/>
      </rPr>
      <t>湖南尤特尔生化有限公司</t>
    </r>
  </si>
  <si>
    <r>
      <rPr>
        <sz val="11"/>
        <color theme="1"/>
        <rFont val="宋体"/>
        <family val="3"/>
        <charset val="134"/>
      </rPr>
      <t>高效高选择性嗜热毛壳菌磷脂酶创制及产业化关键技术研究</t>
    </r>
  </si>
  <si>
    <r>
      <rPr>
        <sz val="11"/>
        <color theme="1"/>
        <rFont val="宋体"/>
        <family val="3"/>
        <charset val="134"/>
      </rPr>
      <t>李新良</t>
    </r>
  </si>
  <si>
    <r>
      <rPr>
        <sz val="11"/>
        <color theme="1"/>
        <rFont val="宋体"/>
        <family val="3"/>
        <charset val="134"/>
      </rPr>
      <t>岳阳东方雨虹防水技术有限责任公司</t>
    </r>
  </si>
  <si>
    <r>
      <rPr>
        <sz val="11"/>
        <color theme="1"/>
        <rFont val="宋体"/>
        <family val="3"/>
        <charset val="134"/>
      </rPr>
      <t>高性能环保型</t>
    </r>
    <r>
      <rPr>
        <sz val="11"/>
        <color theme="1"/>
        <rFont val="Times New Roman"/>
        <family val="1"/>
      </rPr>
      <t>EVA</t>
    </r>
    <r>
      <rPr>
        <sz val="11"/>
        <color theme="1"/>
        <rFont val="宋体"/>
        <family val="3"/>
        <charset val="134"/>
      </rPr>
      <t>防水板关键共性研制技术攻关</t>
    </r>
  </si>
  <si>
    <r>
      <rPr>
        <sz val="11"/>
        <color theme="1"/>
        <rFont val="宋体"/>
        <family val="3"/>
        <charset val="134"/>
      </rPr>
      <t>梁卫业</t>
    </r>
  </si>
  <si>
    <r>
      <rPr>
        <sz val="11"/>
        <color theme="1"/>
        <rFont val="宋体"/>
        <family val="3"/>
        <charset val="134"/>
      </rPr>
      <t>湖南建长石化股份有限公司</t>
    </r>
  </si>
  <si>
    <r>
      <rPr>
        <sz val="11"/>
        <color theme="1"/>
        <rFont val="宋体"/>
        <family val="3"/>
        <charset val="134"/>
      </rPr>
      <t>单晶多空心钛硅分子筛催化新材料及关键制备技术产业化</t>
    </r>
  </si>
  <si>
    <r>
      <rPr>
        <sz val="11"/>
        <color theme="1"/>
        <rFont val="宋体"/>
        <family val="3"/>
        <charset val="134"/>
      </rPr>
      <t>朱华元</t>
    </r>
  </si>
  <si>
    <r>
      <rPr>
        <sz val="11"/>
        <color theme="1"/>
        <rFont val="宋体"/>
        <family val="3"/>
        <charset val="134"/>
      </rPr>
      <t>湖南科美达电气股份有限公司</t>
    </r>
  </si>
  <si>
    <r>
      <rPr>
        <sz val="11"/>
        <color theme="1"/>
        <rFont val="宋体"/>
        <family val="3"/>
        <charset val="134"/>
      </rPr>
      <t>先进轨道交通装备车辆核心零部件涡流电磁制动装置研制</t>
    </r>
  </si>
  <si>
    <r>
      <rPr>
        <sz val="11"/>
        <color theme="1"/>
        <rFont val="宋体"/>
        <family val="3"/>
        <charset val="134"/>
      </rPr>
      <t>郑勇</t>
    </r>
  </si>
  <si>
    <r>
      <rPr>
        <sz val="11"/>
        <color theme="1"/>
        <rFont val="宋体"/>
        <family val="3"/>
        <charset val="134"/>
      </rPr>
      <t>岳阳高澜节能装备制造有限公司</t>
    </r>
  </si>
  <si>
    <r>
      <t>±1100KV</t>
    </r>
    <r>
      <rPr>
        <sz val="11"/>
        <color theme="1"/>
        <rFont val="宋体"/>
        <family val="3"/>
        <charset val="134"/>
      </rPr>
      <t>特高压直流输电用纯水冷却系统研制</t>
    </r>
  </si>
  <si>
    <r>
      <rPr>
        <sz val="11"/>
        <color theme="1"/>
        <rFont val="宋体"/>
        <family val="3"/>
        <charset val="134"/>
      </rPr>
      <t>唐洪</t>
    </r>
  </si>
  <si>
    <r>
      <rPr>
        <b/>
        <sz val="11"/>
        <rFont val="宋体"/>
        <family val="3"/>
        <charset val="134"/>
      </rPr>
      <t>常德市小计</t>
    </r>
    <phoneticPr fontId="3" type="noConversion"/>
  </si>
  <si>
    <r>
      <rPr>
        <sz val="11"/>
        <color theme="1"/>
        <rFont val="宋体"/>
        <family val="3"/>
        <charset val="134"/>
      </rPr>
      <t>大汉汽车集团有限公司</t>
    </r>
  </si>
  <si>
    <r>
      <rPr>
        <sz val="11"/>
        <color theme="1"/>
        <rFont val="宋体"/>
        <family val="3"/>
        <charset val="134"/>
      </rPr>
      <t>纯电动大客车轻量化关键技术研究与开发</t>
    </r>
  </si>
  <si>
    <r>
      <rPr>
        <sz val="11"/>
        <color theme="1"/>
        <rFont val="宋体"/>
        <family val="3"/>
        <charset val="134"/>
      </rPr>
      <t>李文明</t>
    </r>
  </si>
  <si>
    <r>
      <rPr>
        <sz val="11"/>
        <color theme="1"/>
        <rFont val="宋体"/>
        <family val="3"/>
        <charset val="134"/>
      </rPr>
      <t>华翔翔能电气股份有限公司</t>
    </r>
  </si>
  <si>
    <r>
      <rPr>
        <sz val="11"/>
        <color theme="1"/>
        <rFont val="宋体"/>
        <family val="3"/>
        <charset val="134"/>
      </rPr>
      <t>园区能源互联网能效管理系统关键技术研发及其产业化</t>
    </r>
  </si>
  <si>
    <r>
      <rPr>
        <sz val="11"/>
        <color theme="1"/>
        <rFont val="宋体"/>
        <family val="3"/>
        <charset val="134"/>
      </rPr>
      <t>周斌</t>
    </r>
  </si>
  <si>
    <r>
      <rPr>
        <sz val="11"/>
        <color theme="1"/>
        <rFont val="宋体"/>
        <family val="3"/>
        <charset val="134"/>
      </rPr>
      <t>湖南宇晶机器股份有限公司</t>
    </r>
  </si>
  <si>
    <r>
      <rPr>
        <sz val="11"/>
        <color theme="1"/>
        <rFont val="宋体"/>
        <family val="3"/>
        <charset val="134"/>
      </rPr>
      <t>线速度≥</t>
    </r>
    <r>
      <rPr>
        <sz val="11"/>
        <color theme="1"/>
        <rFont val="Times New Roman"/>
        <family val="1"/>
      </rPr>
      <t>1800m/min</t>
    </r>
    <r>
      <rPr>
        <sz val="11"/>
        <color theme="1"/>
        <rFont val="宋体"/>
        <family val="3"/>
        <charset val="134"/>
      </rPr>
      <t>太阳能硅片用金刚石多线切割装备研制及产业化</t>
    </r>
  </si>
  <si>
    <r>
      <rPr>
        <sz val="11"/>
        <color theme="1"/>
        <rFont val="宋体"/>
        <family val="3"/>
        <charset val="134"/>
      </rPr>
      <t>杨佳葳</t>
    </r>
  </si>
  <si>
    <r>
      <rPr>
        <sz val="11"/>
        <color theme="1"/>
        <rFont val="宋体"/>
        <family val="3"/>
        <charset val="134"/>
      </rPr>
      <t>湖南华莱生物科技有限公司</t>
    </r>
  </si>
  <si>
    <r>
      <t>“</t>
    </r>
    <r>
      <rPr>
        <sz val="11"/>
        <color theme="1"/>
        <rFont val="宋体"/>
        <family val="3"/>
        <charset val="134"/>
      </rPr>
      <t>黑茶提质增效关键技术创新与产业化应用</t>
    </r>
    <r>
      <rPr>
        <sz val="11"/>
        <color theme="1"/>
        <rFont val="Times New Roman"/>
        <family val="1"/>
      </rPr>
      <t>”</t>
    </r>
    <r>
      <rPr>
        <sz val="11"/>
        <color theme="1"/>
        <rFont val="宋体"/>
        <family val="3"/>
        <charset val="134"/>
      </rPr>
      <t>重大科技成果转化项目</t>
    </r>
  </si>
  <si>
    <r>
      <rPr>
        <sz val="11"/>
        <color theme="1"/>
        <rFont val="宋体"/>
        <family val="3"/>
        <charset val="134"/>
      </rPr>
      <t>刘仲华</t>
    </r>
  </si>
  <si>
    <r>
      <rPr>
        <b/>
        <sz val="11"/>
        <rFont val="宋体"/>
        <family val="3"/>
        <charset val="134"/>
      </rPr>
      <t>郴州市小计</t>
    </r>
    <phoneticPr fontId="3" type="noConversion"/>
  </si>
  <si>
    <r>
      <rPr>
        <sz val="11"/>
        <color theme="1"/>
        <rFont val="宋体"/>
        <family val="3"/>
        <charset val="134"/>
      </rPr>
      <t>湖南格兰博智能科技有限责任公司</t>
    </r>
  </si>
  <si>
    <r>
      <rPr>
        <sz val="11"/>
        <color theme="1"/>
        <rFont val="宋体"/>
        <family val="3"/>
        <charset val="134"/>
      </rPr>
      <t>服务机器人特征地图创建及视觉导航控制方法的研究与产业化</t>
    </r>
  </si>
  <si>
    <r>
      <rPr>
        <sz val="11"/>
        <color theme="1"/>
        <rFont val="宋体"/>
        <family val="3"/>
        <charset val="134"/>
      </rPr>
      <t>陈海初</t>
    </r>
  </si>
  <si>
    <r>
      <rPr>
        <sz val="11"/>
        <color theme="1"/>
        <rFont val="宋体"/>
        <family val="3"/>
        <charset val="134"/>
      </rPr>
      <t>湖南郴州粮油机械有限公司</t>
    </r>
  </si>
  <si>
    <r>
      <rPr>
        <sz val="11"/>
        <color theme="1"/>
        <rFont val="宋体"/>
        <family val="3"/>
        <charset val="134"/>
      </rPr>
      <t>成品粮微波防治害虫关键技术</t>
    </r>
  </si>
  <si>
    <r>
      <rPr>
        <sz val="11"/>
        <color theme="1"/>
        <rFont val="宋体"/>
        <family val="3"/>
        <charset val="134"/>
      </rPr>
      <t>吴杰俊</t>
    </r>
  </si>
  <si>
    <r>
      <rPr>
        <b/>
        <sz val="11"/>
        <color indexed="8"/>
        <rFont val="宋体"/>
        <family val="3"/>
        <charset val="134"/>
      </rPr>
      <t>永州市小计</t>
    </r>
    <phoneticPr fontId="3" type="noConversion"/>
  </si>
  <si>
    <r>
      <rPr>
        <sz val="11"/>
        <color theme="1"/>
        <rFont val="宋体"/>
        <family val="3"/>
        <charset val="134"/>
      </rPr>
      <t>湖南龙昶机械工程有限公司</t>
    </r>
  </si>
  <si>
    <r>
      <rPr>
        <sz val="11"/>
        <color theme="1"/>
        <rFont val="宋体"/>
        <family val="3"/>
        <charset val="134"/>
      </rPr>
      <t>新型反击式制砂机关键技术攻关及试产项目</t>
    </r>
  </si>
  <si>
    <r>
      <rPr>
        <sz val="11"/>
        <color theme="1"/>
        <rFont val="宋体"/>
        <family val="3"/>
        <charset val="134"/>
      </rPr>
      <t>谢剑平</t>
    </r>
  </si>
  <si>
    <r>
      <rPr>
        <b/>
        <sz val="11"/>
        <color indexed="8"/>
        <rFont val="宋体"/>
        <family val="3"/>
        <charset val="134"/>
      </rPr>
      <t>怀化市小计</t>
    </r>
    <phoneticPr fontId="3" type="noConversion"/>
  </si>
  <si>
    <r>
      <rPr>
        <sz val="11"/>
        <color theme="1"/>
        <rFont val="宋体"/>
        <family val="3"/>
        <charset val="134"/>
      </rPr>
      <t>湖南省中南桥梁安装工程有限公司</t>
    </r>
  </si>
  <si>
    <r>
      <rPr>
        <sz val="11"/>
        <color theme="1"/>
        <rFont val="宋体"/>
        <family val="3"/>
        <charset val="134"/>
      </rPr>
      <t>大跨径桥梁施工及安装设备智能化控制关键技术研发与推广</t>
    </r>
  </si>
  <si>
    <r>
      <rPr>
        <sz val="11"/>
        <color theme="1"/>
        <rFont val="宋体"/>
        <family val="3"/>
        <charset val="134"/>
      </rPr>
      <t>刘均平</t>
    </r>
  </si>
  <si>
    <r>
      <rPr>
        <sz val="11"/>
        <color theme="1"/>
        <rFont val="宋体"/>
        <family val="3"/>
        <charset val="134"/>
      </rPr>
      <t>湖南省天香生物科技有限责任公司</t>
    </r>
    <phoneticPr fontId="2" type="noConversion"/>
  </si>
  <si>
    <r>
      <rPr>
        <sz val="11"/>
        <color theme="1"/>
        <rFont val="宋体"/>
        <family val="3"/>
        <charset val="134"/>
      </rPr>
      <t>紫薯花青素的高效提取及新产品工业化关键技术研究</t>
    </r>
  </si>
  <si>
    <r>
      <rPr>
        <sz val="11"/>
        <color theme="1"/>
        <rFont val="宋体"/>
        <family val="3"/>
        <charset val="134"/>
      </rPr>
      <t>黄名勇</t>
    </r>
  </si>
  <si>
    <r>
      <rPr>
        <sz val="11"/>
        <rFont val="宋体"/>
        <family val="3"/>
        <charset val="134"/>
      </rPr>
      <t>湖南南山牧业有限公司</t>
    </r>
  </si>
  <si>
    <r>
      <rPr>
        <sz val="11"/>
        <color theme="1"/>
        <rFont val="宋体"/>
        <family val="3"/>
        <charset val="134"/>
      </rPr>
      <t>基于南方草山奶业功能性发酵乳制品关键技术研究及产业化</t>
    </r>
  </si>
  <si>
    <r>
      <rPr>
        <sz val="11"/>
        <color theme="1"/>
        <rFont val="宋体"/>
        <family val="3"/>
        <charset val="134"/>
      </rPr>
      <t>刘成国</t>
    </r>
  </si>
  <si>
    <r>
      <rPr>
        <sz val="11"/>
        <color theme="1"/>
        <rFont val="宋体"/>
        <family val="3"/>
        <charset val="134"/>
      </rPr>
      <t>张家界茅岩莓有限公司</t>
    </r>
  </si>
  <si>
    <r>
      <rPr>
        <sz val="11"/>
        <color theme="1"/>
        <rFont val="宋体"/>
        <family val="3"/>
        <charset val="134"/>
      </rPr>
      <t>茅岩莓植物黄酮及二氢杨梅素提取分离关键技术研究与产业化</t>
    </r>
  </si>
  <si>
    <r>
      <rPr>
        <sz val="11"/>
        <color theme="1"/>
        <rFont val="宋体"/>
        <family val="3"/>
        <charset val="134"/>
      </rPr>
      <t>李兴旺</t>
    </r>
  </si>
  <si>
    <r>
      <rPr>
        <sz val="11"/>
        <color theme="1"/>
        <rFont val="宋体"/>
        <family val="3"/>
        <charset val="134"/>
      </rPr>
      <t>湖南金昊新材料科技股份有限公司</t>
    </r>
  </si>
  <si>
    <r>
      <rPr>
        <sz val="11"/>
        <color theme="1"/>
        <rFont val="宋体"/>
        <family val="3"/>
        <charset val="134"/>
      </rPr>
      <t>非溶剂法生产片状铝粉效果颜料关键技术开发与应用</t>
    </r>
  </si>
  <si>
    <r>
      <rPr>
        <sz val="11"/>
        <color theme="1"/>
        <rFont val="宋体"/>
        <family val="3"/>
        <charset val="134"/>
      </rPr>
      <t>李代水</t>
    </r>
  </si>
  <si>
    <t>省科技厅</t>
    <phoneticPr fontId="2" type="noConversion"/>
  </si>
  <si>
    <t>转制科研单位</t>
    <phoneticPr fontId="2" type="noConversion"/>
  </si>
  <si>
    <t>2017年湖南省战略性新兴产业科技攻关与重大科技成果转化专项资金明细表</t>
  </si>
  <si>
    <t>长沙矿冶研究院有限责任公司(9990831)</t>
  </si>
</sst>
</file>

<file path=xl/styles.xml><?xml version="1.0" encoding="utf-8"?>
<styleSheet xmlns="http://schemas.openxmlformats.org/spreadsheetml/2006/main">
  <fonts count="17">
    <font>
      <sz val="11"/>
      <color theme="1"/>
      <name val="Calibri"/>
      <charset val="134"/>
      <scheme val="minor"/>
    </font>
    <font>
      <sz val="12"/>
      <name val="宋体"/>
      <family val="3"/>
      <charset val="134"/>
    </font>
    <font>
      <sz val="9"/>
      <name val="宋体"/>
      <family val="3"/>
      <charset val="134"/>
    </font>
    <font>
      <sz val="9"/>
      <name val="宋体"/>
      <family val="3"/>
      <charset val="134"/>
    </font>
    <font>
      <b/>
      <sz val="11"/>
      <color indexed="8"/>
      <name val="宋体"/>
      <family val="3"/>
      <charset val="134"/>
    </font>
    <font>
      <b/>
      <sz val="11"/>
      <name val="宋体"/>
      <family val="3"/>
      <charset val="134"/>
    </font>
    <font>
      <sz val="11"/>
      <name val="宋体"/>
      <family val="3"/>
      <charset val="134"/>
    </font>
    <font>
      <b/>
      <sz val="12"/>
      <color indexed="8"/>
      <name val="Times New Roman"/>
      <family val="1"/>
    </font>
    <font>
      <sz val="11"/>
      <color theme="1"/>
      <name val="Calibri"/>
      <family val="3"/>
      <charset val="134"/>
      <scheme val="minor"/>
    </font>
    <font>
      <sz val="20"/>
      <color theme="1"/>
      <name val="Calibri"/>
      <family val="3"/>
      <charset val="134"/>
      <scheme val="minor"/>
    </font>
    <font>
      <sz val="11"/>
      <color indexed="8"/>
      <name val="宋体"/>
      <family val="3"/>
      <charset val="134"/>
    </font>
    <font>
      <b/>
      <sz val="12"/>
      <color indexed="8"/>
      <name val="宋体"/>
      <family val="3"/>
      <charset val="134"/>
    </font>
    <font>
      <b/>
      <sz val="11"/>
      <color indexed="8"/>
      <name val="Times New Roman"/>
      <family val="1"/>
    </font>
    <font>
      <sz val="11"/>
      <color theme="1"/>
      <name val="Times New Roman"/>
      <family val="1"/>
    </font>
    <font>
      <sz val="11"/>
      <color theme="1"/>
      <name val="宋体"/>
      <family val="3"/>
      <charset val="134"/>
    </font>
    <font>
      <sz val="11"/>
      <color indexed="8"/>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9" fillId="0" borderId="0" xfId="0" applyFont="1" applyBorder="1" applyAlignment="1">
      <alignment vertical="center" wrapText="1"/>
    </xf>
    <xf numFmtId="0" fontId="4" fillId="0" borderId="1" xfId="0" applyFont="1" applyBorder="1" applyAlignment="1">
      <alignment horizontal="center" vertical="center" wrapText="1"/>
    </xf>
    <xf numFmtId="0" fontId="8" fillId="0" borderId="1" xfId="0" applyFont="1" applyBorder="1" applyAlignment="1">
      <alignment vertical="center" wrapText="1"/>
    </xf>
    <xf numFmtId="0" fontId="13" fillId="0" borderId="1" xfId="0" applyFont="1" applyBorder="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vertical="center" wrapText="1"/>
    </xf>
    <xf numFmtId="0" fontId="16" fillId="0" borderId="1" xfId="0" applyFont="1" applyBorder="1" applyAlignment="1">
      <alignment horizontal="left" vertical="center" wrapText="1"/>
    </xf>
    <xf numFmtId="0" fontId="13" fillId="0" borderId="1" xfId="0" applyFont="1" applyBorder="1" applyAlignment="1">
      <alignment horizontal="center" vertical="center" wrapText="1"/>
    </xf>
    <xf numFmtId="0" fontId="8" fillId="0" borderId="1" xfId="0" applyFont="1" applyBorder="1" applyAlignment="1">
      <alignment vertical="center" wrapText="1"/>
    </xf>
    <xf numFmtId="0" fontId="13" fillId="0" borderId="1" xfId="0" applyFont="1" applyBorder="1" applyAlignment="1">
      <alignment vertical="center" wrapText="1"/>
    </xf>
    <xf numFmtId="0" fontId="12" fillId="0" borderId="1" xfId="0" applyFont="1" applyBorder="1" applyAlignment="1">
      <alignment vertical="center" wrapText="1"/>
    </xf>
    <xf numFmtId="0" fontId="0" fillId="0" borderId="0" xfId="0"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1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1"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14" fillId="0" borderId="1" xfId="0" applyFont="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78"/>
  <sheetViews>
    <sheetView tabSelected="1" view="pageBreakPreview" zoomScaleSheetLayoutView="100" workbookViewId="0">
      <selection activeCell="D9" sqref="D9"/>
    </sheetView>
  </sheetViews>
  <sheetFormatPr defaultColWidth="9" defaultRowHeight="15"/>
  <cols>
    <col min="1" max="1" width="7.85546875" style="1" customWidth="1"/>
    <col min="2" max="2" width="7.7109375" style="1" customWidth="1"/>
    <col min="3" max="3" width="31.42578125" style="1" customWidth="1"/>
    <col min="4" max="4" width="9" style="2"/>
    <col min="5" max="5" width="36.5703125" style="1" customWidth="1"/>
    <col min="6" max="6" width="8.140625" style="6" customWidth="1"/>
    <col min="7" max="7" width="12.28515625" style="1" customWidth="1"/>
    <col min="8" max="8" width="10.28515625" style="1" customWidth="1"/>
    <col min="9" max="9" width="9" style="1" customWidth="1"/>
    <col min="10" max="10" width="6.85546875" style="1" customWidth="1"/>
    <col min="11" max="11" width="6.85546875" style="5" customWidth="1"/>
    <col min="12" max="16384" width="9" style="1"/>
  </cols>
  <sheetData>
    <row r="1" spans="1:11" ht="14.25" customHeight="1">
      <c r="A1" s="22" t="s">
        <v>0</v>
      </c>
      <c r="B1" s="22"/>
      <c r="C1" s="22"/>
    </row>
    <row r="2" spans="1:11" ht="21" customHeight="1">
      <c r="A2" s="27" t="s">
        <v>214</v>
      </c>
      <c r="B2" s="28"/>
      <c r="C2" s="28"/>
      <c r="D2" s="28"/>
      <c r="E2" s="28"/>
      <c r="F2" s="28"/>
      <c r="G2" s="28"/>
      <c r="H2" s="28"/>
      <c r="I2" s="28"/>
    </row>
    <row r="3" spans="1:11" ht="16.5" customHeight="1">
      <c r="H3" s="29" t="s">
        <v>1</v>
      </c>
      <c r="I3" s="29"/>
    </row>
    <row r="4" spans="1:11" s="3" customFormat="1" ht="25.5" customHeight="1">
      <c r="A4" s="30" t="s">
        <v>6</v>
      </c>
      <c r="B4" s="30"/>
      <c r="C4" s="30"/>
      <c r="D4" s="9" t="s">
        <v>7</v>
      </c>
      <c r="E4" s="9" t="s">
        <v>8</v>
      </c>
      <c r="F4" s="9" t="s">
        <v>34</v>
      </c>
      <c r="G4" s="9" t="s">
        <v>9</v>
      </c>
      <c r="H4" s="9" t="s">
        <v>10</v>
      </c>
      <c r="I4" s="9" t="s">
        <v>2</v>
      </c>
      <c r="J4" s="9" t="s">
        <v>32</v>
      </c>
      <c r="K4" s="7"/>
    </row>
    <row r="5" spans="1:11" s="4" customFormat="1" ht="20.100000000000001" customHeight="1">
      <c r="A5" s="30" t="s">
        <v>3</v>
      </c>
      <c r="B5" s="30"/>
      <c r="C5" s="30"/>
      <c r="D5" s="9">
        <f>D6+D9+D26+D33+D39+D42+D49+D52+D58+D62+D65+D68+D73+D76</f>
        <v>13000</v>
      </c>
      <c r="E5" s="10"/>
      <c r="F5" s="10"/>
      <c r="G5" s="10"/>
      <c r="H5" s="10"/>
      <c r="I5" s="10"/>
      <c r="J5" s="10"/>
      <c r="K5" s="8"/>
    </row>
    <row r="6" spans="1:11" s="4" customFormat="1" ht="20.100000000000001" customHeight="1">
      <c r="A6" s="30" t="s">
        <v>212</v>
      </c>
      <c r="B6" s="24" t="s">
        <v>75</v>
      </c>
      <c r="C6" s="19"/>
      <c r="D6" s="9">
        <f>D7</f>
        <v>300</v>
      </c>
      <c r="E6" s="10"/>
      <c r="F6" s="10"/>
      <c r="G6" s="10"/>
      <c r="H6" s="10"/>
      <c r="I6" s="10"/>
      <c r="J6" s="10"/>
      <c r="K6" s="8"/>
    </row>
    <row r="7" spans="1:11" s="4" customFormat="1" ht="20.100000000000001" customHeight="1">
      <c r="A7" s="30"/>
      <c r="B7" s="25" t="s">
        <v>213</v>
      </c>
      <c r="C7" s="11" t="s">
        <v>94</v>
      </c>
      <c r="D7" s="13">
        <v>300</v>
      </c>
      <c r="E7" s="11"/>
      <c r="F7" s="11"/>
      <c r="G7" s="11"/>
      <c r="H7" s="11"/>
      <c r="I7" s="11"/>
      <c r="J7" s="11"/>
      <c r="K7" s="8"/>
    </row>
    <row r="8" spans="1:11" s="4" customFormat="1" ht="42" customHeight="1">
      <c r="A8" s="30"/>
      <c r="B8" s="26"/>
      <c r="C8" s="31" t="s">
        <v>215</v>
      </c>
      <c r="D8" s="13">
        <v>300</v>
      </c>
      <c r="E8" s="15" t="s">
        <v>95</v>
      </c>
      <c r="F8" s="15" t="s">
        <v>96</v>
      </c>
      <c r="G8" s="15" t="s">
        <v>35</v>
      </c>
      <c r="H8" s="11" t="s">
        <v>33</v>
      </c>
      <c r="I8" s="11">
        <v>2060403</v>
      </c>
      <c r="J8" s="11">
        <v>30499</v>
      </c>
      <c r="K8" s="8"/>
    </row>
    <row r="9" spans="1:11" s="4" customFormat="1" ht="20.100000000000001" customHeight="1">
      <c r="A9" s="23" t="s">
        <v>11</v>
      </c>
      <c r="B9" s="20" t="s">
        <v>12</v>
      </c>
      <c r="C9" s="20"/>
      <c r="D9" s="12">
        <f>D10+D21+D23</f>
        <v>4150</v>
      </c>
      <c r="E9" s="11"/>
      <c r="F9" s="11"/>
      <c r="G9" s="11"/>
      <c r="H9" s="11"/>
      <c r="I9" s="11"/>
      <c r="J9" s="11"/>
      <c r="K9" s="8"/>
    </row>
    <row r="10" spans="1:11" s="4" customFormat="1" ht="25.5" customHeight="1">
      <c r="A10" s="23"/>
      <c r="B10" s="18" t="s">
        <v>13</v>
      </c>
      <c r="C10" s="11" t="s">
        <v>76</v>
      </c>
      <c r="D10" s="13">
        <f>SUM(D11:D20)</f>
        <v>3150</v>
      </c>
      <c r="E10" s="11"/>
      <c r="F10" s="11"/>
      <c r="G10" s="11"/>
      <c r="H10" s="11"/>
      <c r="I10" s="11"/>
      <c r="J10" s="11"/>
      <c r="K10" s="8"/>
    </row>
    <row r="11" spans="1:11" s="4" customFormat="1" ht="26.25">
      <c r="A11" s="23"/>
      <c r="B11" s="18"/>
      <c r="C11" s="11" t="s">
        <v>77</v>
      </c>
      <c r="D11" s="13">
        <v>300</v>
      </c>
      <c r="E11" s="15" t="s">
        <v>97</v>
      </c>
      <c r="F11" s="15" t="s">
        <v>98</v>
      </c>
      <c r="G11" s="15" t="s">
        <v>36</v>
      </c>
      <c r="H11" s="11" t="s">
        <v>33</v>
      </c>
      <c r="I11" s="11">
        <v>2060403</v>
      </c>
      <c r="J11" s="11">
        <v>30499</v>
      </c>
      <c r="K11" s="8"/>
    </row>
    <row r="12" spans="1:11" s="4" customFormat="1" ht="26.25">
      <c r="A12" s="23"/>
      <c r="B12" s="18"/>
      <c r="C12" s="11" t="s">
        <v>78</v>
      </c>
      <c r="D12" s="13">
        <v>300</v>
      </c>
      <c r="E12" s="15" t="s">
        <v>99</v>
      </c>
      <c r="F12" s="15" t="s">
        <v>100</v>
      </c>
      <c r="G12" s="15" t="s">
        <v>37</v>
      </c>
      <c r="H12" s="11" t="s">
        <v>33</v>
      </c>
      <c r="I12" s="11">
        <v>2060403</v>
      </c>
      <c r="J12" s="11">
        <v>30499</v>
      </c>
      <c r="K12" s="8"/>
    </row>
    <row r="13" spans="1:11" s="4" customFormat="1" ht="27">
      <c r="A13" s="23"/>
      <c r="B13" s="18"/>
      <c r="C13" s="11" t="s">
        <v>79</v>
      </c>
      <c r="D13" s="13">
        <v>300</v>
      </c>
      <c r="E13" s="15" t="s">
        <v>101</v>
      </c>
      <c r="F13" s="15" t="s">
        <v>102</v>
      </c>
      <c r="G13" s="15" t="s">
        <v>38</v>
      </c>
      <c r="H13" s="11" t="s">
        <v>33</v>
      </c>
      <c r="I13" s="11">
        <v>2060403</v>
      </c>
      <c r="J13" s="11">
        <v>30499</v>
      </c>
      <c r="K13" s="8"/>
    </row>
    <row r="14" spans="1:11" s="4" customFormat="1" ht="27">
      <c r="A14" s="23"/>
      <c r="B14" s="18"/>
      <c r="C14" s="11" t="s">
        <v>80</v>
      </c>
      <c r="D14" s="13">
        <v>350</v>
      </c>
      <c r="E14" s="15" t="s">
        <v>103</v>
      </c>
      <c r="F14" s="15" t="s">
        <v>104</v>
      </c>
      <c r="G14" s="15" t="s">
        <v>39</v>
      </c>
      <c r="H14" s="11" t="s">
        <v>33</v>
      </c>
      <c r="I14" s="11">
        <v>2060403</v>
      </c>
      <c r="J14" s="11">
        <v>30499</v>
      </c>
      <c r="K14" s="8"/>
    </row>
    <row r="15" spans="1:11" s="4" customFormat="1" ht="27">
      <c r="A15" s="23"/>
      <c r="B15" s="18"/>
      <c r="C15" s="11" t="s">
        <v>81</v>
      </c>
      <c r="D15" s="13">
        <v>300</v>
      </c>
      <c r="E15" s="15" t="s">
        <v>105</v>
      </c>
      <c r="F15" s="15" t="s">
        <v>106</v>
      </c>
      <c r="G15" s="15" t="s">
        <v>40</v>
      </c>
      <c r="H15" s="11" t="s">
        <v>33</v>
      </c>
      <c r="I15" s="11">
        <v>2060403</v>
      </c>
      <c r="J15" s="11">
        <v>30499</v>
      </c>
      <c r="K15" s="8"/>
    </row>
    <row r="16" spans="1:11" s="4" customFormat="1" ht="27">
      <c r="A16" s="23"/>
      <c r="B16" s="18"/>
      <c r="C16" s="11" t="s">
        <v>82</v>
      </c>
      <c r="D16" s="13">
        <v>300</v>
      </c>
      <c r="E16" s="15" t="s">
        <v>107</v>
      </c>
      <c r="F16" s="15" t="s">
        <v>108</v>
      </c>
      <c r="G16" s="15" t="s">
        <v>41</v>
      </c>
      <c r="H16" s="11" t="s">
        <v>33</v>
      </c>
      <c r="I16" s="11">
        <v>2060403</v>
      </c>
      <c r="J16" s="11">
        <v>30499</v>
      </c>
      <c r="K16" s="8"/>
    </row>
    <row r="17" spans="1:15" s="4" customFormat="1" ht="30">
      <c r="A17" s="23"/>
      <c r="B17" s="18"/>
      <c r="C17" s="11" t="s">
        <v>83</v>
      </c>
      <c r="D17" s="13">
        <v>350</v>
      </c>
      <c r="E17" s="15" t="s">
        <v>109</v>
      </c>
      <c r="F17" s="15" t="s">
        <v>110</v>
      </c>
      <c r="G17" s="15" t="s">
        <v>42</v>
      </c>
      <c r="H17" s="11" t="s">
        <v>33</v>
      </c>
      <c r="I17" s="11">
        <v>2060403</v>
      </c>
      <c r="J17" s="11">
        <v>30499</v>
      </c>
      <c r="K17" s="8"/>
      <c r="O17" s="3"/>
    </row>
    <row r="18" spans="1:15" s="4" customFormat="1" ht="27">
      <c r="A18" s="23"/>
      <c r="B18" s="18"/>
      <c r="C18" s="15" t="s">
        <v>111</v>
      </c>
      <c r="D18" s="13">
        <v>350</v>
      </c>
      <c r="E18" s="15" t="s">
        <v>112</v>
      </c>
      <c r="F18" s="15" t="s">
        <v>113</v>
      </c>
      <c r="G18" s="15" t="s">
        <v>43</v>
      </c>
      <c r="H18" s="11" t="s">
        <v>33</v>
      </c>
      <c r="I18" s="11">
        <v>2060403</v>
      </c>
      <c r="J18" s="11">
        <v>30499</v>
      </c>
      <c r="K18" s="8"/>
    </row>
    <row r="19" spans="1:15" s="4" customFormat="1" ht="28.5">
      <c r="A19" s="23"/>
      <c r="B19" s="18"/>
      <c r="C19" s="15" t="s">
        <v>114</v>
      </c>
      <c r="D19" s="13">
        <v>300</v>
      </c>
      <c r="E19" s="15" t="s">
        <v>115</v>
      </c>
      <c r="F19" s="15" t="s">
        <v>116</v>
      </c>
      <c r="G19" s="15" t="s">
        <v>44</v>
      </c>
      <c r="H19" s="11" t="s">
        <v>33</v>
      </c>
      <c r="I19" s="11">
        <v>2060403</v>
      </c>
      <c r="J19" s="11">
        <v>30499</v>
      </c>
      <c r="K19" s="8"/>
    </row>
    <row r="20" spans="1:15" s="4" customFormat="1" ht="27">
      <c r="A20" s="23"/>
      <c r="B20" s="18"/>
      <c r="C20" s="15" t="s">
        <v>117</v>
      </c>
      <c r="D20" s="13">
        <v>300</v>
      </c>
      <c r="E20" s="15" t="s">
        <v>118</v>
      </c>
      <c r="F20" s="15" t="s">
        <v>119</v>
      </c>
      <c r="G20" s="15" t="s">
        <v>45</v>
      </c>
      <c r="H20" s="11" t="s">
        <v>33</v>
      </c>
      <c r="I20" s="11">
        <v>2060403</v>
      </c>
      <c r="J20" s="11">
        <v>30499</v>
      </c>
      <c r="K20" s="8"/>
    </row>
    <row r="21" spans="1:15" s="4" customFormat="1" ht="26.25">
      <c r="A21" s="23"/>
      <c r="B21" s="18" t="s">
        <v>84</v>
      </c>
      <c r="C21" s="11" t="s">
        <v>76</v>
      </c>
      <c r="D21" s="13">
        <v>300</v>
      </c>
      <c r="E21" s="15"/>
      <c r="F21" s="15"/>
      <c r="G21" s="11"/>
      <c r="H21" s="11"/>
      <c r="I21" s="11"/>
      <c r="J21" s="11"/>
      <c r="K21" s="8"/>
    </row>
    <row r="22" spans="1:15" s="4" customFormat="1" ht="28.5">
      <c r="A22" s="23"/>
      <c r="B22" s="18"/>
      <c r="C22" s="11" t="s">
        <v>85</v>
      </c>
      <c r="D22" s="13">
        <v>300</v>
      </c>
      <c r="E22" s="15" t="s">
        <v>120</v>
      </c>
      <c r="F22" s="15" t="s">
        <v>121</v>
      </c>
      <c r="G22" s="15" t="s">
        <v>46</v>
      </c>
      <c r="H22" s="11" t="s">
        <v>33</v>
      </c>
      <c r="I22" s="11">
        <v>2060403</v>
      </c>
      <c r="J22" s="11">
        <v>30499</v>
      </c>
      <c r="K22" s="8"/>
    </row>
    <row r="23" spans="1:15" s="4" customFormat="1" ht="26.25">
      <c r="A23" s="23"/>
      <c r="B23" s="18" t="s">
        <v>86</v>
      </c>
      <c r="C23" s="11" t="s">
        <v>76</v>
      </c>
      <c r="D23" s="13">
        <v>700</v>
      </c>
      <c r="E23" s="15"/>
      <c r="F23" s="15"/>
      <c r="G23" s="11"/>
      <c r="H23" s="11"/>
      <c r="I23" s="11"/>
      <c r="J23" s="11"/>
      <c r="K23" s="8"/>
    </row>
    <row r="24" spans="1:15" s="4" customFormat="1" ht="27">
      <c r="A24" s="23"/>
      <c r="B24" s="18"/>
      <c r="C24" s="15" t="s">
        <v>122</v>
      </c>
      <c r="D24" s="13">
        <v>350</v>
      </c>
      <c r="E24" s="15" t="s">
        <v>123</v>
      </c>
      <c r="F24" s="15" t="s">
        <v>124</v>
      </c>
      <c r="G24" s="15" t="s">
        <v>47</v>
      </c>
      <c r="H24" s="11" t="s">
        <v>33</v>
      </c>
      <c r="I24" s="11">
        <v>2060403</v>
      </c>
      <c r="J24" s="11">
        <v>30499</v>
      </c>
      <c r="K24" s="8"/>
    </row>
    <row r="25" spans="1:15" s="4" customFormat="1" ht="28.5">
      <c r="A25" s="23"/>
      <c r="B25" s="18"/>
      <c r="C25" s="15" t="s">
        <v>125</v>
      </c>
      <c r="D25" s="13">
        <v>350</v>
      </c>
      <c r="E25" s="15" t="s">
        <v>126</v>
      </c>
      <c r="F25" s="15" t="s">
        <v>127</v>
      </c>
      <c r="G25" s="15" t="s">
        <v>48</v>
      </c>
      <c r="H25" s="11" t="s">
        <v>33</v>
      </c>
      <c r="I25" s="11">
        <v>2060403</v>
      </c>
      <c r="J25" s="11">
        <v>30499</v>
      </c>
      <c r="K25" s="8"/>
    </row>
    <row r="26" spans="1:15" s="4" customFormat="1" ht="26.25">
      <c r="A26" s="23" t="s">
        <v>14</v>
      </c>
      <c r="B26" s="20" t="s">
        <v>15</v>
      </c>
      <c r="C26" s="20"/>
      <c r="D26" s="12">
        <f>D27+D31</f>
        <v>1350</v>
      </c>
      <c r="E26" s="11"/>
      <c r="F26" s="11"/>
      <c r="G26" s="11"/>
      <c r="H26" s="11"/>
      <c r="I26" s="11"/>
      <c r="J26" s="11"/>
      <c r="K26" s="8"/>
    </row>
    <row r="27" spans="1:15" s="4" customFormat="1" ht="26.25">
      <c r="A27" s="23"/>
      <c r="B27" s="18" t="s">
        <v>13</v>
      </c>
      <c r="C27" s="11" t="s">
        <v>76</v>
      </c>
      <c r="D27" s="13">
        <f>SUM(D28:D30)</f>
        <v>1000</v>
      </c>
      <c r="E27" s="11"/>
      <c r="F27" s="11"/>
      <c r="G27" s="11"/>
      <c r="H27" s="11"/>
      <c r="I27" s="11"/>
      <c r="J27" s="11"/>
      <c r="K27" s="8"/>
    </row>
    <row r="28" spans="1:15" s="4" customFormat="1" ht="27">
      <c r="A28" s="23"/>
      <c r="B28" s="18"/>
      <c r="C28" s="15" t="s">
        <v>128</v>
      </c>
      <c r="D28" s="13">
        <v>350</v>
      </c>
      <c r="E28" s="15" t="s">
        <v>129</v>
      </c>
      <c r="F28" s="15" t="s">
        <v>130</v>
      </c>
      <c r="G28" s="15" t="s">
        <v>49</v>
      </c>
      <c r="H28" s="11" t="s">
        <v>33</v>
      </c>
      <c r="I28" s="11">
        <v>2060404</v>
      </c>
      <c r="J28" s="11">
        <v>30499</v>
      </c>
      <c r="K28" s="8"/>
    </row>
    <row r="29" spans="1:15" s="4" customFormat="1" ht="28.5">
      <c r="A29" s="23"/>
      <c r="B29" s="18"/>
      <c r="C29" s="15" t="s">
        <v>131</v>
      </c>
      <c r="D29" s="13">
        <v>300</v>
      </c>
      <c r="E29" s="15" t="s">
        <v>132</v>
      </c>
      <c r="F29" s="15" t="s">
        <v>133</v>
      </c>
      <c r="G29" s="15" t="s">
        <v>50</v>
      </c>
      <c r="H29" s="11" t="s">
        <v>33</v>
      </c>
      <c r="I29" s="11">
        <v>2060403</v>
      </c>
      <c r="J29" s="11">
        <v>30499</v>
      </c>
      <c r="K29" s="8"/>
    </row>
    <row r="30" spans="1:15" s="4" customFormat="1" ht="27">
      <c r="A30" s="23"/>
      <c r="B30" s="18"/>
      <c r="C30" s="15" t="s">
        <v>134</v>
      </c>
      <c r="D30" s="13">
        <v>350</v>
      </c>
      <c r="E30" s="15" t="s">
        <v>135</v>
      </c>
      <c r="F30" s="15" t="s">
        <v>136</v>
      </c>
      <c r="G30" s="15" t="s">
        <v>51</v>
      </c>
      <c r="H30" s="11" t="s">
        <v>33</v>
      </c>
      <c r="I30" s="11">
        <v>2060403</v>
      </c>
      <c r="J30" s="11">
        <v>30499</v>
      </c>
      <c r="K30" s="8"/>
    </row>
    <row r="31" spans="1:15" s="4" customFormat="1" ht="26.25">
      <c r="A31" s="23"/>
      <c r="B31" s="18" t="s">
        <v>87</v>
      </c>
      <c r="C31" s="11" t="s">
        <v>76</v>
      </c>
      <c r="D31" s="13">
        <v>350</v>
      </c>
      <c r="E31" s="15"/>
      <c r="F31" s="15"/>
      <c r="G31" s="11"/>
      <c r="H31" s="11"/>
      <c r="I31" s="11"/>
      <c r="J31" s="11"/>
      <c r="K31" s="8"/>
    </row>
    <row r="32" spans="1:15" s="4" customFormat="1" ht="28.5">
      <c r="A32" s="23"/>
      <c r="B32" s="18"/>
      <c r="C32" s="15" t="s">
        <v>137</v>
      </c>
      <c r="D32" s="13">
        <v>350</v>
      </c>
      <c r="E32" s="15" t="s">
        <v>138</v>
      </c>
      <c r="F32" s="15" t="s">
        <v>139</v>
      </c>
      <c r="G32" s="15" t="s">
        <v>52</v>
      </c>
      <c r="H32" s="11" t="s">
        <v>33</v>
      </c>
      <c r="I32" s="11">
        <v>2060403</v>
      </c>
      <c r="J32" s="11">
        <v>30499</v>
      </c>
      <c r="K32" s="8"/>
    </row>
    <row r="33" spans="1:11" s="4" customFormat="1" ht="26.25">
      <c r="A33" s="19" t="s">
        <v>16</v>
      </c>
      <c r="B33" s="20" t="s">
        <v>17</v>
      </c>
      <c r="C33" s="20"/>
      <c r="D33" s="12">
        <f>SUM(D34)</f>
        <v>1350</v>
      </c>
      <c r="E33" s="11"/>
      <c r="F33" s="11"/>
      <c r="G33" s="11"/>
      <c r="H33" s="11"/>
      <c r="I33" s="11"/>
      <c r="J33" s="11"/>
      <c r="K33" s="8"/>
    </row>
    <row r="34" spans="1:11" s="4" customFormat="1" ht="26.25">
      <c r="A34" s="19"/>
      <c r="B34" s="20" t="s">
        <v>13</v>
      </c>
      <c r="C34" s="11" t="s">
        <v>76</v>
      </c>
      <c r="D34" s="13">
        <f>SUM(D35:D38)</f>
        <v>1350</v>
      </c>
      <c r="E34" s="11"/>
      <c r="F34" s="11"/>
      <c r="G34" s="11"/>
      <c r="H34" s="11"/>
      <c r="I34" s="11"/>
      <c r="J34" s="11"/>
      <c r="K34" s="8"/>
    </row>
    <row r="35" spans="1:11" s="4" customFormat="1" ht="27">
      <c r="A35" s="19"/>
      <c r="B35" s="20"/>
      <c r="C35" s="15" t="s">
        <v>140</v>
      </c>
      <c r="D35" s="13">
        <v>350</v>
      </c>
      <c r="E35" s="15" t="s">
        <v>141</v>
      </c>
      <c r="F35" s="15" t="s">
        <v>142</v>
      </c>
      <c r="G35" s="15" t="s">
        <v>53</v>
      </c>
      <c r="H35" s="11" t="s">
        <v>33</v>
      </c>
      <c r="I35" s="11">
        <v>2060403</v>
      </c>
      <c r="J35" s="11">
        <v>30499</v>
      </c>
      <c r="K35" s="8"/>
    </row>
    <row r="36" spans="1:11" s="4" customFormat="1" ht="27">
      <c r="A36" s="19"/>
      <c r="B36" s="20"/>
      <c r="C36" s="15" t="s">
        <v>143</v>
      </c>
      <c r="D36" s="13">
        <v>350</v>
      </c>
      <c r="E36" s="15" t="s">
        <v>144</v>
      </c>
      <c r="F36" s="15" t="s">
        <v>145</v>
      </c>
      <c r="G36" s="15" t="s">
        <v>54</v>
      </c>
      <c r="H36" s="11" t="s">
        <v>33</v>
      </c>
      <c r="I36" s="11">
        <v>2060403</v>
      </c>
      <c r="J36" s="11">
        <v>30499</v>
      </c>
      <c r="K36" s="8"/>
    </row>
    <row r="37" spans="1:11" s="4" customFormat="1" ht="27">
      <c r="A37" s="19"/>
      <c r="B37" s="20"/>
      <c r="C37" s="15" t="s">
        <v>146</v>
      </c>
      <c r="D37" s="13">
        <v>300</v>
      </c>
      <c r="E37" s="15" t="s">
        <v>147</v>
      </c>
      <c r="F37" s="15" t="s">
        <v>148</v>
      </c>
      <c r="G37" s="15" t="s">
        <v>55</v>
      </c>
      <c r="H37" s="11" t="s">
        <v>33</v>
      </c>
      <c r="I37" s="11">
        <v>2060403</v>
      </c>
      <c r="J37" s="11">
        <v>30499</v>
      </c>
      <c r="K37" s="8"/>
    </row>
    <row r="38" spans="1:11" s="4" customFormat="1" ht="28.5">
      <c r="A38" s="19"/>
      <c r="B38" s="20"/>
      <c r="C38" s="15" t="s">
        <v>149</v>
      </c>
      <c r="D38" s="13">
        <v>350</v>
      </c>
      <c r="E38" s="15" t="s">
        <v>150</v>
      </c>
      <c r="F38" s="15" t="s">
        <v>151</v>
      </c>
      <c r="G38" s="15" t="s">
        <v>56</v>
      </c>
      <c r="H38" s="11" t="s">
        <v>33</v>
      </c>
      <c r="I38" s="11">
        <v>2060403</v>
      </c>
      <c r="J38" s="11">
        <v>30499</v>
      </c>
      <c r="K38" s="8"/>
    </row>
    <row r="39" spans="1:11" s="4" customFormat="1" ht="26.25">
      <c r="A39" s="19" t="s">
        <v>18</v>
      </c>
      <c r="B39" s="20" t="s">
        <v>152</v>
      </c>
      <c r="C39" s="20"/>
      <c r="D39" s="12">
        <f>SUM(D40)</f>
        <v>300</v>
      </c>
      <c r="E39" s="11"/>
      <c r="F39" s="11"/>
      <c r="G39" s="11"/>
      <c r="H39" s="11"/>
      <c r="I39" s="11"/>
      <c r="J39" s="11"/>
      <c r="K39" s="8"/>
    </row>
    <row r="40" spans="1:11" s="4" customFormat="1" ht="26.25">
      <c r="A40" s="19"/>
      <c r="B40" s="20" t="s">
        <v>13</v>
      </c>
      <c r="C40" s="11" t="s">
        <v>76</v>
      </c>
      <c r="D40" s="13">
        <f>SUM(D41)</f>
        <v>300</v>
      </c>
      <c r="E40" s="11"/>
      <c r="F40" s="11"/>
      <c r="G40" s="11"/>
      <c r="H40" s="11"/>
      <c r="I40" s="11"/>
      <c r="J40" s="11"/>
      <c r="K40" s="8"/>
    </row>
    <row r="41" spans="1:11" s="4" customFormat="1" ht="27">
      <c r="A41" s="19"/>
      <c r="B41" s="20"/>
      <c r="C41" s="11" t="s">
        <v>153</v>
      </c>
      <c r="D41" s="13">
        <v>300</v>
      </c>
      <c r="E41" s="11" t="s">
        <v>154</v>
      </c>
      <c r="F41" s="15" t="s">
        <v>155</v>
      </c>
      <c r="G41" s="15" t="s">
        <v>57</v>
      </c>
      <c r="H41" s="11" t="s">
        <v>33</v>
      </c>
      <c r="I41" s="11">
        <v>2060403</v>
      </c>
      <c r="J41" s="11">
        <v>30499</v>
      </c>
      <c r="K41" s="8"/>
    </row>
    <row r="42" spans="1:11" s="4" customFormat="1" ht="26.25">
      <c r="A42" s="19" t="s">
        <v>19</v>
      </c>
      <c r="B42" s="20" t="s">
        <v>156</v>
      </c>
      <c r="C42" s="20"/>
      <c r="D42" s="12">
        <f>SUM(D43)</f>
        <v>1650</v>
      </c>
      <c r="E42" s="11"/>
      <c r="F42" s="11"/>
      <c r="G42" s="11"/>
      <c r="H42" s="11"/>
      <c r="I42" s="11"/>
      <c r="J42" s="11"/>
      <c r="K42" s="8"/>
    </row>
    <row r="43" spans="1:11" s="4" customFormat="1" ht="26.25">
      <c r="A43" s="19"/>
      <c r="B43" s="20" t="s">
        <v>13</v>
      </c>
      <c r="C43" s="11" t="s">
        <v>76</v>
      </c>
      <c r="D43" s="13">
        <f>SUM(D44:D48)</f>
        <v>1650</v>
      </c>
      <c r="E43" s="11"/>
      <c r="F43" s="11"/>
      <c r="G43" s="11"/>
      <c r="H43" s="11"/>
      <c r="I43" s="11"/>
      <c r="J43" s="11"/>
      <c r="K43" s="8"/>
    </row>
    <row r="44" spans="1:11" s="4" customFormat="1" ht="27">
      <c r="A44" s="19"/>
      <c r="B44" s="20"/>
      <c r="C44" s="15" t="s">
        <v>157</v>
      </c>
      <c r="D44" s="13">
        <v>300</v>
      </c>
      <c r="E44" s="15" t="s">
        <v>158</v>
      </c>
      <c r="F44" s="15" t="s">
        <v>159</v>
      </c>
      <c r="G44" s="15" t="s">
        <v>58</v>
      </c>
      <c r="H44" s="11" t="s">
        <v>33</v>
      </c>
      <c r="I44" s="11">
        <v>2060403</v>
      </c>
      <c r="J44" s="11">
        <v>30499</v>
      </c>
      <c r="K44" s="8"/>
    </row>
    <row r="45" spans="1:11" s="4" customFormat="1" ht="28.5">
      <c r="A45" s="19"/>
      <c r="B45" s="20"/>
      <c r="C45" s="15" t="s">
        <v>160</v>
      </c>
      <c r="D45" s="13">
        <v>350</v>
      </c>
      <c r="E45" s="15" t="s">
        <v>161</v>
      </c>
      <c r="F45" s="15" t="s">
        <v>162</v>
      </c>
      <c r="G45" s="15" t="s">
        <v>59</v>
      </c>
      <c r="H45" s="11" t="s">
        <v>33</v>
      </c>
      <c r="I45" s="11">
        <v>2060403</v>
      </c>
      <c r="J45" s="11">
        <v>30499</v>
      </c>
      <c r="K45" s="8"/>
    </row>
    <row r="46" spans="1:11" s="4" customFormat="1" ht="27">
      <c r="A46" s="19"/>
      <c r="B46" s="20"/>
      <c r="C46" s="15" t="s">
        <v>163</v>
      </c>
      <c r="D46" s="13">
        <v>350</v>
      </c>
      <c r="E46" s="15" t="s">
        <v>164</v>
      </c>
      <c r="F46" s="15" t="s">
        <v>165</v>
      </c>
      <c r="G46" s="15" t="s">
        <v>60</v>
      </c>
      <c r="H46" s="11" t="s">
        <v>33</v>
      </c>
      <c r="I46" s="11">
        <v>2060404</v>
      </c>
      <c r="J46" s="11">
        <v>30499</v>
      </c>
      <c r="K46" s="8"/>
    </row>
    <row r="47" spans="1:11" s="4" customFormat="1" ht="27">
      <c r="A47" s="19"/>
      <c r="B47" s="20"/>
      <c r="C47" s="15" t="s">
        <v>166</v>
      </c>
      <c r="D47" s="13">
        <v>350</v>
      </c>
      <c r="E47" s="15" t="s">
        <v>167</v>
      </c>
      <c r="F47" s="15" t="s">
        <v>168</v>
      </c>
      <c r="G47" s="15" t="s">
        <v>61</v>
      </c>
      <c r="H47" s="11" t="s">
        <v>33</v>
      </c>
      <c r="I47" s="11">
        <v>2060403</v>
      </c>
      <c r="J47" s="11">
        <v>30499</v>
      </c>
      <c r="K47" s="8"/>
    </row>
    <row r="48" spans="1:11" s="4" customFormat="1" ht="28.5">
      <c r="A48" s="19"/>
      <c r="B48" s="20"/>
      <c r="C48" s="15" t="s">
        <v>169</v>
      </c>
      <c r="D48" s="13">
        <v>300</v>
      </c>
      <c r="E48" s="15" t="s">
        <v>170</v>
      </c>
      <c r="F48" s="15" t="s">
        <v>171</v>
      </c>
      <c r="G48" s="15" t="s">
        <v>62</v>
      </c>
      <c r="H48" s="11" t="s">
        <v>33</v>
      </c>
      <c r="I48" s="11">
        <v>2060403</v>
      </c>
      <c r="J48" s="11">
        <v>30499</v>
      </c>
      <c r="K48" s="8"/>
    </row>
    <row r="49" spans="1:11" s="4" customFormat="1" ht="26.25">
      <c r="A49" s="19" t="s">
        <v>20</v>
      </c>
      <c r="B49" s="20" t="s">
        <v>172</v>
      </c>
      <c r="C49" s="20"/>
      <c r="D49" s="12">
        <f>SUM(D50)</f>
        <v>350</v>
      </c>
      <c r="E49" s="11"/>
      <c r="F49" s="11"/>
      <c r="G49" s="11"/>
      <c r="H49" s="11"/>
      <c r="I49" s="11"/>
      <c r="J49" s="11"/>
      <c r="K49" s="8"/>
    </row>
    <row r="50" spans="1:11" s="4" customFormat="1" ht="26.25">
      <c r="A50" s="19"/>
      <c r="B50" s="20" t="s">
        <v>88</v>
      </c>
      <c r="C50" s="11" t="s">
        <v>76</v>
      </c>
      <c r="D50" s="13">
        <f>SUM(D51)</f>
        <v>350</v>
      </c>
      <c r="E50" s="11"/>
      <c r="F50" s="11"/>
      <c r="G50" s="11"/>
      <c r="H50" s="11"/>
      <c r="I50" s="11"/>
      <c r="J50" s="11"/>
      <c r="K50" s="8"/>
    </row>
    <row r="51" spans="1:11" s="4" customFormat="1" ht="24" customHeight="1">
      <c r="A51" s="19"/>
      <c r="B51" s="20"/>
      <c r="C51" s="11" t="s">
        <v>173</v>
      </c>
      <c r="D51" s="13">
        <v>350</v>
      </c>
      <c r="E51" s="11" t="s">
        <v>174</v>
      </c>
      <c r="F51" s="15" t="s">
        <v>175</v>
      </c>
      <c r="G51" s="15" t="s">
        <v>63</v>
      </c>
      <c r="H51" s="11" t="s">
        <v>33</v>
      </c>
      <c r="I51" s="11">
        <v>2060403</v>
      </c>
      <c r="J51" s="11">
        <v>30499</v>
      </c>
      <c r="K51" s="8"/>
    </row>
    <row r="52" spans="1:11" s="4" customFormat="1" ht="24" customHeight="1">
      <c r="A52" s="19" t="s">
        <v>21</v>
      </c>
      <c r="B52" s="20" t="s">
        <v>22</v>
      </c>
      <c r="C52" s="20"/>
      <c r="D52" s="12">
        <f>SUM(D56,D53)</f>
        <v>1050</v>
      </c>
      <c r="E52" s="11"/>
      <c r="F52" s="11"/>
      <c r="G52" s="11"/>
      <c r="H52" s="11"/>
      <c r="I52" s="11"/>
      <c r="J52" s="11"/>
      <c r="K52" s="8"/>
    </row>
    <row r="53" spans="1:11" s="4" customFormat="1" ht="24" customHeight="1">
      <c r="A53" s="19"/>
      <c r="B53" s="20" t="s">
        <v>88</v>
      </c>
      <c r="C53" s="11" t="s">
        <v>76</v>
      </c>
      <c r="D53" s="13">
        <f>SUM(D54:D55)</f>
        <v>700</v>
      </c>
      <c r="E53" s="11"/>
      <c r="F53" s="11"/>
      <c r="G53" s="11"/>
      <c r="H53" s="11"/>
      <c r="I53" s="11"/>
      <c r="J53" s="11"/>
      <c r="K53" s="8"/>
    </row>
    <row r="54" spans="1:11" s="4" customFormat="1" ht="24" customHeight="1">
      <c r="A54" s="19"/>
      <c r="B54" s="20"/>
      <c r="C54" s="15" t="s">
        <v>176</v>
      </c>
      <c r="D54" s="13">
        <v>350</v>
      </c>
      <c r="E54" s="15" t="s">
        <v>177</v>
      </c>
      <c r="F54" s="15" t="s">
        <v>178</v>
      </c>
      <c r="G54" s="15" t="s">
        <v>64</v>
      </c>
      <c r="H54" s="11" t="s">
        <v>33</v>
      </c>
      <c r="I54" s="11">
        <v>2060403</v>
      </c>
      <c r="J54" s="11">
        <v>30499</v>
      </c>
      <c r="K54" s="8"/>
    </row>
    <row r="55" spans="1:11" s="4" customFormat="1" ht="24" customHeight="1">
      <c r="A55" s="19"/>
      <c r="B55" s="20"/>
      <c r="C55" s="15" t="s">
        <v>179</v>
      </c>
      <c r="D55" s="13">
        <v>350</v>
      </c>
      <c r="E55" s="15" t="s">
        <v>180</v>
      </c>
      <c r="F55" s="15" t="s">
        <v>181</v>
      </c>
      <c r="G55" s="15" t="s">
        <v>65</v>
      </c>
      <c r="H55" s="11" t="s">
        <v>33</v>
      </c>
      <c r="I55" s="11">
        <v>2060404</v>
      </c>
      <c r="J55" s="11">
        <v>30499</v>
      </c>
      <c r="K55" s="8"/>
    </row>
    <row r="56" spans="1:11" s="4" customFormat="1" ht="24" customHeight="1">
      <c r="A56" s="19"/>
      <c r="B56" s="20" t="s">
        <v>89</v>
      </c>
      <c r="C56" s="11" t="s">
        <v>76</v>
      </c>
      <c r="D56" s="13">
        <f>SUM(D57:D57)</f>
        <v>350</v>
      </c>
      <c r="E56" s="11"/>
      <c r="F56" s="11"/>
      <c r="G56" s="11"/>
      <c r="H56" s="11"/>
      <c r="I56" s="11"/>
      <c r="J56" s="11"/>
      <c r="K56" s="8"/>
    </row>
    <row r="57" spans="1:11" s="4" customFormat="1" ht="30">
      <c r="A57" s="19"/>
      <c r="B57" s="20"/>
      <c r="C57" s="15" t="s">
        <v>182</v>
      </c>
      <c r="D57" s="13">
        <v>350</v>
      </c>
      <c r="E57" s="15" t="s">
        <v>183</v>
      </c>
      <c r="F57" s="15" t="s">
        <v>184</v>
      </c>
      <c r="G57" s="15" t="s">
        <v>66</v>
      </c>
      <c r="H57" s="11" t="s">
        <v>33</v>
      </c>
      <c r="I57" s="11">
        <v>2060404</v>
      </c>
      <c r="J57" s="11">
        <v>30499</v>
      </c>
      <c r="K57" s="8"/>
    </row>
    <row r="58" spans="1:11" s="4" customFormat="1" ht="23.25" customHeight="1">
      <c r="A58" s="19" t="s">
        <v>23</v>
      </c>
      <c r="B58" s="20" t="s">
        <v>185</v>
      </c>
      <c r="C58" s="20"/>
      <c r="D58" s="12">
        <f>D59</f>
        <v>650</v>
      </c>
      <c r="E58" s="11"/>
      <c r="F58" s="11"/>
      <c r="G58" s="11"/>
      <c r="H58" s="11"/>
      <c r="I58" s="11"/>
      <c r="J58" s="11"/>
      <c r="K58" s="8"/>
    </row>
    <row r="59" spans="1:11" s="4" customFormat="1" ht="23.25" customHeight="1">
      <c r="A59" s="19"/>
      <c r="B59" s="20" t="s">
        <v>88</v>
      </c>
      <c r="C59" s="11" t="s">
        <v>76</v>
      </c>
      <c r="D59" s="13">
        <f>SUM(D60:D61)</f>
        <v>650</v>
      </c>
      <c r="E59" s="11"/>
      <c r="F59" s="11"/>
      <c r="G59" s="11"/>
      <c r="H59" s="11"/>
      <c r="I59" s="11"/>
      <c r="J59" s="11"/>
      <c r="K59" s="8"/>
    </row>
    <row r="60" spans="1:11" s="4" customFormat="1" ht="23.25" customHeight="1">
      <c r="A60" s="19"/>
      <c r="B60" s="20"/>
      <c r="C60" s="15" t="s">
        <v>186</v>
      </c>
      <c r="D60" s="13">
        <v>350</v>
      </c>
      <c r="E60" s="15" t="s">
        <v>187</v>
      </c>
      <c r="F60" s="15" t="s">
        <v>188</v>
      </c>
      <c r="G60" s="15" t="s">
        <v>67</v>
      </c>
      <c r="H60" s="11" t="s">
        <v>33</v>
      </c>
      <c r="I60" s="11">
        <v>2060403</v>
      </c>
      <c r="J60" s="11">
        <v>30499</v>
      </c>
      <c r="K60" s="8"/>
    </row>
    <row r="61" spans="1:11" s="4" customFormat="1" ht="23.25" customHeight="1">
      <c r="A61" s="19"/>
      <c r="B61" s="20"/>
      <c r="C61" s="15" t="s">
        <v>189</v>
      </c>
      <c r="D61" s="13">
        <v>300</v>
      </c>
      <c r="E61" s="15" t="s">
        <v>190</v>
      </c>
      <c r="F61" s="15" t="s">
        <v>191</v>
      </c>
      <c r="G61" s="15" t="s">
        <v>68</v>
      </c>
      <c r="H61" s="11" t="s">
        <v>33</v>
      </c>
      <c r="I61" s="11">
        <v>2060403</v>
      </c>
      <c r="J61" s="11">
        <v>30499</v>
      </c>
      <c r="K61" s="8"/>
    </row>
    <row r="62" spans="1:11" s="4" customFormat="1" ht="23.25" customHeight="1">
      <c r="A62" s="23" t="s">
        <v>24</v>
      </c>
      <c r="B62" s="21" t="s">
        <v>192</v>
      </c>
      <c r="C62" s="21"/>
      <c r="D62" s="12">
        <f>SUM(D64:D64)</f>
        <v>350</v>
      </c>
      <c r="E62" s="11"/>
      <c r="F62" s="11"/>
      <c r="G62" s="11"/>
      <c r="H62" s="11"/>
      <c r="I62" s="11"/>
      <c r="J62" s="11"/>
      <c r="K62" s="8"/>
    </row>
    <row r="63" spans="1:11" s="4" customFormat="1" ht="23.25" customHeight="1">
      <c r="A63" s="23"/>
      <c r="B63" s="18" t="s">
        <v>90</v>
      </c>
      <c r="C63" s="11" t="s">
        <v>76</v>
      </c>
      <c r="D63" s="13">
        <v>350</v>
      </c>
      <c r="E63" s="11"/>
      <c r="F63" s="11"/>
      <c r="G63" s="11"/>
      <c r="H63" s="11"/>
      <c r="I63" s="11"/>
      <c r="J63" s="11"/>
      <c r="K63" s="8"/>
    </row>
    <row r="64" spans="1:11" s="4" customFormat="1" ht="23.25" customHeight="1">
      <c r="A64" s="23"/>
      <c r="B64" s="18"/>
      <c r="C64" s="11" t="s">
        <v>193</v>
      </c>
      <c r="D64" s="13">
        <v>350</v>
      </c>
      <c r="E64" s="11" t="s">
        <v>194</v>
      </c>
      <c r="F64" s="15" t="s">
        <v>195</v>
      </c>
      <c r="G64" s="15" t="s">
        <v>69</v>
      </c>
      <c r="H64" s="11" t="s">
        <v>4</v>
      </c>
      <c r="I64" s="11">
        <v>2060403</v>
      </c>
      <c r="J64" s="11">
        <v>30499</v>
      </c>
      <c r="K64" s="8"/>
    </row>
    <row r="65" spans="1:11" s="4" customFormat="1" ht="23.25" customHeight="1">
      <c r="A65" s="19" t="s">
        <v>25</v>
      </c>
      <c r="B65" s="21" t="s">
        <v>196</v>
      </c>
      <c r="C65" s="21"/>
      <c r="D65" s="12">
        <f>SUM(D66)</f>
        <v>300</v>
      </c>
      <c r="E65" s="11"/>
      <c r="F65" s="11"/>
      <c r="G65" s="11"/>
      <c r="H65" s="11"/>
      <c r="I65" s="11"/>
      <c r="J65" s="11"/>
      <c r="K65" s="8"/>
    </row>
    <row r="66" spans="1:11" s="4" customFormat="1" ht="23.25" customHeight="1">
      <c r="A66" s="19"/>
      <c r="B66" s="18" t="s">
        <v>91</v>
      </c>
      <c r="C66" s="11" t="s">
        <v>76</v>
      </c>
      <c r="D66" s="13">
        <f>SUM(D67:D67)</f>
        <v>300</v>
      </c>
      <c r="E66" s="11"/>
      <c r="F66" s="11"/>
      <c r="G66" s="11"/>
      <c r="H66" s="11"/>
      <c r="I66" s="11"/>
      <c r="J66" s="11"/>
      <c r="K66" s="8"/>
    </row>
    <row r="67" spans="1:11" s="4" customFormat="1" ht="23.25" customHeight="1">
      <c r="A67" s="19"/>
      <c r="B67" s="18"/>
      <c r="C67" s="16" t="s">
        <v>197</v>
      </c>
      <c r="D67" s="13">
        <v>300</v>
      </c>
      <c r="E67" s="11" t="s">
        <v>198</v>
      </c>
      <c r="F67" s="15" t="s">
        <v>199</v>
      </c>
      <c r="G67" s="15" t="s">
        <v>70</v>
      </c>
      <c r="H67" s="11" t="s">
        <v>5</v>
      </c>
      <c r="I67" s="11">
        <v>2060403</v>
      </c>
      <c r="J67" s="11">
        <v>30499</v>
      </c>
      <c r="K67" s="8"/>
    </row>
    <row r="68" spans="1:11" s="4" customFormat="1" ht="23.25" customHeight="1">
      <c r="A68" s="19" t="s">
        <v>26</v>
      </c>
      <c r="B68" s="20" t="s">
        <v>27</v>
      </c>
      <c r="C68" s="20"/>
      <c r="D68" s="12">
        <f>D69+D71</f>
        <v>600</v>
      </c>
      <c r="E68" s="11"/>
      <c r="F68" s="11"/>
      <c r="G68" s="11"/>
      <c r="H68" s="11"/>
      <c r="I68" s="11"/>
      <c r="J68" s="11"/>
      <c r="K68" s="8"/>
    </row>
    <row r="69" spans="1:11" s="4" customFormat="1" ht="23.25" customHeight="1">
      <c r="A69" s="19"/>
      <c r="B69" s="18" t="s">
        <v>88</v>
      </c>
      <c r="C69" s="11" t="s">
        <v>76</v>
      </c>
      <c r="D69" s="13">
        <f>SUM(D70)</f>
        <v>300</v>
      </c>
      <c r="E69" s="11"/>
      <c r="F69" s="11"/>
      <c r="G69" s="11"/>
      <c r="H69" s="11"/>
      <c r="I69" s="11"/>
      <c r="J69" s="11"/>
      <c r="K69" s="8"/>
    </row>
    <row r="70" spans="1:11" s="4" customFormat="1" ht="23.25" customHeight="1">
      <c r="A70" s="19"/>
      <c r="B70" s="18"/>
      <c r="C70" s="15" t="s">
        <v>200</v>
      </c>
      <c r="D70" s="13">
        <v>300</v>
      </c>
      <c r="E70" s="15" t="s">
        <v>201</v>
      </c>
      <c r="F70" s="15" t="s">
        <v>202</v>
      </c>
      <c r="G70" s="15" t="s">
        <v>71</v>
      </c>
      <c r="H70" s="11" t="s">
        <v>33</v>
      </c>
      <c r="I70" s="11">
        <v>2060403</v>
      </c>
      <c r="J70" s="11">
        <v>30499</v>
      </c>
      <c r="K70" s="8"/>
    </row>
    <row r="71" spans="1:11" s="4" customFormat="1" ht="23.25" customHeight="1">
      <c r="A71" s="19"/>
      <c r="B71" s="18" t="s">
        <v>92</v>
      </c>
      <c r="C71" s="11" t="s">
        <v>76</v>
      </c>
      <c r="D71" s="13">
        <v>300</v>
      </c>
      <c r="E71" s="15"/>
      <c r="F71" s="15"/>
      <c r="G71" s="11"/>
      <c r="H71" s="11"/>
      <c r="I71" s="11"/>
      <c r="J71" s="11"/>
      <c r="K71" s="8"/>
    </row>
    <row r="72" spans="1:11" s="4" customFormat="1" ht="23.25" customHeight="1">
      <c r="A72" s="19"/>
      <c r="B72" s="18"/>
      <c r="C72" s="17" t="s">
        <v>203</v>
      </c>
      <c r="D72" s="13">
        <v>300</v>
      </c>
      <c r="E72" s="15" t="s">
        <v>204</v>
      </c>
      <c r="F72" s="15" t="s">
        <v>205</v>
      </c>
      <c r="G72" s="15" t="s">
        <v>72</v>
      </c>
      <c r="H72" s="11" t="s">
        <v>5</v>
      </c>
      <c r="I72" s="11">
        <v>2060403</v>
      </c>
      <c r="J72" s="11">
        <v>30499</v>
      </c>
      <c r="K72" s="8"/>
    </row>
    <row r="73" spans="1:11" s="4" customFormat="1" ht="23.25" customHeight="1">
      <c r="A73" s="23" t="s">
        <v>28</v>
      </c>
      <c r="B73" s="20" t="s">
        <v>29</v>
      </c>
      <c r="C73" s="20"/>
      <c r="D73" s="12">
        <f>SUM(D75:D75)</f>
        <v>300</v>
      </c>
      <c r="E73" s="11"/>
      <c r="F73" s="11"/>
      <c r="G73" s="11"/>
      <c r="H73" s="11"/>
      <c r="I73" s="11"/>
      <c r="J73" s="11"/>
      <c r="K73" s="8"/>
    </row>
    <row r="74" spans="1:11" s="4" customFormat="1" ht="23.25" customHeight="1">
      <c r="A74" s="23"/>
      <c r="B74" s="18" t="s">
        <v>88</v>
      </c>
      <c r="C74" s="11" t="s">
        <v>76</v>
      </c>
      <c r="D74" s="14">
        <v>300</v>
      </c>
      <c r="E74" s="11"/>
      <c r="F74" s="11"/>
      <c r="G74" s="11"/>
      <c r="H74" s="11"/>
      <c r="I74" s="11"/>
      <c r="J74" s="11"/>
      <c r="K74" s="8"/>
    </row>
    <row r="75" spans="1:11" s="4" customFormat="1" ht="23.25" customHeight="1">
      <c r="A75" s="23"/>
      <c r="B75" s="18"/>
      <c r="C75" s="11" t="s">
        <v>206</v>
      </c>
      <c r="D75" s="13">
        <v>300</v>
      </c>
      <c r="E75" s="11" t="s">
        <v>207</v>
      </c>
      <c r="F75" s="15" t="s">
        <v>208</v>
      </c>
      <c r="G75" s="15" t="s">
        <v>73</v>
      </c>
      <c r="H75" s="11" t="s">
        <v>5</v>
      </c>
      <c r="I75" s="11">
        <v>2060403</v>
      </c>
      <c r="J75" s="11">
        <v>30499</v>
      </c>
      <c r="K75" s="8"/>
    </row>
    <row r="76" spans="1:11" s="4" customFormat="1" ht="23.25" customHeight="1">
      <c r="A76" s="19" t="s">
        <v>30</v>
      </c>
      <c r="B76" s="20" t="s">
        <v>31</v>
      </c>
      <c r="C76" s="20"/>
      <c r="D76" s="12">
        <f>SUM(D78:D78)</f>
        <v>300</v>
      </c>
      <c r="E76" s="11"/>
      <c r="F76" s="11"/>
      <c r="G76" s="11"/>
      <c r="H76" s="11"/>
      <c r="I76" s="11"/>
      <c r="J76" s="11"/>
      <c r="K76" s="8"/>
    </row>
    <row r="77" spans="1:11" s="4" customFormat="1" ht="23.25" customHeight="1">
      <c r="A77" s="19"/>
      <c r="B77" s="18" t="s">
        <v>93</v>
      </c>
      <c r="C77" s="11" t="s">
        <v>76</v>
      </c>
      <c r="D77" s="14">
        <v>300</v>
      </c>
      <c r="E77" s="11"/>
      <c r="F77" s="11"/>
      <c r="G77" s="11"/>
      <c r="H77" s="11"/>
      <c r="I77" s="11"/>
      <c r="J77" s="11"/>
      <c r="K77" s="8"/>
    </row>
    <row r="78" spans="1:11" s="4" customFormat="1" ht="23.25" customHeight="1">
      <c r="A78" s="19"/>
      <c r="B78" s="18"/>
      <c r="C78" s="11" t="s">
        <v>209</v>
      </c>
      <c r="D78" s="14">
        <v>300</v>
      </c>
      <c r="E78" s="11" t="s">
        <v>210</v>
      </c>
      <c r="F78" s="15" t="s">
        <v>211</v>
      </c>
      <c r="G78" s="15" t="s">
        <v>74</v>
      </c>
      <c r="H78" s="11" t="s">
        <v>5</v>
      </c>
      <c r="I78" s="11">
        <v>2060403</v>
      </c>
      <c r="J78" s="11">
        <v>30499</v>
      </c>
      <c r="K78" s="8"/>
    </row>
  </sheetData>
  <mergeCells count="52">
    <mergeCell ref="B6:C6"/>
    <mergeCell ref="B7:B8"/>
    <mergeCell ref="A2:I2"/>
    <mergeCell ref="H3:I3"/>
    <mergeCell ref="A4:C4"/>
    <mergeCell ref="A5:C5"/>
    <mergeCell ref="A6:A8"/>
    <mergeCell ref="B9:C9"/>
    <mergeCell ref="A26:A32"/>
    <mergeCell ref="B26:C26"/>
    <mergeCell ref="B27:B30"/>
    <mergeCell ref="B23:B25"/>
    <mergeCell ref="B10:B20"/>
    <mergeCell ref="A9:A25"/>
    <mergeCell ref="B31:B32"/>
    <mergeCell ref="B50:B51"/>
    <mergeCell ref="A33:A38"/>
    <mergeCell ref="B33:C33"/>
    <mergeCell ref="B34:B38"/>
    <mergeCell ref="B21:B22"/>
    <mergeCell ref="B71:B72"/>
    <mergeCell ref="A76:A78"/>
    <mergeCell ref="B76:C76"/>
    <mergeCell ref="A1:C1"/>
    <mergeCell ref="A73:A75"/>
    <mergeCell ref="B73:C73"/>
    <mergeCell ref="A65:A67"/>
    <mergeCell ref="B66:B67"/>
    <mergeCell ref="A62:A64"/>
    <mergeCell ref="B62:C62"/>
    <mergeCell ref="A52:A57"/>
    <mergeCell ref="B52:C52"/>
    <mergeCell ref="B53:B55"/>
    <mergeCell ref="B56:B57"/>
    <mergeCell ref="A49:A51"/>
    <mergeCell ref="B49:C49"/>
    <mergeCell ref="B74:B75"/>
    <mergeCell ref="B77:B78"/>
    <mergeCell ref="A39:A41"/>
    <mergeCell ref="B39:C39"/>
    <mergeCell ref="B40:B41"/>
    <mergeCell ref="A42:A48"/>
    <mergeCell ref="B42:C42"/>
    <mergeCell ref="B43:B48"/>
    <mergeCell ref="A68:A72"/>
    <mergeCell ref="B68:C68"/>
    <mergeCell ref="B69:B70"/>
    <mergeCell ref="B65:C65"/>
    <mergeCell ref="A58:A61"/>
    <mergeCell ref="B58:C58"/>
    <mergeCell ref="B59:B61"/>
    <mergeCell ref="B63:B64"/>
  </mergeCells>
  <phoneticPr fontId="2" type="noConversion"/>
  <printOptions horizontalCentered="1"/>
  <pageMargins left="0.39370078740157483" right="0.35433070866141736" top="0.55118110236220474" bottom="0.51181102362204722" header="0.31496062992125984" footer="0.31496062992125984"/>
  <pageSetup paperSize="9" orientation="landscape" r:id="rId1"/>
  <headerFooter>
    <oddFooter>第 &amp;P 页，共 &amp;N 页</oddFooter>
  </headerFooter>
  <rowBreaks count="2" manualBreakCount="2">
    <brk id="20" max="9" man="1"/>
    <brk id="38"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陈琳姿 10.104.98.17</cp:lastModifiedBy>
  <cp:lastPrinted>2017-11-17T00:47:38Z</cp:lastPrinted>
  <dcterms:created xsi:type="dcterms:W3CDTF">2016-09-26T11:22:47Z</dcterms:created>
  <dcterms:modified xsi:type="dcterms:W3CDTF">2017-11-30T08:37:11Z</dcterms:modified>
</cp:coreProperties>
</file>