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8510" windowHeight="8700"/>
  </bookViews>
  <sheets>
    <sheet name="附件1" sheetId="4" r:id="rId1"/>
    <sheet name="附件2" sheetId="5" r:id="rId2"/>
  </sheets>
  <definedNames>
    <definedName name="_xlnm._FilterDatabase" localSheetId="0" hidden="1">附件1!$A$4:$N$178</definedName>
    <definedName name="_xlnm.Print_Titles" localSheetId="0">附件1!$3:$4</definedName>
    <definedName name="_xlnm.Print_Titles" localSheetId="1">附件2!$3:$4</definedName>
  </definedNames>
  <calcPr calcId="145621"/>
</workbook>
</file>

<file path=xl/calcChain.xml><?xml version="1.0" encoding="utf-8"?>
<calcChain xmlns="http://schemas.openxmlformats.org/spreadsheetml/2006/main">
  <c r="G7" i="4" l="1"/>
  <c r="H7" i="4"/>
  <c r="I7" i="4"/>
  <c r="K7" i="4"/>
  <c r="L7" i="4"/>
  <c r="G13" i="4"/>
  <c r="H13" i="4"/>
  <c r="I13" i="4"/>
  <c r="K13" i="4"/>
  <c r="L13" i="4"/>
  <c r="J173" i="4" l="1"/>
  <c r="M173" i="4" s="1"/>
  <c r="J35" i="4"/>
  <c r="M35" i="4" s="1"/>
  <c r="J34" i="4"/>
  <c r="M34" i="4" s="1"/>
  <c r="J155" i="4" l="1"/>
  <c r="M155" i="4" s="1"/>
  <c r="J172" i="4"/>
  <c r="M172" i="4" s="1"/>
  <c r="M11" i="4" l="1"/>
  <c r="L170" i="4" l="1"/>
  <c r="L160" i="4"/>
  <c r="L152" i="4"/>
  <c r="L139" i="4"/>
  <c r="L128" i="4"/>
  <c r="L118" i="4"/>
  <c r="L112" i="4"/>
  <c r="L100" i="4"/>
  <c r="L89" i="4"/>
  <c r="L76" i="4"/>
  <c r="L61" i="4"/>
  <c r="L51" i="4"/>
  <c r="L42" i="4"/>
  <c r="L21" i="4"/>
  <c r="L6" i="4" l="1"/>
  <c r="L20" i="4"/>
  <c r="L5" i="4" l="1"/>
  <c r="K170" i="4"/>
  <c r="K160" i="4"/>
  <c r="K152" i="4"/>
  <c r="K139" i="4"/>
  <c r="K128" i="4"/>
  <c r="K118" i="4"/>
  <c r="K112" i="4"/>
  <c r="K100" i="4"/>
  <c r="K89" i="4"/>
  <c r="K76" i="4"/>
  <c r="K61" i="4"/>
  <c r="K51" i="4"/>
  <c r="K42" i="4"/>
  <c r="K21" i="4"/>
  <c r="H170" i="4"/>
  <c r="I170" i="4"/>
  <c r="G170" i="4"/>
  <c r="H160" i="4"/>
  <c r="I160" i="4"/>
  <c r="G160" i="4"/>
  <c r="H152" i="4"/>
  <c r="I152" i="4"/>
  <c r="G152" i="4"/>
  <c r="H139" i="4"/>
  <c r="I139" i="4"/>
  <c r="G139" i="4"/>
  <c r="H128" i="4"/>
  <c r="I128" i="4"/>
  <c r="G128" i="4"/>
  <c r="H118" i="4"/>
  <c r="I118" i="4"/>
  <c r="G118" i="4"/>
  <c r="H112" i="4"/>
  <c r="I112" i="4"/>
  <c r="G112" i="4"/>
  <c r="H100" i="4"/>
  <c r="I100" i="4"/>
  <c r="G100" i="4"/>
  <c r="H89" i="4"/>
  <c r="I89" i="4"/>
  <c r="G89" i="4"/>
  <c r="H76" i="4"/>
  <c r="I76" i="4"/>
  <c r="G76" i="4"/>
  <c r="H61" i="4"/>
  <c r="I61" i="4"/>
  <c r="G61" i="4"/>
  <c r="H51" i="4"/>
  <c r="I51" i="4"/>
  <c r="G51" i="4"/>
  <c r="H42" i="4"/>
  <c r="I42" i="4"/>
  <c r="G42" i="4"/>
  <c r="H21" i="4"/>
  <c r="I21" i="4"/>
  <c r="G21" i="4"/>
  <c r="J9" i="4"/>
  <c r="M9" i="4" s="1"/>
  <c r="J10" i="4"/>
  <c r="M10" i="4" s="1"/>
  <c r="J12" i="4"/>
  <c r="M12" i="4" s="1"/>
  <c r="J19" i="4"/>
  <c r="M19" i="4" s="1"/>
  <c r="J14" i="4"/>
  <c r="J15" i="4"/>
  <c r="M15" i="4" s="1"/>
  <c r="J16" i="4"/>
  <c r="M16" i="4" s="1"/>
  <c r="J17" i="4"/>
  <c r="M17" i="4" s="1"/>
  <c r="J18" i="4"/>
  <c r="M18" i="4" s="1"/>
  <c r="J22" i="4"/>
  <c r="M22" i="4" s="1"/>
  <c r="J23" i="4"/>
  <c r="M23" i="4" s="1"/>
  <c r="J24" i="4"/>
  <c r="M24" i="4" s="1"/>
  <c r="J25" i="4"/>
  <c r="M25" i="4" s="1"/>
  <c r="J26" i="4"/>
  <c r="M26" i="4" s="1"/>
  <c r="J27" i="4"/>
  <c r="M27" i="4" s="1"/>
  <c r="J28" i="4"/>
  <c r="M28" i="4" s="1"/>
  <c r="J29" i="4"/>
  <c r="M29" i="4" s="1"/>
  <c r="J30" i="4"/>
  <c r="M30" i="4" s="1"/>
  <c r="J31" i="4"/>
  <c r="M31" i="4" s="1"/>
  <c r="J32" i="4"/>
  <c r="M32" i="4" s="1"/>
  <c r="J33" i="4"/>
  <c r="M33" i="4" s="1"/>
  <c r="J37" i="4"/>
  <c r="M37" i="4" s="1"/>
  <c r="J36" i="4"/>
  <c r="M36" i="4" s="1"/>
  <c r="J38" i="4"/>
  <c r="M38" i="4" s="1"/>
  <c r="J39" i="4"/>
  <c r="M39" i="4" s="1"/>
  <c r="J40" i="4"/>
  <c r="M40" i="4" s="1"/>
  <c r="J41" i="4"/>
  <c r="M41" i="4" s="1"/>
  <c r="J43" i="4"/>
  <c r="M43" i="4" s="1"/>
  <c r="J44" i="4"/>
  <c r="M44" i="4" s="1"/>
  <c r="J45" i="4"/>
  <c r="M45" i="4" s="1"/>
  <c r="J46" i="4"/>
  <c r="M46" i="4" s="1"/>
  <c r="J47" i="4"/>
  <c r="M47" i="4" s="1"/>
  <c r="J48" i="4"/>
  <c r="M48" i="4" s="1"/>
  <c r="J49" i="4"/>
  <c r="M49" i="4" s="1"/>
  <c r="J50" i="4"/>
  <c r="M50" i="4" s="1"/>
  <c r="J52" i="4"/>
  <c r="M52" i="4" s="1"/>
  <c r="J53" i="4"/>
  <c r="M53" i="4" s="1"/>
  <c r="J54" i="4"/>
  <c r="M54" i="4" s="1"/>
  <c r="J55" i="4"/>
  <c r="M55" i="4" s="1"/>
  <c r="J56" i="4"/>
  <c r="M56" i="4" s="1"/>
  <c r="J57" i="4"/>
  <c r="M57" i="4" s="1"/>
  <c r="J58" i="4"/>
  <c r="M58" i="4" s="1"/>
  <c r="J59" i="4"/>
  <c r="M59" i="4" s="1"/>
  <c r="J60" i="4"/>
  <c r="M60" i="4" s="1"/>
  <c r="J62" i="4"/>
  <c r="M62" i="4" s="1"/>
  <c r="J63" i="4"/>
  <c r="M63" i="4" s="1"/>
  <c r="J64" i="4"/>
  <c r="M64" i="4" s="1"/>
  <c r="J65" i="4"/>
  <c r="M65" i="4" s="1"/>
  <c r="J66" i="4"/>
  <c r="M66" i="4" s="1"/>
  <c r="J67" i="4"/>
  <c r="M67" i="4" s="1"/>
  <c r="J68" i="4"/>
  <c r="M68" i="4" s="1"/>
  <c r="J69" i="4"/>
  <c r="M69" i="4" s="1"/>
  <c r="J70" i="4"/>
  <c r="M70" i="4" s="1"/>
  <c r="J71" i="4"/>
  <c r="M71" i="4" s="1"/>
  <c r="J72" i="4"/>
  <c r="M72" i="4" s="1"/>
  <c r="J73" i="4"/>
  <c r="M73" i="4" s="1"/>
  <c r="J74" i="4"/>
  <c r="M74" i="4" s="1"/>
  <c r="J75" i="4"/>
  <c r="M75" i="4" s="1"/>
  <c r="J77" i="4"/>
  <c r="M77" i="4" s="1"/>
  <c r="J78" i="4"/>
  <c r="M78" i="4" s="1"/>
  <c r="J79" i="4"/>
  <c r="M79" i="4" s="1"/>
  <c r="J80" i="4"/>
  <c r="M80" i="4" s="1"/>
  <c r="J81" i="4"/>
  <c r="M81" i="4" s="1"/>
  <c r="J82" i="4"/>
  <c r="M82" i="4" s="1"/>
  <c r="J83" i="4"/>
  <c r="M83" i="4" s="1"/>
  <c r="J84" i="4"/>
  <c r="M84" i="4" s="1"/>
  <c r="J85" i="4"/>
  <c r="M85" i="4" s="1"/>
  <c r="J86" i="4"/>
  <c r="M86" i="4" s="1"/>
  <c r="J87" i="4"/>
  <c r="M87" i="4" s="1"/>
  <c r="J88" i="4"/>
  <c r="M88" i="4" s="1"/>
  <c r="J90" i="4"/>
  <c r="M90" i="4" s="1"/>
  <c r="J91" i="4"/>
  <c r="M91" i="4" s="1"/>
  <c r="J92" i="4"/>
  <c r="M92" i="4" s="1"/>
  <c r="J93" i="4"/>
  <c r="M93" i="4" s="1"/>
  <c r="J94" i="4"/>
  <c r="M94" i="4" s="1"/>
  <c r="J95" i="4"/>
  <c r="M95" i="4" s="1"/>
  <c r="J96" i="4"/>
  <c r="M96" i="4" s="1"/>
  <c r="J97" i="4"/>
  <c r="M97" i="4" s="1"/>
  <c r="J98" i="4"/>
  <c r="M98" i="4" s="1"/>
  <c r="J99" i="4"/>
  <c r="M99" i="4" s="1"/>
  <c r="J101" i="4"/>
  <c r="M101" i="4" s="1"/>
  <c r="J102" i="4"/>
  <c r="M102" i="4" s="1"/>
  <c r="J103" i="4"/>
  <c r="M103" i="4" s="1"/>
  <c r="J104" i="4"/>
  <c r="M104" i="4" s="1"/>
  <c r="J105" i="4"/>
  <c r="M105" i="4" s="1"/>
  <c r="J106" i="4"/>
  <c r="M106" i="4" s="1"/>
  <c r="J107" i="4"/>
  <c r="M107" i="4" s="1"/>
  <c r="J108" i="4"/>
  <c r="M108" i="4" s="1"/>
  <c r="J109" i="4"/>
  <c r="M109" i="4" s="1"/>
  <c r="J110" i="4"/>
  <c r="M110" i="4" s="1"/>
  <c r="J111" i="4"/>
  <c r="M111" i="4" s="1"/>
  <c r="J113" i="4"/>
  <c r="M113" i="4" s="1"/>
  <c r="J114" i="4"/>
  <c r="M114" i="4" s="1"/>
  <c r="J115" i="4"/>
  <c r="M115" i="4" s="1"/>
  <c r="J116" i="4"/>
  <c r="M116" i="4" s="1"/>
  <c r="J117" i="4"/>
  <c r="M117" i="4" s="1"/>
  <c r="J119" i="4"/>
  <c r="M119" i="4" s="1"/>
  <c r="J120" i="4"/>
  <c r="M120" i="4" s="1"/>
  <c r="J121" i="4"/>
  <c r="M121" i="4" s="1"/>
  <c r="J122" i="4"/>
  <c r="M122" i="4" s="1"/>
  <c r="J123" i="4"/>
  <c r="M123" i="4" s="1"/>
  <c r="J124" i="4"/>
  <c r="M124" i="4" s="1"/>
  <c r="J125" i="4"/>
  <c r="M125" i="4" s="1"/>
  <c r="J126" i="4"/>
  <c r="M126" i="4" s="1"/>
  <c r="J127" i="4"/>
  <c r="M127" i="4" s="1"/>
  <c r="J129" i="4"/>
  <c r="M129" i="4" s="1"/>
  <c r="J130" i="4"/>
  <c r="M130" i="4" s="1"/>
  <c r="J131" i="4"/>
  <c r="M131" i="4" s="1"/>
  <c r="J132" i="4"/>
  <c r="M132" i="4" s="1"/>
  <c r="J133" i="4"/>
  <c r="M133" i="4" s="1"/>
  <c r="J134" i="4"/>
  <c r="M134" i="4" s="1"/>
  <c r="J135" i="4"/>
  <c r="M135" i="4" s="1"/>
  <c r="J136" i="4"/>
  <c r="M136" i="4" s="1"/>
  <c r="J137" i="4"/>
  <c r="M137" i="4" s="1"/>
  <c r="J138" i="4"/>
  <c r="M138" i="4" s="1"/>
  <c r="J140" i="4"/>
  <c r="M140" i="4" s="1"/>
  <c r="J141" i="4"/>
  <c r="M141" i="4" s="1"/>
  <c r="J142" i="4"/>
  <c r="M142" i="4" s="1"/>
  <c r="J143" i="4"/>
  <c r="M143" i="4" s="1"/>
  <c r="J144" i="4"/>
  <c r="M144" i="4" s="1"/>
  <c r="J145" i="4"/>
  <c r="M145" i="4" s="1"/>
  <c r="J146" i="4"/>
  <c r="M146" i="4" s="1"/>
  <c r="J147" i="4"/>
  <c r="M147" i="4" s="1"/>
  <c r="J148" i="4"/>
  <c r="M148" i="4" s="1"/>
  <c r="J149" i="4"/>
  <c r="M149" i="4" s="1"/>
  <c r="J150" i="4"/>
  <c r="M150" i="4" s="1"/>
  <c r="J151" i="4"/>
  <c r="M151" i="4" s="1"/>
  <c r="J153" i="4"/>
  <c r="M153" i="4" s="1"/>
  <c r="J154" i="4"/>
  <c r="M154" i="4" s="1"/>
  <c r="J156" i="4"/>
  <c r="M156" i="4" s="1"/>
  <c r="J157" i="4"/>
  <c r="M157" i="4" s="1"/>
  <c r="J158" i="4"/>
  <c r="M158" i="4" s="1"/>
  <c r="J159" i="4"/>
  <c r="M159" i="4" s="1"/>
  <c r="J161" i="4"/>
  <c r="M161" i="4" s="1"/>
  <c r="J162" i="4"/>
  <c r="M162" i="4" s="1"/>
  <c r="J163" i="4"/>
  <c r="M163" i="4" s="1"/>
  <c r="J164" i="4"/>
  <c r="M164" i="4" s="1"/>
  <c r="J165" i="4"/>
  <c r="M165" i="4" s="1"/>
  <c r="J166" i="4"/>
  <c r="M166" i="4" s="1"/>
  <c r="J167" i="4"/>
  <c r="M167" i="4" s="1"/>
  <c r="J168" i="4"/>
  <c r="M168" i="4" s="1"/>
  <c r="J169" i="4"/>
  <c r="M169" i="4" s="1"/>
  <c r="J171" i="4"/>
  <c r="M171" i="4" s="1"/>
  <c r="J174" i="4"/>
  <c r="M174" i="4" s="1"/>
  <c r="J175" i="4"/>
  <c r="M175" i="4" s="1"/>
  <c r="J176" i="4"/>
  <c r="M176" i="4" s="1"/>
  <c r="J177" i="4"/>
  <c r="M177" i="4" s="1"/>
  <c r="J178" i="4"/>
  <c r="M178" i="4" s="1"/>
  <c r="J8" i="4"/>
  <c r="J7" i="4" l="1"/>
  <c r="M14" i="4"/>
  <c r="M13" i="4" s="1"/>
  <c r="J13" i="4"/>
  <c r="M7" i="4"/>
  <c r="M139" i="4"/>
  <c r="M170" i="4"/>
  <c r="M118" i="4"/>
  <c r="M21" i="4"/>
  <c r="M89" i="4"/>
  <c r="M42" i="4"/>
  <c r="M61" i="4"/>
  <c r="M51" i="4"/>
  <c r="M160" i="4"/>
  <c r="M112" i="4"/>
  <c r="M76" i="4"/>
  <c r="M152" i="4"/>
  <c r="M128" i="4"/>
  <c r="M100" i="4"/>
  <c r="I20" i="4"/>
  <c r="J139" i="4"/>
  <c r="K6" i="4"/>
  <c r="J152" i="4"/>
  <c r="J118" i="4"/>
  <c r="J100" i="4"/>
  <c r="J170" i="4"/>
  <c r="J112" i="4"/>
  <c r="I6" i="4"/>
  <c r="I5" i="4" s="1"/>
  <c r="H20" i="4"/>
  <c r="J160" i="4"/>
  <c r="J89" i="4"/>
  <c r="G6" i="4"/>
  <c r="J128" i="4"/>
  <c r="J76" i="4"/>
  <c r="G20" i="4"/>
  <c r="H6" i="4"/>
  <c r="J61" i="4"/>
  <c r="J51" i="4"/>
  <c r="J42" i="4"/>
  <c r="K20" i="4"/>
  <c r="J21" i="4"/>
  <c r="H5" i="4" l="1"/>
  <c r="M20" i="4"/>
  <c r="M6" i="4"/>
  <c r="K5" i="4"/>
  <c r="G5" i="4"/>
  <c r="J20" i="4"/>
  <c r="J6" i="4"/>
  <c r="M5" i="4" l="1"/>
  <c r="J5" i="4"/>
</calcChain>
</file>

<file path=xl/sharedStrings.xml><?xml version="1.0" encoding="utf-8"?>
<sst xmlns="http://schemas.openxmlformats.org/spreadsheetml/2006/main" count="987" uniqueCount="486">
  <si>
    <t>龙山县第一职业中学</t>
  </si>
  <si>
    <t>常宁市职业中等专业学校</t>
  </si>
  <si>
    <t>湖南省芷江民族职业中专学校</t>
  </si>
  <si>
    <t>常宁市第二职业中等专业学校</t>
  </si>
  <si>
    <t>湖南省衡南县职业中等专业学校</t>
  </si>
  <si>
    <t>资兴市职业技术学校</t>
  </si>
  <si>
    <t>桃江县职业中专学校</t>
  </si>
  <si>
    <t>醴陵市陶瓷烟花职业技术学校</t>
  </si>
  <si>
    <t>湖南省茶陵县职业中等专业学校</t>
  </si>
  <si>
    <t>湖南省湘北职业中专学校</t>
  </si>
  <si>
    <t>临澧县职业中专学校</t>
  </si>
  <si>
    <t>长沙航天学校</t>
  </si>
  <si>
    <t>湖南省津市职业中专学校</t>
  </si>
  <si>
    <t>嘉禾县职业中等专业学校</t>
  </si>
  <si>
    <t>泸溪县第一职业中学</t>
  </si>
  <si>
    <t>临湘市职业中专</t>
  </si>
  <si>
    <t>宜章县中等职业技术学校</t>
  </si>
  <si>
    <t>祁东县职业中等专业学校</t>
  </si>
  <si>
    <t>祁阳市职业中等专业学校</t>
  </si>
  <si>
    <t>常德汽车机电学校</t>
  </si>
  <si>
    <t>安仁县职业中等专业学校</t>
  </si>
  <si>
    <t>耒阳市中等职业技术学校</t>
  </si>
  <si>
    <t>桂阳县职业技术教育学校</t>
  </si>
  <si>
    <t>桃源县职业中等专业学校</t>
  </si>
  <si>
    <t>吉首市民族幼儿师范学校</t>
  </si>
  <si>
    <t>平江县职业技术学校</t>
  </si>
  <si>
    <t>韶山市职业中等专业学校</t>
  </si>
  <si>
    <t>安乡县职业中专学校</t>
  </si>
  <si>
    <t>湖南省澧县职业中专学校</t>
  </si>
  <si>
    <t>蓝山县职业中等专业学校</t>
  </si>
  <si>
    <t>宁远县职业中专学校</t>
  </si>
  <si>
    <t>保靖县职业中专学校</t>
  </si>
  <si>
    <t>临武县职业中等专业学校</t>
  </si>
  <si>
    <t>江华瑶族自治县职业中专学校</t>
  </si>
  <si>
    <t>汝城县职业中等专业学校</t>
  </si>
  <si>
    <t>靖州苗族侗族自治县职业中等专业学校</t>
  </si>
  <si>
    <t>永州市工商职业中等专业学校</t>
  </si>
  <si>
    <t>永顺县职业技术教育中心</t>
  </si>
  <si>
    <t>中南工业学校</t>
  </si>
  <si>
    <t>永兴县职业中专学校</t>
  </si>
  <si>
    <t>华容县职业中专</t>
  </si>
  <si>
    <t>凤凰县职业中专学校</t>
  </si>
  <si>
    <t>湘乡市第一职业中等专业学校</t>
  </si>
  <si>
    <t>沅江市职业中等专业学校</t>
  </si>
  <si>
    <t>慈利县职业中等专业学校</t>
  </si>
  <si>
    <t>溆浦县职业中等专业学校</t>
  </si>
  <si>
    <t>汉寿县职业中等专业学校</t>
  </si>
  <si>
    <t>邵东市职业中专学校</t>
  </si>
  <si>
    <t>新田县职业中等专业学校</t>
  </si>
  <si>
    <t>永州市工业贸易中等专业学校</t>
  </si>
  <si>
    <t>湘阴县第一职业中等专业学校</t>
  </si>
  <si>
    <t>汨罗市职业中专学校</t>
  </si>
  <si>
    <t>新宁县职业技术学校</t>
  </si>
  <si>
    <t>武冈市职业中专学校</t>
  </si>
  <si>
    <t>湘潭市工业贸易中等专业学校</t>
  </si>
  <si>
    <t>张家界旅游学校</t>
  </si>
  <si>
    <t>南县职业中等专业学校</t>
  </si>
  <si>
    <t>宁乡市职业中专学校</t>
  </si>
  <si>
    <t>长沙县职业中专学校</t>
  </si>
  <si>
    <t>长沙市望城区职业中等专业学校</t>
  </si>
  <si>
    <t>新化县楚怡工业学校</t>
  </si>
  <si>
    <t>湖南省怀化工业中等专业学校</t>
  </si>
  <si>
    <t>湖南怀化商业学校</t>
  </si>
  <si>
    <t>长沙高新技术工程学校</t>
  </si>
  <si>
    <t>长沙财经学校</t>
  </si>
  <si>
    <t>长沙市电子工业学校</t>
  </si>
  <si>
    <t>湖南省工业贸易学校</t>
  </si>
  <si>
    <t>长沙建筑工程学校</t>
  </si>
  <si>
    <t>长沙汽车工业学校</t>
  </si>
  <si>
    <t>湖南医药职业中等专业学校</t>
  </si>
  <si>
    <t>湖南省特教中等专业学校</t>
  </si>
  <si>
    <t>浏阳市职业中专</t>
  </si>
  <si>
    <t>湘潭县职业技术学校</t>
  </si>
  <si>
    <t>序号</t>
  </si>
  <si>
    <t>湖南省衡东县职业中专学校</t>
  </si>
  <si>
    <t>洞口县职业中专学校</t>
  </si>
  <si>
    <t>岳阳县职业中等专业学校</t>
  </si>
  <si>
    <t>常德财经中等专业学校</t>
  </si>
  <si>
    <t>安化县职业中专学校（安化黑茶学校）</t>
  </si>
  <si>
    <t>中方县职业中等专业学校</t>
  </si>
  <si>
    <t>沅陵县职业中等专业学校</t>
  </si>
  <si>
    <t>项目名称</t>
  </si>
  <si>
    <t>邵阳县工业职业技术学校</t>
  </si>
  <si>
    <t>长沙市教育局</t>
  </si>
  <si>
    <t>株洲市工业中等专业学校</t>
  </si>
  <si>
    <t>湘潭市教育技术研究室</t>
  </si>
  <si>
    <t>衡阳县职业中等专业学校</t>
  </si>
  <si>
    <t>湖南省衡山县职业中等专业学校</t>
  </si>
  <si>
    <t>衡阳交通工程学校</t>
  </si>
  <si>
    <t>湖南幼儿师范高等专科学校</t>
  </si>
  <si>
    <t>常德技师学院（常德工业学校）</t>
  </si>
  <si>
    <t>武陵源区旅游职业学校</t>
  </si>
  <si>
    <t>慈利县教师进修学校</t>
  </si>
  <si>
    <t>桑植县职业中等专业学校</t>
  </si>
  <si>
    <t>会同县职业中专学校</t>
  </si>
  <si>
    <t>湖南省通道侗族自治县职业技术总校</t>
  </si>
  <si>
    <t>双峰县职业中专学校</t>
  </si>
  <si>
    <t>湘西州经济贸易学校</t>
  </si>
  <si>
    <t>单位名称</t>
  </si>
  <si>
    <t>功能科目</t>
  </si>
  <si>
    <t>市州</t>
    <phoneticPr fontId="6" type="noConversion"/>
  </si>
  <si>
    <t>县市区</t>
    <phoneticPr fontId="6" type="noConversion"/>
  </si>
  <si>
    <t>政府预算经济科目</t>
    <phoneticPr fontId="6" type="noConversion"/>
  </si>
  <si>
    <t>中职优质特色发展</t>
    <phoneticPr fontId="5" type="noConversion"/>
  </si>
  <si>
    <t>部门预算经济科目</t>
    <phoneticPr fontId="6" type="noConversion"/>
  </si>
  <si>
    <t>备注</t>
    <phoneticPr fontId="6" type="noConversion"/>
  </si>
  <si>
    <t>全省合计</t>
    <phoneticPr fontId="6" type="noConversion"/>
  </si>
  <si>
    <t>省本级小计</t>
    <phoneticPr fontId="6" type="noConversion"/>
  </si>
  <si>
    <t>省教育厅小计</t>
    <phoneticPr fontId="6" type="noConversion"/>
  </si>
  <si>
    <t>承办单位</t>
  </si>
  <si>
    <t>举办时间</t>
  </si>
  <si>
    <t>举办频率</t>
  </si>
  <si>
    <t>项目类别</t>
  </si>
  <si>
    <t>2022年度“楚怡杯”湖南省职业院校技能竞赛（中职）</t>
  </si>
  <si>
    <t>沙盘模拟企业经营</t>
  </si>
  <si>
    <t>一年一次</t>
  </si>
  <si>
    <t>赛事</t>
  </si>
  <si>
    <t>现代物流综合作业</t>
  </si>
  <si>
    <t>通信与控制系统集成与维护</t>
  </si>
  <si>
    <t>现代模具制造技术-注塑模具技术</t>
  </si>
  <si>
    <t>长沙县职业中等专业学校</t>
  </si>
  <si>
    <t>种子质量检测</t>
  </si>
  <si>
    <t>蔬菜嫁接</t>
  </si>
  <si>
    <t>机电一体化设备组装与调试</t>
  </si>
  <si>
    <t>汽车机电维修</t>
  </si>
  <si>
    <t>车身修理</t>
  </si>
  <si>
    <t>汽车营销</t>
  </si>
  <si>
    <t>建筑CAD</t>
  </si>
  <si>
    <t>液压与气动系统装调与维护</t>
  </si>
  <si>
    <t>工业产品设计与创客实践</t>
  </si>
  <si>
    <t>网络搭建与应用</t>
  </si>
  <si>
    <t>分布式光伏系统的装调与运维</t>
  </si>
  <si>
    <t>虚拟现实（VR）制作与应用</t>
  </si>
  <si>
    <t>服装设计与工艺</t>
  </si>
  <si>
    <t>模特表演</t>
  </si>
  <si>
    <t>电子商务技能</t>
  </si>
  <si>
    <t>数字影音后期制作技术</t>
  </si>
  <si>
    <t>制冷与空调设备组装与调试</t>
  </si>
  <si>
    <t>焊接技术</t>
  </si>
  <si>
    <t>湘潭钢铁集团有限公司职业中等专业学校</t>
  </si>
  <si>
    <t>电气安装与维修</t>
  </si>
  <si>
    <t>网络布线</t>
  </si>
  <si>
    <t>装配钳工技术</t>
  </si>
  <si>
    <t>衡南县职业中等专业学校</t>
  </si>
  <si>
    <t>网络安全</t>
  </si>
  <si>
    <t>隆回县职业中专学校</t>
  </si>
  <si>
    <t>电梯维修保养</t>
  </si>
  <si>
    <t>物联网技术应用与维护</t>
  </si>
  <si>
    <t>湖南省邵东县职业中专学校</t>
  </si>
  <si>
    <t>数控综合应用技术</t>
  </si>
  <si>
    <t>酒店服务</t>
  </si>
  <si>
    <t>电子电路装调与应用</t>
  </si>
  <si>
    <t>手工制茶</t>
  </si>
  <si>
    <t>安化县职业中等专业学校</t>
  </si>
  <si>
    <t>智能家居安装与维护</t>
  </si>
  <si>
    <t>计算机检测维修与数据恢复</t>
  </si>
  <si>
    <t>工程测量</t>
  </si>
  <si>
    <t>机器人技术应用</t>
  </si>
  <si>
    <t>业财税融合云上技能</t>
  </si>
  <si>
    <t>零部件测绘与CAD成图技术</t>
  </si>
  <si>
    <t>新能源汽车检测与维修</t>
  </si>
  <si>
    <t>烹饪</t>
  </si>
  <si>
    <t>湖南省商业技师学院</t>
  </si>
  <si>
    <t>艺术专业技能</t>
  </si>
  <si>
    <t>2022年省技能竞赛第二阶段统筹（赛项命题、制定规程、工作方案等）</t>
  </si>
  <si>
    <t>承办2022年全国职业院校技能大赛</t>
  </si>
  <si>
    <t>2022年8月-12月</t>
  </si>
  <si>
    <t>“技能成才+强国有我”系列活动</t>
  </si>
  <si>
    <t>2022年</t>
  </si>
  <si>
    <t>篮球、乒乓球比赛</t>
  </si>
  <si>
    <t>“悦读伴我成长”学生读党报活动</t>
  </si>
  <si>
    <t>典型案例遴选及总结视频制作</t>
  </si>
  <si>
    <t>全省中职学校开学第一课《习近平新时代中国特色社会主义思想学生读本》(第七讲—定国安邦)电视教学活动</t>
  </si>
  <si>
    <t>湖南教育电视台</t>
  </si>
  <si>
    <t>一次</t>
  </si>
  <si>
    <t>社区教育和老年教育</t>
  </si>
  <si>
    <t>终身教育资源库建设</t>
  </si>
  <si>
    <t>湖南开放大学</t>
  </si>
  <si>
    <t>国家老年大学省分校建设</t>
  </si>
  <si>
    <t>全省老年教育主题活动</t>
  </si>
  <si>
    <t>社区教育骨干培训</t>
  </si>
  <si>
    <t>湖湘学习广场建设</t>
  </si>
  <si>
    <t>学分银行建设</t>
  </si>
  <si>
    <t>终身教育教改项目研究经费</t>
  </si>
  <si>
    <t>评选、宣传终身学习先进典型</t>
  </si>
  <si>
    <t>中职学校公共基础课程普测</t>
  </si>
  <si>
    <t>2022年5月-6月</t>
  </si>
  <si>
    <t>湖南职教楚怡智库建设（含编制湖南省中、高等职业教育质量发展年度报告）</t>
  </si>
  <si>
    <t>湖南省教育科学研究院</t>
  </si>
  <si>
    <t>2022年12月-2023年3月</t>
  </si>
  <si>
    <t>首届世界职业教育产教融合博览会参展项目</t>
  </si>
  <si>
    <t>省人大“一法一条例”督查</t>
  </si>
  <si>
    <t>专题汇报片制作</t>
  </si>
  <si>
    <t>首届世界职业教育产教融合博览会宣传片制作</t>
  </si>
  <si>
    <t>2022年5月-7月</t>
  </si>
  <si>
    <t>2022年湖南省技能竞赛第一阶段统筹（赛项命题、制定规程、工作方案等）</t>
  </si>
  <si>
    <t>2021年11月-12月</t>
  </si>
  <si>
    <t>2022年湖南黄炎培职业教育奖创业规划大赛</t>
  </si>
  <si>
    <t>2022年7月-11月</t>
  </si>
  <si>
    <t>湖南省职业教育助力乡村振兴综合调研</t>
  </si>
  <si>
    <t>2022年1月-12月</t>
  </si>
  <si>
    <t>中等职业教育与普通高中教育互通机制综合调研</t>
  </si>
  <si>
    <t>永州市教育科学研究院</t>
  </si>
  <si>
    <t>湖湘特色职业标准体系建设综合调研</t>
  </si>
  <si>
    <t>优化“三查三评”质量监测制度综合调研</t>
  </si>
  <si>
    <t>基于产业需求的专业动态调整机制综合调研</t>
  </si>
  <si>
    <t>计划参赛人数</t>
    <phoneticPr fontId="5" type="noConversion"/>
  </si>
  <si>
    <t>计划举办天数</t>
    <phoneticPr fontId="5" type="noConversion"/>
  </si>
  <si>
    <t>申请补助金额(万元)</t>
    <phoneticPr fontId="5" type="noConversion"/>
  </si>
  <si>
    <t>承办2022年全国中等职业学校班主任业务能力比赛</t>
    <phoneticPr fontId="5" type="noConversion"/>
  </si>
  <si>
    <t>2022年省中等职业学校班主任业务能力比赛及集训</t>
    <phoneticPr fontId="5" type="noConversion"/>
  </si>
  <si>
    <t>2022年赛事、论坛、活动和奖励等省级事权项目经费明细（中职）</t>
    <phoneticPr fontId="5" type="noConversion"/>
  </si>
  <si>
    <t>宁乡市</t>
  </si>
  <si>
    <t>望城区</t>
  </si>
  <si>
    <t>浏阳市</t>
  </si>
  <si>
    <t>长沙市望城区职业中等专业学校</t>
    <phoneticPr fontId="5" type="noConversion"/>
  </si>
  <si>
    <t>长沙市</t>
    <phoneticPr fontId="5" type="noConversion"/>
  </si>
  <si>
    <t>醴陵市</t>
  </si>
  <si>
    <t>茶陵县</t>
  </si>
  <si>
    <t>攸县</t>
  </si>
  <si>
    <t>株洲市</t>
    <phoneticPr fontId="5" type="noConversion"/>
  </si>
  <si>
    <t>湘潭市</t>
    <phoneticPr fontId="5" type="noConversion"/>
  </si>
  <si>
    <t>湘潭县</t>
  </si>
  <si>
    <t>湘乡市</t>
  </si>
  <si>
    <t>韶山市</t>
  </si>
  <si>
    <t>祁东县</t>
  </si>
  <si>
    <t>耒阳市</t>
  </si>
  <si>
    <t>衡阳县</t>
  </si>
  <si>
    <t>常宁市</t>
  </si>
  <si>
    <t>衡南县</t>
  </si>
  <si>
    <t>衡山县</t>
  </si>
  <si>
    <t>衡阳市</t>
    <phoneticPr fontId="5" type="noConversion"/>
  </si>
  <si>
    <t>邵阳县</t>
  </si>
  <si>
    <t>洞口县</t>
  </si>
  <si>
    <t>新宁县</t>
  </si>
  <si>
    <t>绥宁县</t>
  </si>
  <si>
    <t>新邵县</t>
  </si>
  <si>
    <t>邵东市</t>
  </si>
  <si>
    <t>隆回县</t>
  </si>
  <si>
    <t>武冈市</t>
  </si>
  <si>
    <t>邵阳市</t>
    <phoneticPr fontId="5" type="noConversion"/>
  </si>
  <si>
    <t>岳阳县</t>
  </si>
  <si>
    <t>汨罗市</t>
  </si>
  <si>
    <t>湘阴县</t>
  </si>
  <si>
    <t>岳阳市</t>
    <phoneticPr fontId="5" type="noConversion"/>
  </si>
  <si>
    <t>桃源县</t>
  </si>
  <si>
    <t>石门县</t>
  </si>
  <si>
    <t>澧县</t>
  </si>
  <si>
    <t>慈利县</t>
  </si>
  <si>
    <t>武陵源区</t>
  </si>
  <si>
    <t>桑植县</t>
  </si>
  <si>
    <t>常德市</t>
    <phoneticPr fontId="5" type="noConversion"/>
  </si>
  <si>
    <t>张家界市</t>
    <phoneticPr fontId="5" type="noConversion"/>
  </si>
  <si>
    <t>资阳区</t>
  </si>
  <si>
    <t>赫山区</t>
  </si>
  <si>
    <t>安化县</t>
  </si>
  <si>
    <t>南县</t>
  </si>
  <si>
    <t>桃江县</t>
  </si>
  <si>
    <t>沅江市</t>
  </si>
  <si>
    <t>益阳市</t>
    <phoneticPr fontId="5" type="noConversion"/>
  </si>
  <si>
    <t>蓝山县</t>
  </si>
  <si>
    <t>道县</t>
  </si>
  <si>
    <t>零陵区</t>
  </si>
  <si>
    <t>冷水滩区</t>
  </si>
  <si>
    <t>宁远县</t>
  </si>
  <si>
    <t>新田县</t>
  </si>
  <si>
    <t>江华县</t>
    <phoneticPr fontId="5" type="noConversion"/>
  </si>
  <si>
    <t>永州市</t>
    <phoneticPr fontId="5" type="noConversion"/>
  </si>
  <si>
    <t>北湖区</t>
  </si>
  <si>
    <t>桂阳县</t>
  </si>
  <si>
    <t>汝城县</t>
  </si>
  <si>
    <t>安仁县</t>
  </si>
  <si>
    <t>桂东县</t>
  </si>
  <si>
    <t>郴州市</t>
    <phoneticPr fontId="5" type="noConversion"/>
  </si>
  <si>
    <t>冷水江市</t>
  </si>
  <si>
    <t>涟源市</t>
  </si>
  <si>
    <t>双峰县</t>
  </si>
  <si>
    <t>新化县</t>
  </si>
  <si>
    <t>娄底市</t>
    <phoneticPr fontId="5" type="noConversion"/>
  </si>
  <si>
    <t>沅陵县</t>
  </si>
  <si>
    <t>溆浦县</t>
  </si>
  <si>
    <t>会同县</t>
  </si>
  <si>
    <t>中方县</t>
  </si>
  <si>
    <t>芷江县</t>
    <phoneticPr fontId="5" type="noConversion"/>
  </si>
  <si>
    <t>通道县</t>
    <phoneticPr fontId="5" type="noConversion"/>
  </si>
  <si>
    <t>怀化市</t>
    <phoneticPr fontId="5" type="noConversion"/>
  </si>
  <si>
    <t>泸溪县</t>
  </si>
  <si>
    <t>保靖县</t>
  </si>
  <si>
    <t>株洲第一职业技术学校</t>
    <phoneticPr fontId="5" type="noConversion"/>
  </si>
  <si>
    <t>衡东县</t>
    <phoneticPr fontId="5" type="noConversion"/>
  </si>
  <si>
    <t>华容县</t>
    <phoneticPr fontId="5" type="noConversion"/>
  </si>
  <si>
    <t>平江县</t>
    <phoneticPr fontId="5" type="noConversion"/>
  </si>
  <si>
    <t>宜章县</t>
    <phoneticPr fontId="5" type="noConversion"/>
  </si>
  <si>
    <t>长沙湘麓医药中等职业技术学校</t>
    <phoneticPr fontId="5" type="noConversion"/>
  </si>
  <si>
    <t>临湘市</t>
    <phoneticPr fontId="5" type="noConversion"/>
  </si>
  <si>
    <t>津市市</t>
    <phoneticPr fontId="5" type="noConversion"/>
  </si>
  <si>
    <t>安乡县</t>
    <phoneticPr fontId="5" type="noConversion"/>
  </si>
  <si>
    <t>汉寿县</t>
    <phoneticPr fontId="5" type="noConversion"/>
  </si>
  <si>
    <t>临澧县</t>
    <phoneticPr fontId="5" type="noConversion"/>
  </si>
  <si>
    <t>苏仙区</t>
    <phoneticPr fontId="5" type="noConversion"/>
  </si>
  <si>
    <t>资兴市</t>
    <phoneticPr fontId="5" type="noConversion"/>
  </si>
  <si>
    <t>永兴县</t>
    <phoneticPr fontId="5" type="noConversion"/>
  </si>
  <si>
    <t>嘉禾县</t>
    <phoneticPr fontId="5" type="noConversion"/>
  </si>
  <si>
    <t>临武县</t>
    <phoneticPr fontId="5" type="noConversion"/>
  </si>
  <si>
    <t>靖州县</t>
    <phoneticPr fontId="5" type="noConversion"/>
  </si>
  <si>
    <t>凤凰县</t>
    <phoneticPr fontId="5" type="noConversion"/>
  </si>
  <si>
    <t>永顺县</t>
    <phoneticPr fontId="5" type="noConversion"/>
  </si>
  <si>
    <t>龙山县</t>
    <phoneticPr fontId="5" type="noConversion"/>
  </si>
  <si>
    <t>湖南艺术职业学院</t>
    <phoneticPr fontId="5" type="noConversion"/>
  </si>
  <si>
    <t>湖南教育电视台</t>
    <phoneticPr fontId="5" type="noConversion"/>
  </si>
  <si>
    <t>湖南省教育科学研究院</t>
    <phoneticPr fontId="5" type="noConversion"/>
  </si>
  <si>
    <t>湖南省中华职教社</t>
    <phoneticPr fontId="5" type="noConversion"/>
  </si>
  <si>
    <t>预留厅机关财务（结算支付湖南教育报刊集团）</t>
    <phoneticPr fontId="5" type="noConversion"/>
  </si>
  <si>
    <t>湖南开放大学（湖南网络工程职业学院）</t>
    <phoneticPr fontId="5" type="noConversion"/>
  </si>
  <si>
    <t>省机关事务管理局</t>
    <phoneticPr fontId="5" type="noConversion"/>
  </si>
  <si>
    <t>省残联</t>
    <phoneticPr fontId="5" type="noConversion"/>
  </si>
  <si>
    <t>省农业农村厅</t>
    <phoneticPr fontId="5" type="noConversion"/>
  </si>
  <si>
    <t>省教育厅</t>
    <phoneticPr fontId="5" type="noConversion"/>
  </si>
  <si>
    <t>中共湖南省委统战部本级（湖南中华职业教育社办公室）</t>
  </si>
  <si>
    <t>中共湖南省委统战部</t>
    <phoneticPr fontId="5" type="noConversion"/>
  </si>
  <si>
    <t>市本级</t>
    <phoneticPr fontId="5" type="noConversion"/>
  </si>
  <si>
    <t>长沙财经学校</t>
    <phoneticPr fontId="5" type="noConversion"/>
  </si>
  <si>
    <t>长沙汽车工业学校</t>
    <phoneticPr fontId="5" type="noConversion"/>
  </si>
  <si>
    <t>长沙建筑工程学校</t>
    <phoneticPr fontId="5" type="noConversion"/>
  </si>
  <si>
    <t>长沙市电子工业学校</t>
    <phoneticPr fontId="5" type="noConversion"/>
  </si>
  <si>
    <t>长沙市教育科学研究院</t>
    <phoneticPr fontId="5" type="noConversion"/>
  </si>
  <si>
    <t>长沙市中等城乡建设职业技术学校</t>
    <phoneticPr fontId="5" type="noConversion"/>
  </si>
  <si>
    <t>湖南省水利水电建设工程学校</t>
    <phoneticPr fontId="5" type="noConversion"/>
  </si>
  <si>
    <t>长沙高新技术工程学校</t>
    <phoneticPr fontId="5" type="noConversion"/>
  </si>
  <si>
    <t>湖南省艺术学校</t>
    <phoneticPr fontId="5" type="noConversion"/>
  </si>
  <si>
    <t>长沙航天学校</t>
    <phoneticPr fontId="5" type="noConversion"/>
  </si>
  <si>
    <t>长沙市现代商贸中等职业学校</t>
    <phoneticPr fontId="5" type="noConversion"/>
  </si>
  <si>
    <t>长沙博雅卫生中等专业学校</t>
    <phoneticPr fontId="5" type="noConversion"/>
  </si>
  <si>
    <t>浏阳市中协高新科技学校</t>
    <phoneticPr fontId="5" type="noConversion"/>
  </si>
  <si>
    <t>湖南省商业技师学院（湖南省商业职业中等专业学校）</t>
    <phoneticPr fontId="5" type="noConversion"/>
  </si>
  <si>
    <t>株洲铁航卫生中等职业技术学校</t>
    <phoneticPr fontId="5" type="noConversion"/>
  </si>
  <si>
    <t>株洲轨道交通职业技术学校</t>
    <phoneticPr fontId="5" type="noConversion"/>
  </si>
  <si>
    <t>醴陵市陶瓷烟花职业技术学校</t>
    <phoneticPr fontId="5" type="noConversion"/>
  </si>
  <si>
    <t>湖南省株洲市生物工程中等专业学校</t>
    <phoneticPr fontId="5" type="noConversion"/>
  </si>
  <si>
    <t>湘潭生物机电学校</t>
    <phoneticPr fontId="5" type="noConversion"/>
  </si>
  <si>
    <t>湘潭市工业贸易中等专业学校</t>
    <phoneticPr fontId="5" type="noConversion"/>
  </si>
  <si>
    <t>湘潭钢铁集团有限公司职业中等专业学校</t>
    <phoneticPr fontId="5" type="noConversion"/>
  </si>
  <si>
    <t>湖南省经济贸易职业中专学校</t>
    <phoneticPr fontId="5" type="noConversion"/>
  </si>
  <si>
    <t>市本级</t>
    <phoneticPr fontId="5" type="noConversion"/>
  </si>
  <si>
    <t>衡阳市中南科技财经管理学校</t>
    <phoneticPr fontId="5" type="noConversion"/>
  </si>
  <si>
    <t>衡阳农工贸职业学校</t>
    <phoneticPr fontId="5" type="noConversion"/>
  </si>
  <si>
    <t>衡阳市职业中等专业学校</t>
    <phoneticPr fontId="5" type="noConversion"/>
  </si>
  <si>
    <t>衡阳市铁路运输职业学校</t>
    <phoneticPr fontId="5" type="noConversion"/>
  </si>
  <si>
    <t>邵阳市计算机中等专业学校</t>
    <phoneticPr fontId="5" type="noConversion"/>
  </si>
  <si>
    <t>邵阳市交通学校</t>
    <phoneticPr fontId="5" type="noConversion"/>
  </si>
  <si>
    <t>邵阳市女子职业学校</t>
    <phoneticPr fontId="5" type="noConversion"/>
  </si>
  <si>
    <t>岳阳市第一职业中等专业学校</t>
    <phoneticPr fontId="5" type="noConversion"/>
  </si>
  <si>
    <t>岳阳市湘北女子职业学校</t>
    <phoneticPr fontId="5" type="noConversion"/>
  </si>
  <si>
    <t>岳阳市网络工程职业技术学校</t>
    <phoneticPr fontId="5" type="noConversion"/>
  </si>
  <si>
    <t>永定区</t>
    <phoneticPr fontId="5" type="noConversion"/>
  </si>
  <si>
    <t>益阳市第一职业中专学校</t>
    <phoneticPr fontId="5" type="noConversion"/>
  </si>
  <si>
    <t>益阳机械工业职业学校</t>
    <phoneticPr fontId="5" type="noConversion"/>
  </si>
  <si>
    <t>益阳市综合职业中等专业学校</t>
    <phoneticPr fontId="5" type="noConversion"/>
  </si>
  <si>
    <t>益阳市卫生职业技术学校</t>
    <phoneticPr fontId="5" type="noConversion"/>
  </si>
  <si>
    <t>永州市工商职业中等专业学校</t>
    <phoneticPr fontId="5" type="noConversion"/>
  </si>
  <si>
    <t>永州市综合职业中等专业学校</t>
    <phoneticPr fontId="5" type="noConversion"/>
  </si>
  <si>
    <t>郴州工业交通学校</t>
    <phoneticPr fontId="5" type="noConversion"/>
  </si>
  <si>
    <t>郴州综合职业中专学校</t>
    <phoneticPr fontId="5" type="noConversion"/>
  </si>
  <si>
    <t>郴州市第一职业中等专业学校</t>
    <phoneticPr fontId="5" type="noConversion"/>
  </si>
  <si>
    <t>桂东县职业教育中心</t>
    <phoneticPr fontId="5" type="noConversion"/>
  </si>
  <si>
    <t>娄底市第一职业中学</t>
    <phoneticPr fontId="5" type="noConversion"/>
  </si>
  <si>
    <t>冷水江工业中等专业学校</t>
    <phoneticPr fontId="5" type="noConversion"/>
  </si>
  <si>
    <t>涟源市工贸职业中等专业学校</t>
    <phoneticPr fontId="5" type="noConversion"/>
  </si>
  <si>
    <t>其他部门行业小计</t>
    <phoneticPr fontId="5" type="noConversion"/>
  </si>
  <si>
    <t>娄底职业技术学院(中职部)</t>
    <phoneticPr fontId="5" type="noConversion"/>
  </si>
  <si>
    <t>市州小计</t>
    <phoneticPr fontId="5" type="noConversion"/>
  </si>
  <si>
    <t>湖南省中南艺术学校</t>
    <phoneticPr fontId="5" type="noConversion"/>
  </si>
  <si>
    <t>长沙市小计</t>
    <phoneticPr fontId="5" type="noConversion"/>
  </si>
  <si>
    <t>2050299其他普通教育支出</t>
    <phoneticPr fontId="6" type="noConversion"/>
  </si>
  <si>
    <t>2050299其他普通教育支出</t>
    <phoneticPr fontId="6" type="noConversion"/>
  </si>
  <si>
    <t>2050299其他普通教育支出</t>
    <phoneticPr fontId="6" type="noConversion"/>
  </si>
  <si>
    <t>2050305高等职业教育</t>
    <phoneticPr fontId="6" type="noConversion"/>
  </si>
  <si>
    <t>2050305高等职业教育</t>
    <phoneticPr fontId="6" type="noConversion"/>
  </si>
  <si>
    <t>2050305高等职业教育</t>
    <phoneticPr fontId="6" type="noConversion"/>
  </si>
  <si>
    <t>湖南省工业贸易学校</t>
    <phoneticPr fontId="5" type="noConversion"/>
  </si>
  <si>
    <t>湖南艺术职业学院</t>
    <phoneticPr fontId="5" type="noConversion"/>
  </si>
  <si>
    <t>2050701特殊学校教育</t>
    <phoneticPr fontId="6" type="noConversion"/>
  </si>
  <si>
    <t>2050302中等职业教育</t>
    <phoneticPr fontId="5" type="noConversion"/>
  </si>
  <si>
    <t>30299其他商品和服务支出</t>
    <phoneticPr fontId="6" type="noConversion"/>
  </si>
  <si>
    <t>30299其他商品和服务支出</t>
    <phoneticPr fontId="6" type="noConversion"/>
  </si>
  <si>
    <t>50502商品和服务支出</t>
    <phoneticPr fontId="6" type="noConversion"/>
  </si>
  <si>
    <t>50502商品和服务支出</t>
    <phoneticPr fontId="6" type="noConversion"/>
  </si>
  <si>
    <t>50299其他商品和服务支出</t>
    <phoneticPr fontId="6" type="noConversion"/>
  </si>
  <si>
    <t>505对事业单位经常性补助</t>
    <phoneticPr fontId="6" type="noConversion"/>
  </si>
  <si>
    <t>505对事业单位经常性补助</t>
    <phoneticPr fontId="6" type="noConversion"/>
  </si>
  <si>
    <t>505对事业单位经常性补助</t>
    <phoneticPr fontId="6" type="noConversion"/>
  </si>
  <si>
    <t>505对事业单位经常性补助</t>
    <phoneticPr fontId="6" type="noConversion"/>
  </si>
  <si>
    <t>株洲市小计</t>
    <phoneticPr fontId="5" type="noConversion"/>
  </si>
  <si>
    <t>湘潭市小计</t>
    <phoneticPr fontId="5" type="noConversion"/>
  </si>
  <si>
    <t>衡阳市小计</t>
    <phoneticPr fontId="5" type="noConversion"/>
  </si>
  <si>
    <t>邵阳市小计</t>
    <phoneticPr fontId="5" type="noConversion"/>
  </si>
  <si>
    <t>岳阳市小计</t>
    <phoneticPr fontId="5" type="noConversion"/>
  </si>
  <si>
    <t>常德市小计</t>
    <phoneticPr fontId="5" type="noConversion"/>
  </si>
  <si>
    <t>张家界市小计</t>
    <phoneticPr fontId="5" type="noConversion"/>
  </si>
  <si>
    <t>益阳市小计</t>
    <phoneticPr fontId="5" type="noConversion"/>
  </si>
  <si>
    <t>永州市小计</t>
    <phoneticPr fontId="5" type="noConversion"/>
  </si>
  <si>
    <t>郴州市小计</t>
    <phoneticPr fontId="5" type="noConversion"/>
  </si>
  <si>
    <t>娄底市小计</t>
    <phoneticPr fontId="5" type="noConversion"/>
  </si>
  <si>
    <t>怀化市小计</t>
    <phoneticPr fontId="5" type="noConversion"/>
  </si>
  <si>
    <t>湘西州小计</t>
    <phoneticPr fontId="5" type="noConversion"/>
  </si>
  <si>
    <t>隆回县职业中专学校</t>
    <phoneticPr fontId="5" type="noConversion"/>
  </si>
  <si>
    <t xml:space="preserve">附件1 </t>
    <phoneticPr fontId="5" type="noConversion"/>
  </si>
  <si>
    <t>湖南汽车工程职业学院（株洲市工业中等专业学校）</t>
    <phoneticPr fontId="5" type="noConversion"/>
  </si>
  <si>
    <t>湖南省江南工业学校</t>
    <phoneticPr fontId="5" type="noConversion"/>
  </si>
  <si>
    <t>长沙市教育局</t>
    <phoneticPr fontId="5" type="noConversion"/>
  </si>
  <si>
    <t>长沙县教育局</t>
    <phoneticPr fontId="5" type="noConversion"/>
  </si>
  <si>
    <t>长沙市教育局</t>
    <phoneticPr fontId="5" type="noConversion"/>
  </si>
  <si>
    <t>望城区教育局</t>
    <phoneticPr fontId="5" type="noConversion"/>
  </si>
  <si>
    <t>株洲市教育局</t>
    <phoneticPr fontId="5" type="noConversion"/>
  </si>
  <si>
    <t>醴陵市教育局</t>
    <phoneticPr fontId="5" type="noConversion"/>
  </si>
  <si>
    <t>湘潭市教育局</t>
    <phoneticPr fontId="5" type="noConversion"/>
  </si>
  <si>
    <t>湘乡市教育局</t>
    <phoneticPr fontId="5" type="noConversion"/>
  </si>
  <si>
    <t>湘潭市教育局</t>
    <phoneticPr fontId="5" type="noConversion"/>
  </si>
  <si>
    <t>耒阳市教育局</t>
    <phoneticPr fontId="5" type="noConversion"/>
  </si>
  <si>
    <t>衡南县教育局</t>
    <phoneticPr fontId="5" type="noConversion"/>
  </si>
  <si>
    <t>隆回县教育局</t>
    <phoneticPr fontId="5" type="noConversion"/>
  </si>
  <si>
    <t>武冈市教育局</t>
    <phoneticPr fontId="5" type="noConversion"/>
  </si>
  <si>
    <t>常德市教育局</t>
    <phoneticPr fontId="5" type="noConversion"/>
  </si>
  <si>
    <t>岳阳市教育局</t>
    <phoneticPr fontId="5" type="noConversion"/>
  </si>
  <si>
    <t>桃源县教育局</t>
    <phoneticPr fontId="5" type="noConversion"/>
  </si>
  <si>
    <t>安化县教育局</t>
    <phoneticPr fontId="5" type="noConversion"/>
  </si>
  <si>
    <t>桂阳县教育局</t>
    <phoneticPr fontId="5" type="noConversion"/>
  </si>
  <si>
    <t>汝城县教育局</t>
    <phoneticPr fontId="5" type="noConversion"/>
  </si>
  <si>
    <t>祁阳市教育局</t>
    <phoneticPr fontId="5" type="noConversion"/>
  </si>
  <si>
    <t>零陵区教育局</t>
    <phoneticPr fontId="5" type="noConversion"/>
  </si>
  <si>
    <t>省农业农村厅</t>
    <phoneticPr fontId="5" type="noConversion"/>
  </si>
  <si>
    <t>省机关事务管理局</t>
    <phoneticPr fontId="5" type="noConversion"/>
  </si>
  <si>
    <t>省文化厅</t>
    <phoneticPr fontId="5" type="noConversion"/>
  </si>
  <si>
    <t>省文化厅</t>
    <phoneticPr fontId="5" type="noConversion"/>
  </si>
  <si>
    <t>长沙县教育局</t>
    <phoneticPr fontId="5" type="noConversion"/>
  </si>
  <si>
    <t>高新区教育局</t>
    <phoneticPr fontId="5" type="noConversion"/>
  </si>
  <si>
    <t>中共湖南省委统战部</t>
    <phoneticPr fontId="5" type="noConversion"/>
  </si>
  <si>
    <t>常德市教育局</t>
    <phoneticPr fontId="5" type="noConversion"/>
  </si>
  <si>
    <t>省教育厅</t>
    <phoneticPr fontId="5" type="noConversion"/>
  </si>
  <si>
    <t>省教育厅</t>
    <phoneticPr fontId="5" type="noConversion"/>
  </si>
  <si>
    <t>龙山县教育局</t>
    <phoneticPr fontId="5" type="noConversion"/>
  </si>
  <si>
    <t>永州市教育局</t>
    <phoneticPr fontId="5" type="noConversion"/>
  </si>
  <si>
    <t>怀化市教育局</t>
    <phoneticPr fontId="5" type="noConversion"/>
  </si>
  <si>
    <t>教育行政主管部门</t>
    <phoneticPr fontId="5" type="noConversion"/>
  </si>
  <si>
    <t>2022年度“楚怡杯”湖南省职业院校技能竞赛（高职高专）</t>
  </si>
  <si>
    <t>电子产品芯片级检测维修与数据恢复</t>
  </si>
  <si>
    <t>湖南机电职业技术学院</t>
  </si>
  <si>
    <t>2022年省职业院校教师职业能力竞赛教学能力比赛及参加国赛集训</t>
    <phoneticPr fontId="5" type="noConversion"/>
  </si>
  <si>
    <t>高职院校技能抽查和毕业设计抽查统筹</t>
    <phoneticPr fontId="5" type="noConversion"/>
  </si>
  <si>
    <t>高职院校人才培养方案及新设专业合格性评价</t>
    <phoneticPr fontId="5" type="noConversion"/>
  </si>
  <si>
    <t xml:space="preserve">职业教育改革发展高地综合调研
（含研制湖南省职业学校教育教学管理与质量监测文件）
</t>
    <phoneticPr fontId="5" type="noConversion"/>
  </si>
  <si>
    <t>湖南汽车工程职业学院</t>
  </si>
  <si>
    <t>2022年7月-12月</t>
  </si>
  <si>
    <t>省教育厅</t>
    <phoneticPr fontId="5" type="noConversion"/>
  </si>
  <si>
    <t>省教育厅</t>
    <phoneticPr fontId="5" type="noConversion"/>
  </si>
  <si>
    <t>株洲市教育局</t>
    <phoneticPr fontId="5" type="noConversion"/>
  </si>
  <si>
    <t>湖南机电职业技术学院</t>
    <phoneticPr fontId="5" type="noConversion"/>
  </si>
  <si>
    <t>“技能成才+强国有我”主题宣传教育活动</t>
    <phoneticPr fontId="5" type="noConversion"/>
  </si>
  <si>
    <t>核工业卫生学校</t>
    <phoneticPr fontId="5" type="noConversion"/>
  </si>
  <si>
    <t>赛点补助100万</t>
    <phoneticPr fontId="5" type="noConversion"/>
  </si>
  <si>
    <t>预留厅机关财务(湖南铜鹿文化传媒有限公司)</t>
    <phoneticPr fontId="5" type="noConversion"/>
  </si>
  <si>
    <t>附件2</t>
    <phoneticPr fontId="5" type="noConversion"/>
  </si>
  <si>
    <t>结算支付湖南教育报刊集团75万元;结算支付湖南铜鹿文化传媒有限公司74万元</t>
    <phoneticPr fontId="5" type="noConversion"/>
  </si>
  <si>
    <t>湘西民族职业技术学院（中职部）</t>
  </si>
  <si>
    <t>衡阳幼儿师范专科学校（衡阳师范学校、湖南省耒阳师范学校、衡阳市艺术学校）</t>
    <phoneticPr fontId="5" type="noConversion"/>
  </si>
  <si>
    <t>长沙县</t>
    <phoneticPr fontId="5" type="noConversion"/>
  </si>
  <si>
    <t>益阳师范高等专科学校（益阳师范学校）</t>
    <phoneticPr fontId="5" type="noConversion"/>
  </si>
  <si>
    <t>永州师范高等专科学校（道县师范学校、祁阳师范学校）</t>
    <phoneticPr fontId="5" type="noConversion"/>
  </si>
  <si>
    <t>吉首市</t>
    <phoneticPr fontId="5" type="noConversion"/>
  </si>
  <si>
    <t>祁阳市</t>
    <phoneticPr fontId="5" type="noConversion"/>
  </si>
  <si>
    <t>娄底幼儿师范专科学校（娄底幼儿师范学校）</t>
    <phoneticPr fontId="5" type="noConversion"/>
  </si>
  <si>
    <t>株洲师范高等专科学校（株洲市幼儿师范学校）</t>
    <phoneticPr fontId="5" type="noConversion"/>
  </si>
  <si>
    <t>邵东市教育局</t>
    <phoneticPr fontId="5" type="noConversion"/>
  </si>
  <si>
    <t>邵阳工业学校</t>
    <phoneticPr fontId="5" type="noConversion"/>
  </si>
  <si>
    <t>湖南省新邵县工业职业中等专业学校(新邵县职业中专学校)</t>
    <phoneticPr fontId="5" type="noConversion"/>
  </si>
  <si>
    <t>绥宁县职业中专学校</t>
    <phoneticPr fontId="5" type="noConversion"/>
  </si>
  <si>
    <t>合计下达（万元）</t>
    <phoneticPr fontId="6" type="noConversion"/>
  </si>
  <si>
    <t>抵扣2021年预拨优质专业群建设经费（万元）</t>
    <phoneticPr fontId="5" type="noConversion"/>
  </si>
  <si>
    <t>中职教育和成人教育省级统筹管理体系建设（万元）</t>
    <phoneticPr fontId="6" type="noConversion"/>
  </si>
  <si>
    <t>小计（万元）</t>
    <phoneticPr fontId="5" type="noConversion"/>
  </si>
  <si>
    <t>教育教学改革研究研究项目（万元）</t>
    <phoneticPr fontId="6" type="noConversion"/>
  </si>
  <si>
    <t>精品课程（万元）</t>
    <phoneticPr fontId="5" type="noConversion"/>
  </si>
  <si>
    <t>双优计划（万元）</t>
    <phoneticPr fontId="5" type="noConversion"/>
  </si>
  <si>
    <t>湘西土家族苗族自治州</t>
    <phoneticPr fontId="5" type="noConversion"/>
  </si>
  <si>
    <t>2022年第五批基础教育发展专项（中职教育发展）资金分配表</t>
    <phoneticPr fontId="5" type="noConversion"/>
  </si>
  <si>
    <t>湖南省教育厅系统财务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</si>
</sst>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0_);[Red]\(0.00\)"/>
    <numFmt numFmtId="178" formatCode="0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10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u/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b/>
      <sz val="1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b/>
      <sz val="11"/>
      <name val="宋体"/>
      <family val="3"/>
      <charset val="134"/>
    </font>
    <font>
      <b/>
      <sz val="11"/>
      <name val="仿宋"/>
      <family val="3"/>
      <charset val="134"/>
    </font>
    <font>
      <sz val="10"/>
      <name val="仿宋_GB2312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57" fontId="4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15" fillId="2" borderId="2" xfId="2" applyNumberFormat="1" applyFont="1" applyFill="1" applyBorder="1" applyAlignment="1">
      <alignment horizontal="center" vertical="center" wrapText="1"/>
    </xf>
    <xf numFmtId="176" fontId="15" fillId="2" borderId="2" xfId="2" applyNumberFormat="1" applyFont="1" applyFill="1" applyBorder="1" applyAlignment="1">
      <alignment horizontal="center" vertical="center" wrapText="1"/>
    </xf>
    <xf numFmtId="177" fontId="15" fillId="2" borderId="2" xfId="2" applyNumberFormat="1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49" fontId="12" fillId="2" borderId="2" xfId="2" applyNumberFormat="1" applyFont="1" applyFill="1" applyBorder="1" applyAlignment="1">
      <alignment horizontal="center" vertical="center" wrapText="1"/>
    </xf>
    <xf numFmtId="176" fontId="12" fillId="2" borderId="2" xfId="2" applyNumberFormat="1" applyFont="1" applyFill="1" applyBorder="1" applyAlignment="1">
      <alignment horizontal="center" vertical="center" wrapText="1"/>
    </xf>
    <xf numFmtId="177" fontId="12" fillId="2" borderId="2" xfId="2" applyNumberFormat="1" applyFont="1" applyFill="1" applyBorder="1" applyAlignment="1">
      <alignment horizontal="center" vertical="center" wrapText="1"/>
    </xf>
    <xf numFmtId="176" fontId="16" fillId="2" borderId="2" xfId="2" applyNumberFormat="1" applyFont="1" applyFill="1" applyBorder="1" applyAlignment="1">
      <alignment horizontal="center" vertical="center" wrapText="1"/>
    </xf>
    <xf numFmtId="176" fontId="17" fillId="0" borderId="2" xfId="2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9" fillId="2" borderId="2" xfId="2" applyNumberFormat="1" applyFont="1" applyFill="1" applyBorder="1" applyAlignment="1">
      <alignment horizontal="center" vertical="center" wrapText="1"/>
    </xf>
    <xf numFmtId="176" fontId="20" fillId="2" borderId="2" xfId="2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21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57" fontId="4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2" fillId="2" borderId="2" xfId="2" applyNumberFormat="1" applyFont="1" applyFill="1" applyBorder="1" applyAlignment="1">
      <alignment horizontal="center" vertical="center" wrapText="1"/>
    </xf>
    <xf numFmtId="178" fontId="15" fillId="2" borderId="2" xfId="2" applyNumberFormat="1" applyFont="1" applyFill="1" applyBorder="1" applyAlignment="1">
      <alignment horizontal="center" vertical="center" wrapText="1"/>
    </xf>
    <xf numFmtId="178" fontId="20" fillId="2" borderId="2" xfId="2" applyNumberFormat="1" applyFont="1" applyFill="1" applyBorder="1" applyAlignment="1">
      <alignment horizontal="center" vertical="center" wrapText="1"/>
    </xf>
    <xf numFmtId="178" fontId="12" fillId="2" borderId="2" xfId="2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57" fontId="4" fillId="3" borderId="5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76" fontId="15" fillId="0" borderId="3" xfId="2" applyNumberFormat="1" applyFont="1" applyBorder="1" applyAlignment="1">
      <alignment horizontal="center" vertical="center" wrapText="1"/>
    </xf>
    <xf numFmtId="176" fontId="15" fillId="0" borderId="5" xfId="2" applyNumberFormat="1" applyFont="1" applyBorder="1" applyAlignment="1">
      <alignment horizontal="center" vertical="center" wrapText="1"/>
    </xf>
    <xf numFmtId="176" fontId="15" fillId="0" borderId="2" xfId="2" applyNumberFormat="1" applyFont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49" fontId="15" fillId="0" borderId="2" xfId="2" applyNumberFormat="1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49" fontId="15" fillId="2" borderId="2" xfId="2" applyNumberFormat="1" applyFont="1" applyFill="1" applyBorder="1" applyAlignment="1">
      <alignment horizontal="center" vertical="center" wrapText="1"/>
    </xf>
    <xf numFmtId="49" fontId="15" fillId="2" borderId="3" xfId="2" applyNumberFormat="1" applyFont="1" applyFill="1" applyBorder="1" applyAlignment="1">
      <alignment horizontal="center" vertical="center" wrapText="1"/>
    </xf>
    <xf numFmtId="49" fontId="15" fillId="2" borderId="5" xfId="2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2" fillId="2" borderId="6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8" fillId="2" borderId="6" xfId="2" applyFont="1" applyFill="1" applyBorder="1" applyAlignment="1">
      <alignment horizontal="center" vertical="center" wrapText="1"/>
    </xf>
    <xf numFmtId="0" fontId="18" fillId="2" borderId="7" xfId="2" applyFont="1" applyFill="1" applyBorder="1" applyAlignment="1">
      <alignment horizontal="center" vertical="center" wrapText="1"/>
    </xf>
    <xf numFmtId="0" fontId="18" fillId="2" borderId="8" xfId="2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1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57" fontId="4" fillId="3" borderId="2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4" xfId="3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8"/>
  <sheetViews>
    <sheetView tabSelected="1" zoomScaleNormal="100" workbookViewId="0">
      <selection activeCell="E13" sqref="E13"/>
    </sheetView>
  </sheetViews>
  <sheetFormatPr defaultRowHeight="13.5"/>
  <cols>
    <col min="2" max="2" width="9" style="1"/>
    <col min="3" max="3" width="25.875" customWidth="1"/>
    <col min="4" max="4" width="13.75" customWidth="1"/>
    <col min="5" max="5" width="13.25" customWidth="1"/>
    <col min="6" max="6" width="15.5" customWidth="1"/>
    <col min="11" max="12" width="12.25" customWidth="1"/>
  </cols>
  <sheetData>
    <row r="1" spans="1:14" ht="21" customHeight="1">
      <c r="A1" s="23" t="s">
        <v>406</v>
      </c>
    </row>
    <row r="2" spans="1:14" ht="30" customHeight="1">
      <c r="A2" s="79" t="s">
        <v>484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ht="17.25" customHeight="1">
      <c r="A3" s="64" t="s">
        <v>100</v>
      </c>
      <c r="B3" s="65" t="s">
        <v>101</v>
      </c>
      <c r="C3" s="63" t="s">
        <v>98</v>
      </c>
      <c r="D3" s="67" t="s">
        <v>99</v>
      </c>
      <c r="E3" s="67" t="s">
        <v>104</v>
      </c>
      <c r="F3" s="66" t="s">
        <v>102</v>
      </c>
      <c r="G3" s="64" t="s">
        <v>103</v>
      </c>
      <c r="H3" s="64"/>
      <c r="I3" s="64"/>
      <c r="J3" s="64"/>
      <c r="K3" s="62" t="s">
        <v>478</v>
      </c>
      <c r="L3" s="60" t="s">
        <v>477</v>
      </c>
      <c r="M3" s="62" t="s">
        <v>476</v>
      </c>
      <c r="N3" s="60" t="s">
        <v>105</v>
      </c>
    </row>
    <row r="4" spans="1:14" ht="81">
      <c r="A4" s="64"/>
      <c r="B4" s="65"/>
      <c r="C4" s="63"/>
      <c r="D4" s="68"/>
      <c r="E4" s="68"/>
      <c r="F4" s="66"/>
      <c r="G4" s="12" t="s">
        <v>482</v>
      </c>
      <c r="H4" s="12" t="s">
        <v>481</v>
      </c>
      <c r="I4" s="17" t="s">
        <v>480</v>
      </c>
      <c r="J4" s="10" t="s">
        <v>479</v>
      </c>
      <c r="K4" s="62"/>
      <c r="L4" s="61"/>
      <c r="M4" s="62"/>
      <c r="N4" s="61"/>
    </row>
    <row r="5" spans="1:14">
      <c r="A5" s="63" t="s">
        <v>106</v>
      </c>
      <c r="B5" s="63"/>
      <c r="C5" s="63"/>
      <c r="D5" s="10"/>
      <c r="E5" s="10"/>
      <c r="F5" s="10"/>
      <c r="G5" s="11">
        <f t="shared" ref="G5:M5" si="0">G6+G20</f>
        <v>5976</v>
      </c>
      <c r="H5" s="11">
        <f t="shared" si="0"/>
        <v>549</v>
      </c>
      <c r="I5" s="11">
        <f t="shared" si="0"/>
        <v>273</v>
      </c>
      <c r="J5" s="11">
        <f t="shared" si="0"/>
        <v>6798</v>
      </c>
      <c r="K5" s="11">
        <f t="shared" si="0"/>
        <v>1598</v>
      </c>
      <c r="L5" s="36">
        <f t="shared" si="0"/>
        <v>-1480</v>
      </c>
      <c r="M5" s="11">
        <f t="shared" si="0"/>
        <v>6916</v>
      </c>
      <c r="N5" s="18"/>
    </row>
    <row r="6" spans="1:14">
      <c r="A6" s="63" t="s">
        <v>107</v>
      </c>
      <c r="B6" s="63"/>
      <c r="C6" s="63"/>
      <c r="D6" s="10"/>
      <c r="E6" s="10"/>
      <c r="F6" s="10"/>
      <c r="G6" s="11">
        <f t="shared" ref="G6:M6" si="1">G7+G13</f>
        <v>276</v>
      </c>
      <c r="H6" s="11">
        <f t="shared" si="1"/>
        <v>27</v>
      </c>
      <c r="I6" s="11">
        <f t="shared" si="1"/>
        <v>13</v>
      </c>
      <c r="J6" s="11">
        <f t="shared" si="1"/>
        <v>316</v>
      </c>
      <c r="K6" s="11">
        <f t="shared" si="1"/>
        <v>1083</v>
      </c>
      <c r="L6" s="36">
        <f t="shared" si="1"/>
        <v>-80</v>
      </c>
      <c r="M6" s="11">
        <f t="shared" si="1"/>
        <v>1319</v>
      </c>
      <c r="N6" s="18"/>
    </row>
    <row r="7" spans="1:14">
      <c r="A7" s="63" t="s">
        <v>108</v>
      </c>
      <c r="B7" s="63"/>
      <c r="C7" s="63"/>
      <c r="D7" s="10"/>
      <c r="E7" s="10"/>
      <c r="F7" s="10"/>
      <c r="G7" s="11">
        <f t="shared" ref="G7:M7" si="2">SUM(G8:G12)</f>
        <v>0</v>
      </c>
      <c r="H7" s="11">
        <f t="shared" si="2"/>
        <v>0</v>
      </c>
      <c r="I7" s="11">
        <f t="shared" si="2"/>
        <v>0</v>
      </c>
      <c r="J7" s="11">
        <f t="shared" si="2"/>
        <v>0</v>
      </c>
      <c r="K7" s="11">
        <f t="shared" si="2"/>
        <v>953</v>
      </c>
      <c r="L7" s="36">
        <f t="shared" si="2"/>
        <v>0</v>
      </c>
      <c r="M7" s="11">
        <f t="shared" si="2"/>
        <v>953</v>
      </c>
      <c r="N7" s="12"/>
    </row>
    <row r="8" spans="1:14" ht="110.25" customHeight="1">
      <c r="A8" s="71" t="s">
        <v>317</v>
      </c>
      <c r="B8" s="71"/>
      <c r="C8" s="13" t="s">
        <v>485</v>
      </c>
      <c r="D8" s="20" t="s">
        <v>373</v>
      </c>
      <c r="E8" s="20" t="s">
        <v>383</v>
      </c>
      <c r="F8" s="20" t="s">
        <v>385</v>
      </c>
      <c r="G8" s="15"/>
      <c r="H8" s="15"/>
      <c r="I8" s="15"/>
      <c r="J8" s="21">
        <f>SUM(G8:I8)</f>
        <v>0</v>
      </c>
      <c r="K8" s="15">
        <v>149</v>
      </c>
      <c r="L8" s="15"/>
      <c r="M8" s="15">
        <v>149</v>
      </c>
      <c r="N8" s="35" t="s">
        <v>462</v>
      </c>
    </row>
    <row r="9" spans="1:14" ht="27" customHeight="1">
      <c r="A9" s="71"/>
      <c r="B9" s="71"/>
      <c r="C9" s="13" t="s">
        <v>309</v>
      </c>
      <c r="D9" s="20" t="s">
        <v>374</v>
      </c>
      <c r="E9" s="20" t="s">
        <v>383</v>
      </c>
      <c r="F9" s="20" t="s">
        <v>385</v>
      </c>
      <c r="G9" s="15"/>
      <c r="H9" s="15"/>
      <c r="I9" s="15"/>
      <c r="J9" s="21">
        <f t="shared" ref="J9:J72" si="3">SUM(G9:I9)</f>
        <v>0</v>
      </c>
      <c r="K9" s="15">
        <v>58</v>
      </c>
      <c r="L9" s="15"/>
      <c r="M9" s="15">
        <f t="shared" ref="M9:M18" si="4">J9+K9+L9</f>
        <v>58</v>
      </c>
      <c r="N9" s="16"/>
    </row>
    <row r="10" spans="1:14" ht="27" customHeight="1">
      <c r="A10" s="71"/>
      <c r="B10" s="71"/>
      <c r="C10" s="13" t="s">
        <v>310</v>
      </c>
      <c r="D10" s="20" t="s">
        <v>374</v>
      </c>
      <c r="E10" s="20" t="s">
        <v>383</v>
      </c>
      <c r="F10" s="20" t="s">
        <v>385</v>
      </c>
      <c r="G10" s="15"/>
      <c r="H10" s="15"/>
      <c r="I10" s="15"/>
      <c r="J10" s="21">
        <f t="shared" si="3"/>
        <v>0</v>
      </c>
      <c r="K10" s="15">
        <v>343</v>
      </c>
      <c r="L10" s="15"/>
      <c r="M10" s="15">
        <f t="shared" si="4"/>
        <v>343</v>
      </c>
      <c r="N10" s="16"/>
    </row>
    <row r="11" spans="1:14" ht="27" customHeight="1">
      <c r="A11" s="71"/>
      <c r="B11" s="71"/>
      <c r="C11" s="27" t="s">
        <v>456</v>
      </c>
      <c r="D11" s="20" t="s">
        <v>376</v>
      </c>
      <c r="E11" s="20" t="s">
        <v>383</v>
      </c>
      <c r="F11" s="20" t="s">
        <v>385</v>
      </c>
      <c r="G11" s="27"/>
      <c r="H11" s="27"/>
      <c r="I11" s="27"/>
      <c r="J11" s="21"/>
      <c r="K11" s="27">
        <v>103</v>
      </c>
      <c r="L11" s="15"/>
      <c r="M11" s="15">
        <f t="shared" si="4"/>
        <v>103</v>
      </c>
      <c r="N11" s="27" t="s">
        <v>459</v>
      </c>
    </row>
    <row r="12" spans="1:14" ht="27" customHeight="1">
      <c r="A12" s="71"/>
      <c r="B12" s="71"/>
      <c r="C12" s="13" t="s">
        <v>313</v>
      </c>
      <c r="D12" s="20" t="s">
        <v>378</v>
      </c>
      <c r="E12" s="20" t="s">
        <v>383</v>
      </c>
      <c r="F12" s="20" t="s">
        <v>385</v>
      </c>
      <c r="G12" s="15"/>
      <c r="H12" s="15"/>
      <c r="I12" s="15"/>
      <c r="J12" s="21">
        <f t="shared" si="3"/>
        <v>0</v>
      </c>
      <c r="K12" s="15">
        <v>300</v>
      </c>
      <c r="L12" s="15"/>
      <c r="M12" s="15">
        <f t="shared" si="4"/>
        <v>300</v>
      </c>
      <c r="N12" s="16"/>
    </row>
    <row r="13" spans="1:14" ht="27" customHeight="1">
      <c r="A13" s="74" t="s">
        <v>368</v>
      </c>
      <c r="B13" s="75"/>
      <c r="C13" s="76"/>
      <c r="D13" s="14"/>
      <c r="E13" s="14"/>
      <c r="F13" s="14"/>
      <c r="G13" s="21">
        <f t="shared" ref="G13:M13" si="5">SUM(G14:G19)</f>
        <v>276</v>
      </c>
      <c r="H13" s="21">
        <f t="shared" si="5"/>
        <v>27</v>
      </c>
      <c r="I13" s="21">
        <f t="shared" si="5"/>
        <v>13</v>
      </c>
      <c r="J13" s="21">
        <f t="shared" si="5"/>
        <v>316</v>
      </c>
      <c r="K13" s="21">
        <f t="shared" si="5"/>
        <v>130</v>
      </c>
      <c r="L13" s="37">
        <f t="shared" si="5"/>
        <v>-80</v>
      </c>
      <c r="M13" s="21">
        <f t="shared" si="5"/>
        <v>366</v>
      </c>
      <c r="N13" s="16"/>
    </row>
    <row r="14" spans="1:14" ht="27" customHeight="1">
      <c r="A14" s="69" t="s">
        <v>315</v>
      </c>
      <c r="B14" s="70"/>
      <c r="C14" s="7" t="s">
        <v>70</v>
      </c>
      <c r="D14" s="20" t="s">
        <v>381</v>
      </c>
      <c r="E14" s="20" t="s">
        <v>384</v>
      </c>
      <c r="F14" s="20" t="s">
        <v>386</v>
      </c>
      <c r="G14" s="7">
        <v>36</v>
      </c>
      <c r="H14" s="7"/>
      <c r="I14" s="7">
        <v>1</v>
      </c>
      <c r="J14" s="21">
        <f t="shared" si="3"/>
        <v>37</v>
      </c>
      <c r="K14" s="7"/>
      <c r="L14" s="15"/>
      <c r="M14" s="15">
        <f t="shared" si="4"/>
        <v>37</v>
      </c>
      <c r="N14" s="7"/>
    </row>
    <row r="15" spans="1:14" ht="27" customHeight="1">
      <c r="A15" s="69" t="s">
        <v>316</v>
      </c>
      <c r="B15" s="70"/>
      <c r="C15" s="7" t="s">
        <v>379</v>
      </c>
      <c r="D15" s="20" t="s">
        <v>382</v>
      </c>
      <c r="E15" s="20" t="s">
        <v>384</v>
      </c>
      <c r="F15" s="20" t="s">
        <v>386</v>
      </c>
      <c r="G15" s="7">
        <v>72</v>
      </c>
      <c r="H15" s="7">
        <v>6</v>
      </c>
      <c r="I15" s="7">
        <v>1</v>
      </c>
      <c r="J15" s="21">
        <f t="shared" si="3"/>
        <v>79</v>
      </c>
      <c r="K15" s="7">
        <v>14</v>
      </c>
      <c r="L15" s="15"/>
      <c r="M15" s="15">
        <f t="shared" si="4"/>
        <v>93</v>
      </c>
      <c r="N15" s="7"/>
    </row>
    <row r="16" spans="1:14" ht="27" customHeight="1">
      <c r="A16" s="72" t="s">
        <v>319</v>
      </c>
      <c r="B16" s="73"/>
      <c r="C16" s="13" t="s">
        <v>318</v>
      </c>
      <c r="D16" s="20" t="s">
        <v>375</v>
      </c>
      <c r="E16" s="20" t="s">
        <v>384</v>
      </c>
      <c r="F16" s="20" t="s">
        <v>387</v>
      </c>
      <c r="G16" s="15"/>
      <c r="H16" s="15"/>
      <c r="I16" s="15"/>
      <c r="J16" s="21">
        <f t="shared" si="3"/>
        <v>0</v>
      </c>
      <c r="K16" s="15">
        <v>100</v>
      </c>
      <c r="L16" s="15"/>
      <c r="M16" s="15">
        <f t="shared" si="4"/>
        <v>100</v>
      </c>
      <c r="N16" s="16"/>
    </row>
    <row r="17" spans="1:14" ht="27" customHeight="1">
      <c r="A17" s="72" t="s">
        <v>432</v>
      </c>
      <c r="B17" s="73"/>
      <c r="C17" s="13" t="s">
        <v>380</v>
      </c>
      <c r="D17" s="20" t="s">
        <v>377</v>
      </c>
      <c r="E17" s="20" t="s">
        <v>384</v>
      </c>
      <c r="F17" s="20" t="s">
        <v>386</v>
      </c>
      <c r="G17" s="15"/>
      <c r="H17" s="15"/>
      <c r="I17" s="15"/>
      <c r="J17" s="21">
        <f t="shared" si="3"/>
        <v>0</v>
      </c>
      <c r="K17" s="15">
        <v>9</v>
      </c>
      <c r="L17" s="15"/>
      <c r="M17" s="15">
        <f t="shared" si="4"/>
        <v>9</v>
      </c>
      <c r="N17" s="16"/>
    </row>
    <row r="18" spans="1:14" ht="27" customHeight="1">
      <c r="A18" s="72" t="s">
        <v>314</v>
      </c>
      <c r="B18" s="73"/>
      <c r="C18" s="13" t="s">
        <v>334</v>
      </c>
      <c r="D18" s="20" t="s">
        <v>382</v>
      </c>
      <c r="E18" s="20" t="s">
        <v>384</v>
      </c>
      <c r="F18" s="20" t="s">
        <v>386</v>
      </c>
      <c r="G18" s="7">
        <v>84</v>
      </c>
      <c r="H18" s="7">
        <v>6</v>
      </c>
      <c r="I18" s="7">
        <v>6</v>
      </c>
      <c r="J18" s="21">
        <f t="shared" si="3"/>
        <v>96</v>
      </c>
      <c r="K18" s="15">
        <v>7</v>
      </c>
      <c r="L18" s="38">
        <v>-40</v>
      </c>
      <c r="M18" s="15">
        <f t="shared" si="4"/>
        <v>63</v>
      </c>
      <c r="N18" s="16"/>
    </row>
    <row r="19" spans="1:14" ht="27" customHeight="1">
      <c r="A19" s="71">
        <v>999888</v>
      </c>
      <c r="B19" s="71"/>
      <c r="C19" s="7" t="s">
        <v>458</v>
      </c>
      <c r="D19" s="20" t="s">
        <v>382</v>
      </c>
      <c r="E19" s="20" t="s">
        <v>383</v>
      </c>
      <c r="F19" s="20" t="s">
        <v>385</v>
      </c>
      <c r="G19" s="7">
        <v>84</v>
      </c>
      <c r="H19" s="7">
        <v>15</v>
      </c>
      <c r="I19" s="7">
        <v>5</v>
      </c>
      <c r="J19" s="21">
        <f>SUM(G19:I19)</f>
        <v>104</v>
      </c>
      <c r="K19" s="7"/>
      <c r="L19" s="38">
        <v>-40</v>
      </c>
      <c r="M19" s="15">
        <f>J19+K19+L19</f>
        <v>64</v>
      </c>
      <c r="N19" s="7"/>
    </row>
    <row r="20" spans="1:14" ht="27" customHeight="1">
      <c r="A20" s="74" t="s">
        <v>370</v>
      </c>
      <c r="B20" s="75"/>
      <c r="C20" s="76"/>
      <c r="D20" s="14"/>
      <c r="E20" s="14"/>
      <c r="F20" s="14"/>
      <c r="G20" s="22">
        <f t="shared" ref="G20:M20" si="6">G21+G42+G51+G61+G76+G89+G100+G112+G118+G128+G139+G152+G160+G170</f>
        <v>5700</v>
      </c>
      <c r="H20" s="22">
        <f t="shared" si="6"/>
        <v>522</v>
      </c>
      <c r="I20" s="22">
        <f t="shared" si="6"/>
        <v>260</v>
      </c>
      <c r="J20" s="22">
        <f t="shared" si="6"/>
        <v>6482</v>
      </c>
      <c r="K20" s="22">
        <f t="shared" si="6"/>
        <v>515</v>
      </c>
      <c r="L20" s="24">
        <f t="shared" si="6"/>
        <v>-1400</v>
      </c>
      <c r="M20" s="22">
        <f t="shared" si="6"/>
        <v>5597</v>
      </c>
      <c r="N20" s="16"/>
    </row>
    <row r="21" spans="1:14" ht="27" customHeight="1">
      <c r="A21" s="57" t="s">
        <v>216</v>
      </c>
      <c r="B21" s="74" t="s">
        <v>372</v>
      </c>
      <c r="C21" s="76"/>
      <c r="D21" s="14"/>
      <c r="E21" s="14"/>
      <c r="F21" s="14"/>
      <c r="G21" s="22">
        <f t="shared" ref="G21:M21" si="7">SUM(G22:G41)</f>
        <v>972</v>
      </c>
      <c r="H21" s="22">
        <f t="shared" si="7"/>
        <v>102</v>
      </c>
      <c r="I21" s="22">
        <f t="shared" si="7"/>
        <v>43</v>
      </c>
      <c r="J21" s="22">
        <f t="shared" si="7"/>
        <v>1117</v>
      </c>
      <c r="K21" s="22">
        <f t="shared" si="7"/>
        <v>241</v>
      </c>
      <c r="L21" s="24">
        <f t="shared" si="7"/>
        <v>-240</v>
      </c>
      <c r="M21" s="22">
        <f t="shared" si="7"/>
        <v>1118</v>
      </c>
      <c r="N21" s="16"/>
    </row>
    <row r="22" spans="1:14" ht="27" customHeight="1">
      <c r="A22" s="59"/>
      <c r="B22" s="57" t="s">
        <v>320</v>
      </c>
      <c r="C22" s="8" t="s">
        <v>293</v>
      </c>
      <c r="D22" s="20" t="s">
        <v>382</v>
      </c>
      <c r="E22" s="7"/>
      <c r="F22" s="20" t="s">
        <v>388</v>
      </c>
      <c r="G22" s="7">
        <v>12</v>
      </c>
      <c r="H22" s="7"/>
      <c r="I22" s="7"/>
      <c r="J22" s="21">
        <f t="shared" si="3"/>
        <v>12</v>
      </c>
      <c r="K22" s="7"/>
      <c r="L22" s="15"/>
      <c r="M22" s="15">
        <f t="shared" ref="M22:M41" si="8">J22+K22+L22</f>
        <v>12</v>
      </c>
      <c r="N22" s="7"/>
    </row>
    <row r="23" spans="1:14" ht="27" customHeight="1">
      <c r="A23" s="59"/>
      <c r="B23" s="59"/>
      <c r="C23" s="8" t="s">
        <v>69</v>
      </c>
      <c r="D23" s="20" t="s">
        <v>382</v>
      </c>
      <c r="E23" s="7"/>
      <c r="F23" s="20" t="s">
        <v>388</v>
      </c>
      <c r="G23" s="7">
        <v>12</v>
      </c>
      <c r="H23" s="7"/>
      <c r="I23" s="7"/>
      <c r="J23" s="21">
        <f t="shared" si="3"/>
        <v>12</v>
      </c>
      <c r="K23" s="7"/>
      <c r="L23" s="15"/>
      <c r="M23" s="15">
        <f t="shared" si="8"/>
        <v>12</v>
      </c>
      <c r="N23" s="7"/>
    </row>
    <row r="24" spans="1:14" ht="27" customHeight="1">
      <c r="A24" s="59"/>
      <c r="B24" s="59"/>
      <c r="C24" s="8" t="s">
        <v>321</v>
      </c>
      <c r="D24" s="20" t="s">
        <v>382</v>
      </c>
      <c r="E24" s="7"/>
      <c r="F24" s="20" t="s">
        <v>388</v>
      </c>
      <c r="G24" s="7">
        <v>84</v>
      </c>
      <c r="H24" s="7">
        <v>12</v>
      </c>
      <c r="I24" s="7">
        <v>8</v>
      </c>
      <c r="J24" s="21">
        <f t="shared" si="3"/>
        <v>104</v>
      </c>
      <c r="K24" s="7">
        <v>32</v>
      </c>
      <c r="L24" s="38">
        <v>-40</v>
      </c>
      <c r="M24" s="15">
        <f t="shared" si="8"/>
        <v>96</v>
      </c>
      <c r="N24" s="7"/>
    </row>
    <row r="25" spans="1:14" ht="27" customHeight="1">
      <c r="A25" s="59"/>
      <c r="B25" s="59"/>
      <c r="C25" s="8" t="s">
        <v>322</v>
      </c>
      <c r="D25" s="20" t="s">
        <v>382</v>
      </c>
      <c r="E25" s="7"/>
      <c r="F25" s="20" t="s">
        <v>388</v>
      </c>
      <c r="G25" s="7">
        <v>84</v>
      </c>
      <c r="H25" s="7">
        <v>3</v>
      </c>
      <c r="I25" s="7">
        <v>3</v>
      </c>
      <c r="J25" s="21">
        <f t="shared" si="3"/>
        <v>90</v>
      </c>
      <c r="K25" s="7">
        <v>15</v>
      </c>
      <c r="L25" s="38">
        <v>-40</v>
      </c>
      <c r="M25" s="15">
        <f t="shared" si="8"/>
        <v>65</v>
      </c>
      <c r="N25" s="7"/>
    </row>
    <row r="26" spans="1:14" ht="27" customHeight="1">
      <c r="A26" s="59"/>
      <c r="B26" s="59"/>
      <c r="C26" s="8" t="s">
        <v>329</v>
      </c>
      <c r="D26" s="20" t="s">
        <v>382</v>
      </c>
      <c r="E26" s="7"/>
      <c r="F26" s="20" t="s">
        <v>388</v>
      </c>
      <c r="G26" s="7"/>
      <c r="H26" s="7">
        <v>3</v>
      </c>
      <c r="I26" s="7"/>
      <c r="J26" s="21">
        <f t="shared" si="3"/>
        <v>3</v>
      </c>
      <c r="K26" s="7"/>
      <c r="L26" s="15"/>
      <c r="M26" s="15">
        <f t="shared" si="8"/>
        <v>3</v>
      </c>
      <c r="N26" s="7"/>
    </row>
    <row r="27" spans="1:14" ht="27" customHeight="1">
      <c r="A27" s="59"/>
      <c r="B27" s="59"/>
      <c r="C27" s="44" t="s">
        <v>371</v>
      </c>
      <c r="D27" s="20" t="s">
        <v>382</v>
      </c>
      <c r="E27" s="7"/>
      <c r="F27" s="20" t="s">
        <v>388</v>
      </c>
      <c r="G27" s="7">
        <v>72</v>
      </c>
      <c r="H27" s="7">
        <v>3</v>
      </c>
      <c r="I27" s="7">
        <v>1</v>
      </c>
      <c r="J27" s="21">
        <f t="shared" si="3"/>
        <v>76</v>
      </c>
      <c r="K27" s="7"/>
      <c r="L27" s="15"/>
      <c r="M27" s="15">
        <f t="shared" si="8"/>
        <v>76</v>
      </c>
      <c r="N27" s="7"/>
    </row>
    <row r="28" spans="1:14" ht="27" customHeight="1">
      <c r="A28" s="59"/>
      <c r="B28" s="59"/>
      <c r="C28" s="8" t="s">
        <v>330</v>
      </c>
      <c r="D28" s="20" t="s">
        <v>382</v>
      </c>
      <c r="E28" s="7"/>
      <c r="F28" s="20" t="s">
        <v>388</v>
      </c>
      <c r="G28" s="7">
        <v>84</v>
      </c>
      <c r="H28" s="7">
        <v>9</v>
      </c>
      <c r="I28" s="7">
        <v>4</v>
      </c>
      <c r="J28" s="21">
        <f t="shared" si="3"/>
        <v>97</v>
      </c>
      <c r="K28" s="7">
        <v>7</v>
      </c>
      <c r="L28" s="15"/>
      <c r="M28" s="15">
        <f t="shared" si="8"/>
        <v>104</v>
      </c>
      <c r="N28" s="7"/>
    </row>
    <row r="29" spans="1:14" ht="27" customHeight="1">
      <c r="A29" s="59"/>
      <c r="B29" s="59"/>
      <c r="C29" s="8" t="s">
        <v>323</v>
      </c>
      <c r="D29" s="20" t="s">
        <v>382</v>
      </c>
      <c r="E29" s="7"/>
      <c r="F29" s="20" t="s">
        <v>388</v>
      </c>
      <c r="G29" s="7">
        <v>84</v>
      </c>
      <c r="H29" s="7">
        <v>12</v>
      </c>
      <c r="I29" s="7">
        <v>2</v>
      </c>
      <c r="J29" s="21">
        <f t="shared" si="3"/>
        <v>98</v>
      </c>
      <c r="K29" s="7">
        <v>105</v>
      </c>
      <c r="L29" s="15"/>
      <c r="M29" s="15">
        <f t="shared" si="8"/>
        <v>203</v>
      </c>
      <c r="N29" s="7"/>
    </row>
    <row r="30" spans="1:14" ht="27" customHeight="1">
      <c r="A30" s="59"/>
      <c r="B30" s="59"/>
      <c r="C30" s="8" t="s">
        <v>324</v>
      </c>
      <c r="D30" s="20" t="s">
        <v>382</v>
      </c>
      <c r="E30" s="7"/>
      <c r="F30" s="20" t="s">
        <v>388</v>
      </c>
      <c r="G30" s="7">
        <v>36</v>
      </c>
      <c r="H30" s="7">
        <v>6</v>
      </c>
      <c r="I30" s="7">
        <v>1</v>
      </c>
      <c r="J30" s="21">
        <f t="shared" si="3"/>
        <v>43</v>
      </c>
      <c r="K30" s="7">
        <v>17</v>
      </c>
      <c r="L30" s="38">
        <v>-40</v>
      </c>
      <c r="M30" s="15">
        <f t="shared" si="8"/>
        <v>20</v>
      </c>
      <c r="N30" s="7"/>
    </row>
    <row r="31" spans="1:14" ht="27" customHeight="1">
      <c r="A31" s="59"/>
      <c r="B31" s="59"/>
      <c r="C31" s="8" t="s">
        <v>325</v>
      </c>
      <c r="D31" s="20" t="s">
        <v>374</v>
      </c>
      <c r="E31" s="7"/>
      <c r="F31" s="20" t="s">
        <v>388</v>
      </c>
      <c r="G31" s="7"/>
      <c r="H31" s="7"/>
      <c r="I31" s="7">
        <v>1</v>
      </c>
      <c r="J31" s="21">
        <f t="shared" si="3"/>
        <v>1</v>
      </c>
      <c r="K31" s="7"/>
      <c r="L31" s="15"/>
      <c r="M31" s="15">
        <f t="shared" si="8"/>
        <v>1</v>
      </c>
      <c r="N31" s="7"/>
    </row>
    <row r="32" spans="1:14" ht="27" customHeight="1">
      <c r="A32" s="59"/>
      <c r="B32" s="59"/>
      <c r="C32" s="8" t="s">
        <v>326</v>
      </c>
      <c r="D32" s="20" t="s">
        <v>382</v>
      </c>
      <c r="E32" s="7"/>
      <c r="F32" s="20" t="s">
        <v>389</v>
      </c>
      <c r="G32" s="7"/>
      <c r="H32" s="7"/>
      <c r="I32" s="7">
        <v>1</v>
      </c>
      <c r="J32" s="21">
        <f t="shared" si="3"/>
        <v>1</v>
      </c>
      <c r="K32" s="7"/>
      <c r="L32" s="15"/>
      <c r="M32" s="15">
        <f t="shared" si="8"/>
        <v>1</v>
      </c>
      <c r="N32" s="7"/>
    </row>
    <row r="33" spans="1:14" ht="27" customHeight="1">
      <c r="A33" s="59"/>
      <c r="B33" s="59"/>
      <c r="C33" s="8" t="s">
        <v>327</v>
      </c>
      <c r="D33" s="20" t="s">
        <v>382</v>
      </c>
      <c r="E33" s="7"/>
      <c r="F33" s="20" t="s">
        <v>389</v>
      </c>
      <c r="G33" s="7">
        <v>36</v>
      </c>
      <c r="H33" s="7">
        <v>3</v>
      </c>
      <c r="I33" s="7"/>
      <c r="J33" s="21">
        <f t="shared" si="3"/>
        <v>39</v>
      </c>
      <c r="K33" s="7"/>
      <c r="L33" s="15"/>
      <c r="M33" s="15">
        <f t="shared" si="8"/>
        <v>39</v>
      </c>
      <c r="N33" s="7"/>
    </row>
    <row r="34" spans="1:14" ht="27" customHeight="1">
      <c r="A34" s="59"/>
      <c r="B34" s="59"/>
      <c r="C34" s="55" t="s">
        <v>331</v>
      </c>
      <c r="D34" s="20" t="s">
        <v>382</v>
      </c>
      <c r="E34" s="52"/>
      <c r="F34" s="20" t="s">
        <v>389</v>
      </c>
      <c r="G34" s="52">
        <v>36</v>
      </c>
      <c r="H34" s="52"/>
      <c r="I34" s="52"/>
      <c r="J34" s="21">
        <f t="shared" si="3"/>
        <v>36</v>
      </c>
      <c r="K34" s="52"/>
      <c r="L34" s="15"/>
      <c r="M34" s="15">
        <f t="shared" si="8"/>
        <v>36</v>
      </c>
      <c r="N34" s="52"/>
    </row>
    <row r="35" spans="1:14" ht="27" customHeight="1">
      <c r="A35" s="59"/>
      <c r="B35" s="59"/>
      <c r="C35" s="55" t="s">
        <v>332</v>
      </c>
      <c r="D35" s="20" t="s">
        <v>382</v>
      </c>
      <c r="E35" s="52"/>
      <c r="F35" s="20" t="s">
        <v>389</v>
      </c>
      <c r="G35" s="52">
        <v>12</v>
      </c>
      <c r="H35" s="52"/>
      <c r="I35" s="52"/>
      <c r="J35" s="21">
        <f t="shared" si="3"/>
        <v>12</v>
      </c>
      <c r="K35" s="52"/>
      <c r="L35" s="15"/>
      <c r="M35" s="15">
        <f t="shared" si="8"/>
        <v>12</v>
      </c>
      <c r="N35" s="52"/>
    </row>
    <row r="36" spans="1:14" ht="27" customHeight="1">
      <c r="A36" s="59"/>
      <c r="B36" s="58"/>
      <c r="C36" s="8" t="s">
        <v>328</v>
      </c>
      <c r="D36" s="20" t="s">
        <v>382</v>
      </c>
      <c r="E36" s="7"/>
      <c r="F36" s="20" t="s">
        <v>389</v>
      </c>
      <c r="G36" s="7">
        <v>84</v>
      </c>
      <c r="H36" s="7">
        <v>12</v>
      </c>
      <c r="I36" s="7">
        <v>8</v>
      </c>
      <c r="J36" s="21">
        <f>SUM(G36:I36)</f>
        <v>104</v>
      </c>
      <c r="K36" s="7">
        <v>25</v>
      </c>
      <c r="L36" s="38">
        <v>-40</v>
      </c>
      <c r="M36" s="15">
        <f t="shared" si="8"/>
        <v>89</v>
      </c>
      <c r="N36" s="7"/>
    </row>
    <row r="37" spans="1:14" ht="27" customHeight="1">
      <c r="A37" s="59"/>
      <c r="B37" s="8" t="s">
        <v>213</v>
      </c>
      <c r="C37" s="8" t="s">
        <v>215</v>
      </c>
      <c r="D37" s="20" t="s">
        <v>382</v>
      </c>
      <c r="E37" s="7"/>
      <c r="F37" s="20" t="s">
        <v>389</v>
      </c>
      <c r="G37" s="7">
        <v>84</v>
      </c>
      <c r="H37" s="7">
        <v>12</v>
      </c>
      <c r="I37" s="7">
        <v>5</v>
      </c>
      <c r="J37" s="21">
        <f t="shared" si="3"/>
        <v>101</v>
      </c>
      <c r="K37" s="7">
        <v>7</v>
      </c>
      <c r="L37" s="15"/>
      <c r="M37" s="15">
        <f t="shared" si="8"/>
        <v>108</v>
      </c>
      <c r="N37" s="7"/>
    </row>
    <row r="38" spans="1:14" ht="27" customHeight="1">
      <c r="A38" s="59"/>
      <c r="B38" s="51" t="s">
        <v>465</v>
      </c>
      <c r="C38" s="8" t="s">
        <v>58</v>
      </c>
      <c r="D38" s="20" t="s">
        <v>382</v>
      </c>
      <c r="E38" s="7"/>
      <c r="F38" s="20" t="s">
        <v>389</v>
      </c>
      <c r="G38" s="7">
        <v>84</v>
      </c>
      <c r="H38" s="7">
        <v>6</v>
      </c>
      <c r="I38" s="7">
        <v>3</v>
      </c>
      <c r="J38" s="21">
        <f t="shared" si="3"/>
        <v>93</v>
      </c>
      <c r="K38" s="7">
        <v>33</v>
      </c>
      <c r="L38" s="38">
        <v>-40</v>
      </c>
      <c r="M38" s="15">
        <f t="shared" si="8"/>
        <v>86</v>
      </c>
      <c r="N38" s="7"/>
    </row>
    <row r="39" spans="1:14" ht="27" customHeight="1">
      <c r="A39" s="59"/>
      <c r="B39" s="57" t="s">
        <v>214</v>
      </c>
      <c r="C39" s="8" t="s">
        <v>333</v>
      </c>
      <c r="D39" s="20" t="s">
        <v>382</v>
      </c>
      <c r="E39" s="7"/>
      <c r="F39" s="20" t="s">
        <v>389</v>
      </c>
      <c r="G39" s="7">
        <v>12</v>
      </c>
      <c r="H39" s="7"/>
      <c r="I39" s="7"/>
      <c r="J39" s="21">
        <f t="shared" si="3"/>
        <v>12</v>
      </c>
      <c r="K39" s="7"/>
      <c r="L39" s="15"/>
      <c r="M39" s="15">
        <f t="shared" si="8"/>
        <v>12</v>
      </c>
      <c r="N39" s="7"/>
    </row>
    <row r="40" spans="1:14" ht="27" customHeight="1">
      <c r="A40" s="59"/>
      <c r="B40" s="58"/>
      <c r="C40" s="8" t="s">
        <v>71</v>
      </c>
      <c r="D40" s="20" t="s">
        <v>382</v>
      </c>
      <c r="E40" s="7"/>
      <c r="F40" s="20" t="s">
        <v>389</v>
      </c>
      <c r="G40" s="7">
        <v>72</v>
      </c>
      <c r="H40" s="7">
        <v>9</v>
      </c>
      <c r="I40" s="7">
        <v>1</v>
      </c>
      <c r="J40" s="21">
        <f t="shared" si="3"/>
        <v>82</v>
      </c>
      <c r="K40" s="7"/>
      <c r="L40" s="15"/>
      <c r="M40" s="15">
        <f t="shared" si="8"/>
        <v>82</v>
      </c>
      <c r="N40" s="7"/>
    </row>
    <row r="41" spans="1:14" ht="27" customHeight="1">
      <c r="A41" s="58"/>
      <c r="B41" s="8" t="s">
        <v>212</v>
      </c>
      <c r="C41" s="8" t="s">
        <v>57</v>
      </c>
      <c r="D41" s="20" t="s">
        <v>382</v>
      </c>
      <c r="E41" s="7"/>
      <c r="F41" s="20" t="s">
        <v>389</v>
      </c>
      <c r="G41" s="7">
        <v>84</v>
      </c>
      <c r="H41" s="7">
        <v>12</v>
      </c>
      <c r="I41" s="7">
        <v>5</v>
      </c>
      <c r="J41" s="21">
        <f t="shared" si="3"/>
        <v>101</v>
      </c>
      <c r="K41" s="7"/>
      <c r="L41" s="38">
        <v>-40</v>
      </c>
      <c r="M41" s="15">
        <f t="shared" si="8"/>
        <v>61</v>
      </c>
      <c r="N41" s="7"/>
    </row>
    <row r="42" spans="1:14" ht="27" customHeight="1">
      <c r="A42" s="83" t="s">
        <v>220</v>
      </c>
      <c r="B42" s="80" t="s">
        <v>392</v>
      </c>
      <c r="C42" s="80"/>
      <c r="D42" s="20"/>
      <c r="E42" s="8"/>
      <c r="F42" s="20"/>
      <c r="G42" s="22">
        <f t="shared" ref="G42:M42" si="9">SUM(G43:G50)</f>
        <v>192</v>
      </c>
      <c r="H42" s="22">
        <f t="shared" si="9"/>
        <v>21</v>
      </c>
      <c r="I42" s="22">
        <f t="shared" si="9"/>
        <v>15</v>
      </c>
      <c r="J42" s="22">
        <f t="shared" si="9"/>
        <v>228</v>
      </c>
      <c r="K42" s="22">
        <f t="shared" si="9"/>
        <v>66</v>
      </c>
      <c r="L42" s="24">
        <f t="shared" si="9"/>
        <v>-40</v>
      </c>
      <c r="M42" s="22">
        <f t="shared" si="9"/>
        <v>254</v>
      </c>
      <c r="N42" s="8"/>
    </row>
    <row r="43" spans="1:14" ht="27" customHeight="1">
      <c r="A43" s="83"/>
      <c r="B43" s="83" t="s">
        <v>320</v>
      </c>
      <c r="C43" s="55" t="s">
        <v>471</v>
      </c>
      <c r="D43" s="20" t="s">
        <v>382</v>
      </c>
      <c r="E43" s="7"/>
      <c r="F43" s="20" t="s">
        <v>389</v>
      </c>
      <c r="G43" s="7"/>
      <c r="H43" s="7">
        <v>9</v>
      </c>
      <c r="I43" s="7">
        <v>4</v>
      </c>
      <c r="J43" s="21">
        <f t="shared" si="3"/>
        <v>13</v>
      </c>
      <c r="K43" s="7"/>
      <c r="L43" s="15"/>
      <c r="M43" s="15">
        <f t="shared" ref="M43:M50" si="10">J43+K43+L43</f>
        <v>13</v>
      </c>
      <c r="N43" s="7"/>
    </row>
    <row r="44" spans="1:14" ht="27" customHeight="1">
      <c r="A44" s="83"/>
      <c r="B44" s="83"/>
      <c r="C44" s="19" t="s">
        <v>335</v>
      </c>
      <c r="D44" s="20" t="s">
        <v>382</v>
      </c>
      <c r="E44" s="7"/>
      <c r="F44" s="20" t="s">
        <v>389</v>
      </c>
      <c r="G44" s="7">
        <v>12</v>
      </c>
      <c r="H44" s="7"/>
      <c r="I44" s="7"/>
      <c r="J44" s="21">
        <f t="shared" si="3"/>
        <v>12</v>
      </c>
      <c r="K44" s="7"/>
      <c r="L44" s="15"/>
      <c r="M44" s="15">
        <f t="shared" si="10"/>
        <v>12</v>
      </c>
      <c r="N44" s="7"/>
    </row>
    <row r="45" spans="1:14" ht="27" customHeight="1">
      <c r="A45" s="83"/>
      <c r="B45" s="83"/>
      <c r="C45" s="44" t="s">
        <v>407</v>
      </c>
      <c r="D45" s="20" t="s">
        <v>382</v>
      </c>
      <c r="E45" s="7"/>
      <c r="F45" s="20" t="s">
        <v>389</v>
      </c>
      <c r="G45" s="7"/>
      <c r="H45" s="7">
        <v>9</v>
      </c>
      <c r="I45" s="7">
        <v>5</v>
      </c>
      <c r="J45" s="21">
        <f>SUM(G45:I45)</f>
        <v>14</v>
      </c>
      <c r="K45" s="7">
        <v>53</v>
      </c>
      <c r="L45" s="38"/>
      <c r="M45" s="15">
        <f t="shared" si="10"/>
        <v>67</v>
      </c>
      <c r="N45" s="7"/>
    </row>
    <row r="46" spans="1:14" ht="27" customHeight="1">
      <c r="A46" s="83"/>
      <c r="B46" s="83"/>
      <c r="C46" s="19" t="s">
        <v>336</v>
      </c>
      <c r="D46" s="20" t="s">
        <v>382</v>
      </c>
      <c r="E46" s="7"/>
      <c r="F46" s="20" t="s">
        <v>389</v>
      </c>
      <c r="G46" s="7">
        <v>12</v>
      </c>
      <c r="H46" s="7"/>
      <c r="I46" s="7"/>
      <c r="J46" s="21">
        <f t="shared" si="3"/>
        <v>12</v>
      </c>
      <c r="K46" s="7"/>
      <c r="L46" s="15"/>
      <c r="M46" s="15">
        <f t="shared" si="10"/>
        <v>12</v>
      </c>
      <c r="N46" s="7"/>
    </row>
    <row r="47" spans="1:14" ht="27" customHeight="1">
      <c r="A47" s="83"/>
      <c r="B47" s="83"/>
      <c r="C47" s="19" t="s">
        <v>288</v>
      </c>
      <c r="D47" s="20" t="s">
        <v>382</v>
      </c>
      <c r="E47" s="7"/>
      <c r="F47" s="20" t="s">
        <v>389</v>
      </c>
      <c r="G47" s="7"/>
      <c r="H47" s="7">
        <v>3</v>
      </c>
      <c r="I47" s="7"/>
      <c r="J47" s="21">
        <f t="shared" si="3"/>
        <v>3</v>
      </c>
      <c r="K47" s="7"/>
      <c r="L47" s="15"/>
      <c r="M47" s="15">
        <f t="shared" si="10"/>
        <v>3</v>
      </c>
      <c r="N47" s="7"/>
    </row>
    <row r="48" spans="1:14" ht="27" customHeight="1">
      <c r="A48" s="83"/>
      <c r="B48" s="19" t="s">
        <v>217</v>
      </c>
      <c r="C48" s="19" t="s">
        <v>337</v>
      </c>
      <c r="D48" s="20" t="s">
        <v>382</v>
      </c>
      <c r="E48" s="7"/>
      <c r="F48" s="20" t="s">
        <v>389</v>
      </c>
      <c r="G48" s="7">
        <v>84</v>
      </c>
      <c r="H48" s="7"/>
      <c r="I48" s="7">
        <v>3</v>
      </c>
      <c r="J48" s="21">
        <f t="shared" si="3"/>
        <v>87</v>
      </c>
      <c r="K48" s="7">
        <v>13</v>
      </c>
      <c r="L48" s="38">
        <v>-40</v>
      </c>
      <c r="M48" s="15">
        <f t="shared" si="10"/>
        <v>60</v>
      </c>
      <c r="N48" s="7"/>
    </row>
    <row r="49" spans="1:14" ht="27" customHeight="1">
      <c r="A49" s="83"/>
      <c r="B49" s="19" t="s">
        <v>219</v>
      </c>
      <c r="C49" s="19" t="s">
        <v>338</v>
      </c>
      <c r="D49" s="20" t="s">
        <v>382</v>
      </c>
      <c r="E49" s="7"/>
      <c r="F49" s="20" t="s">
        <v>389</v>
      </c>
      <c r="G49" s="7">
        <v>72</v>
      </c>
      <c r="H49" s="7"/>
      <c r="I49" s="7">
        <v>1</v>
      </c>
      <c r="J49" s="21">
        <f t="shared" si="3"/>
        <v>73</v>
      </c>
      <c r="K49" s="7"/>
      <c r="L49" s="15"/>
      <c r="M49" s="15">
        <f t="shared" si="10"/>
        <v>73</v>
      </c>
      <c r="N49" s="7"/>
    </row>
    <row r="50" spans="1:14" ht="27" customHeight="1">
      <c r="A50" s="83"/>
      <c r="B50" s="19" t="s">
        <v>218</v>
      </c>
      <c r="C50" s="19" t="s">
        <v>8</v>
      </c>
      <c r="D50" s="20" t="s">
        <v>382</v>
      </c>
      <c r="E50" s="7"/>
      <c r="F50" s="20" t="s">
        <v>389</v>
      </c>
      <c r="G50" s="7">
        <v>12</v>
      </c>
      <c r="H50" s="7"/>
      <c r="I50" s="7">
        <v>2</v>
      </c>
      <c r="J50" s="21">
        <f t="shared" si="3"/>
        <v>14</v>
      </c>
      <c r="K50" s="7"/>
      <c r="L50" s="15"/>
      <c r="M50" s="15">
        <f t="shared" si="10"/>
        <v>14</v>
      </c>
      <c r="N50" s="7"/>
    </row>
    <row r="51" spans="1:14" ht="27.75" customHeight="1">
      <c r="A51" s="57" t="s">
        <v>221</v>
      </c>
      <c r="B51" s="77" t="s">
        <v>393</v>
      </c>
      <c r="C51" s="78"/>
      <c r="D51" s="20"/>
      <c r="E51" s="8"/>
      <c r="F51" s="20"/>
      <c r="G51" s="22">
        <f>SUM(G52:G60)</f>
        <v>288</v>
      </c>
      <c r="H51" s="22">
        <f t="shared" ref="H51:M51" si="11">SUM(H52:H60)</f>
        <v>24</v>
      </c>
      <c r="I51" s="22">
        <f t="shared" si="11"/>
        <v>16</v>
      </c>
      <c r="J51" s="22">
        <f t="shared" si="11"/>
        <v>328</v>
      </c>
      <c r="K51" s="22">
        <f t="shared" si="11"/>
        <v>21</v>
      </c>
      <c r="L51" s="24">
        <f t="shared" si="11"/>
        <v>-40</v>
      </c>
      <c r="M51" s="22">
        <f t="shared" si="11"/>
        <v>309</v>
      </c>
      <c r="N51" s="8"/>
    </row>
    <row r="52" spans="1:14" ht="27.75" customHeight="1">
      <c r="A52" s="59"/>
      <c r="B52" s="57" t="s">
        <v>320</v>
      </c>
      <c r="C52" s="7" t="s">
        <v>339</v>
      </c>
      <c r="D52" s="20" t="s">
        <v>382</v>
      </c>
      <c r="E52" s="7"/>
      <c r="F52" s="20" t="s">
        <v>389</v>
      </c>
      <c r="G52" s="7">
        <v>72</v>
      </c>
      <c r="H52" s="7">
        <v>3</v>
      </c>
      <c r="I52" s="7">
        <v>4</v>
      </c>
      <c r="J52" s="21">
        <f t="shared" si="3"/>
        <v>79</v>
      </c>
      <c r="K52" s="7"/>
      <c r="L52" s="15"/>
      <c r="M52" s="15">
        <f t="shared" ref="M52:M60" si="12">J52+K52+L52</f>
        <v>79</v>
      </c>
      <c r="N52" s="7"/>
    </row>
    <row r="53" spans="1:14" ht="31.5" customHeight="1">
      <c r="A53" s="59"/>
      <c r="B53" s="59"/>
      <c r="C53" s="7" t="s">
        <v>340</v>
      </c>
      <c r="D53" s="20" t="s">
        <v>382</v>
      </c>
      <c r="E53" s="7"/>
      <c r="F53" s="20" t="s">
        <v>389</v>
      </c>
      <c r="G53" s="7">
        <v>84</v>
      </c>
      <c r="H53" s="7">
        <v>12</v>
      </c>
      <c r="I53" s="7">
        <v>2</v>
      </c>
      <c r="J53" s="21">
        <f t="shared" si="3"/>
        <v>98</v>
      </c>
      <c r="K53" s="7">
        <v>7</v>
      </c>
      <c r="L53" s="38">
        <v>-40</v>
      </c>
      <c r="M53" s="15">
        <f t="shared" si="12"/>
        <v>65</v>
      </c>
      <c r="N53" s="7"/>
    </row>
    <row r="54" spans="1:14" ht="30" customHeight="1">
      <c r="A54" s="59"/>
      <c r="B54" s="59"/>
      <c r="C54" s="7" t="s">
        <v>341</v>
      </c>
      <c r="D54" s="20" t="s">
        <v>382</v>
      </c>
      <c r="E54" s="7"/>
      <c r="F54" s="20" t="s">
        <v>389</v>
      </c>
      <c r="G54" s="7"/>
      <c r="H54" s="7"/>
      <c r="I54" s="7"/>
      <c r="J54" s="21">
        <f t="shared" si="3"/>
        <v>0</v>
      </c>
      <c r="K54" s="7">
        <v>7</v>
      </c>
      <c r="L54" s="15"/>
      <c r="M54" s="15">
        <f t="shared" si="12"/>
        <v>7</v>
      </c>
      <c r="N54" s="7"/>
    </row>
    <row r="55" spans="1:14" ht="31.5" customHeight="1">
      <c r="A55" s="59"/>
      <c r="B55" s="59"/>
      <c r="C55" s="7" t="s">
        <v>85</v>
      </c>
      <c r="D55" s="20" t="s">
        <v>374</v>
      </c>
      <c r="E55" s="7"/>
      <c r="F55" s="20" t="s">
        <v>388</v>
      </c>
      <c r="G55" s="7"/>
      <c r="H55" s="7"/>
      <c r="I55" s="7">
        <v>1</v>
      </c>
      <c r="J55" s="21">
        <f t="shared" si="3"/>
        <v>1</v>
      </c>
      <c r="K55" s="7"/>
      <c r="L55" s="15"/>
      <c r="M55" s="15">
        <f t="shared" si="12"/>
        <v>1</v>
      </c>
      <c r="N55" s="7"/>
    </row>
    <row r="56" spans="1:14" ht="27" customHeight="1">
      <c r="A56" s="59"/>
      <c r="B56" s="59"/>
      <c r="C56" s="7" t="s">
        <v>342</v>
      </c>
      <c r="D56" s="20" t="s">
        <v>382</v>
      </c>
      <c r="E56" s="7"/>
      <c r="F56" s="20" t="s">
        <v>390</v>
      </c>
      <c r="G56" s="7">
        <v>12</v>
      </c>
      <c r="H56" s="7"/>
      <c r="I56" s="7">
        <v>3</v>
      </c>
      <c r="J56" s="21">
        <f t="shared" si="3"/>
        <v>15</v>
      </c>
      <c r="K56" s="7"/>
      <c r="L56" s="15"/>
      <c r="M56" s="15">
        <f t="shared" si="12"/>
        <v>15</v>
      </c>
      <c r="N56" s="7"/>
    </row>
    <row r="57" spans="1:14" ht="27" customHeight="1">
      <c r="A57" s="59"/>
      <c r="B57" s="58"/>
      <c r="C57" s="7" t="s">
        <v>408</v>
      </c>
      <c r="D57" s="20" t="s">
        <v>382</v>
      </c>
      <c r="E57" s="7"/>
      <c r="F57" s="20" t="s">
        <v>390</v>
      </c>
      <c r="G57" s="7"/>
      <c r="H57" s="7"/>
      <c r="I57" s="7">
        <v>2</v>
      </c>
      <c r="J57" s="21">
        <f t="shared" si="3"/>
        <v>2</v>
      </c>
      <c r="K57" s="7"/>
      <c r="L57" s="15"/>
      <c r="M57" s="15">
        <f t="shared" si="12"/>
        <v>2</v>
      </c>
      <c r="N57" s="7"/>
    </row>
    <row r="58" spans="1:14" ht="27" customHeight="1">
      <c r="A58" s="59"/>
      <c r="B58" s="7" t="s">
        <v>222</v>
      </c>
      <c r="C58" s="7" t="s">
        <v>72</v>
      </c>
      <c r="D58" s="20" t="s">
        <v>382</v>
      </c>
      <c r="E58" s="7"/>
      <c r="F58" s="20" t="s">
        <v>390</v>
      </c>
      <c r="G58" s="7">
        <v>36</v>
      </c>
      <c r="H58" s="7">
        <v>3</v>
      </c>
      <c r="I58" s="7">
        <v>2</v>
      </c>
      <c r="J58" s="21">
        <f t="shared" si="3"/>
        <v>41</v>
      </c>
      <c r="K58" s="7"/>
      <c r="L58" s="15"/>
      <c r="M58" s="15">
        <f t="shared" si="12"/>
        <v>41</v>
      </c>
      <c r="N58" s="7"/>
    </row>
    <row r="59" spans="1:14" ht="27" customHeight="1">
      <c r="A59" s="59"/>
      <c r="B59" s="7" t="s">
        <v>223</v>
      </c>
      <c r="C59" s="7" t="s">
        <v>42</v>
      </c>
      <c r="D59" s="20" t="s">
        <v>382</v>
      </c>
      <c r="E59" s="7"/>
      <c r="F59" s="20" t="s">
        <v>390</v>
      </c>
      <c r="G59" s="7">
        <v>72</v>
      </c>
      <c r="H59" s="7">
        <v>6</v>
      </c>
      <c r="I59" s="7">
        <v>1</v>
      </c>
      <c r="J59" s="21">
        <f t="shared" si="3"/>
        <v>79</v>
      </c>
      <c r="K59" s="7">
        <v>7</v>
      </c>
      <c r="L59" s="15"/>
      <c r="M59" s="15">
        <f t="shared" si="12"/>
        <v>86</v>
      </c>
      <c r="N59" s="7"/>
    </row>
    <row r="60" spans="1:14" ht="27" customHeight="1">
      <c r="A60" s="58"/>
      <c r="B60" s="7" t="s">
        <v>224</v>
      </c>
      <c r="C60" s="7" t="s">
        <v>26</v>
      </c>
      <c r="D60" s="20" t="s">
        <v>382</v>
      </c>
      <c r="E60" s="7"/>
      <c r="F60" s="20" t="s">
        <v>390</v>
      </c>
      <c r="G60" s="7">
        <v>12</v>
      </c>
      <c r="H60" s="7"/>
      <c r="I60" s="7">
        <v>1</v>
      </c>
      <c r="J60" s="21">
        <f t="shared" si="3"/>
        <v>13</v>
      </c>
      <c r="K60" s="7"/>
      <c r="L60" s="15"/>
      <c r="M60" s="15">
        <f t="shared" si="12"/>
        <v>13</v>
      </c>
      <c r="N60" s="7"/>
    </row>
    <row r="61" spans="1:14" ht="27" customHeight="1">
      <c r="A61" s="57" t="s">
        <v>231</v>
      </c>
      <c r="B61" s="77" t="s">
        <v>394</v>
      </c>
      <c r="C61" s="78"/>
      <c r="D61" s="20"/>
      <c r="E61" s="8"/>
      <c r="F61" s="20"/>
      <c r="G61" s="22">
        <f t="shared" ref="G61:M61" si="13">SUM(G62:G75)</f>
        <v>468</v>
      </c>
      <c r="H61" s="22">
        <f t="shared" si="13"/>
        <v>45</v>
      </c>
      <c r="I61" s="22">
        <f t="shared" si="13"/>
        <v>23</v>
      </c>
      <c r="J61" s="22">
        <f t="shared" si="13"/>
        <v>536</v>
      </c>
      <c r="K61" s="22">
        <f t="shared" si="13"/>
        <v>20</v>
      </c>
      <c r="L61" s="24">
        <f t="shared" si="13"/>
        <v>-80</v>
      </c>
      <c r="M61" s="22">
        <f t="shared" si="13"/>
        <v>476</v>
      </c>
      <c r="N61" s="8"/>
    </row>
    <row r="62" spans="1:14" ht="27" customHeight="1">
      <c r="A62" s="59"/>
      <c r="B62" s="57" t="s">
        <v>320</v>
      </c>
      <c r="C62" s="7" t="s">
        <v>344</v>
      </c>
      <c r="D62" s="20" t="s">
        <v>382</v>
      </c>
      <c r="E62" s="7"/>
      <c r="F62" s="20" t="s">
        <v>390</v>
      </c>
      <c r="G62" s="7">
        <v>72</v>
      </c>
      <c r="H62" s="7"/>
      <c r="I62" s="7">
        <v>3</v>
      </c>
      <c r="J62" s="21">
        <f t="shared" si="3"/>
        <v>75</v>
      </c>
      <c r="K62" s="7"/>
      <c r="L62" s="15"/>
      <c r="M62" s="15">
        <f t="shared" ref="M62:M75" si="14">J62+K62+L62</f>
        <v>75</v>
      </c>
      <c r="N62" s="7"/>
    </row>
    <row r="63" spans="1:14" ht="27" customHeight="1">
      <c r="A63" s="59"/>
      <c r="B63" s="59"/>
      <c r="C63" s="7" t="s">
        <v>345</v>
      </c>
      <c r="D63" s="20" t="s">
        <v>382</v>
      </c>
      <c r="E63" s="7"/>
      <c r="F63" s="20" t="s">
        <v>390</v>
      </c>
      <c r="G63" s="7"/>
      <c r="H63" s="7"/>
      <c r="I63" s="7">
        <v>2</v>
      </c>
      <c r="J63" s="21">
        <f t="shared" si="3"/>
        <v>2</v>
      </c>
      <c r="K63" s="7"/>
      <c r="L63" s="15"/>
      <c r="M63" s="15">
        <f t="shared" si="14"/>
        <v>2</v>
      </c>
      <c r="N63" s="7"/>
    </row>
    <row r="64" spans="1:14" ht="27" customHeight="1">
      <c r="A64" s="59"/>
      <c r="B64" s="59"/>
      <c r="C64" s="7" t="s">
        <v>346</v>
      </c>
      <c r="D64" s="20" t="s">
        <v>382</v>
      </c>
      <c r="E64" s="7"/>
      <c r="F64" s="20" t="s">
        <v>390</v>
      </c>
      <c r="G64" s="7">
        <v>84</v>
      </c>
      <c r="H64" s="7">
        <v>6</v>
      </c>
      <c r="I64" s="7">
        <v>2</v>
      </c>
      <c r="J64" s="21">
        <f t="shared" si="3"/>
        <v>92</v>
      </c>
      <c r="K64" s="7"/>
      <c r="L64" s="38">
        <v>-40</v>
      </c>
      <c r="M64" s="15">
        <f t="shared" si="14"/>
        <v>52</v>
      </c>
      <c r="N64" s="7"/>
    </row>
    <row r="65" spans="1:14" ht="27" customHeight="1">
      <c r="A65" s="59"/>
      <c r="B65" s="59"/>
      <c r="C65" s="7" t="s">
        <v>347</v>
      </c>
      <c r="D65" s="20" t="s">
        <v>382</v>
      </c>
      <c r="E65" s="7"/>
      <c r="F65" s="20" t="s">
        <v>390</v>
      </c>
      <c r="G65" s="7"/>
      <c r="H65" s="7">
        <v>3</v>
      </c>
      <c r="I65" s="7">
        <v>1</v>
      </c>
      <c r="J65" s="21">
        <f t="shared" si="3"/>
        <v>4</v>
      </c>
      <c r="K65" s="7"/>
      <c r="L65" s="15"/>
      <c r="M65" s="15">
        <f t="shared" si="14"/>
        <v>4</v>
      </c>
      <c r="N65" s="7"/>
    </row>
    <row r="66" spans="1:14" ht="41.25" customHeight="1">
      <c r="A66" s="59"/>
      <c r="B66" s="59"/>
      <c r="C66" s="55" t="s">
        <v>464</v>
      </c>
      <c r="D66" s="20" t="s">
        <v>382</v>
      </c>
      <c r="E66" s="7"/>
      <c r="F66" s="20" t="s">
        <v>390</v>
      </c>
      <c r="G66" s="7"/>
      <c r="H66" s="7">
        <v>12</v>
      </c>
      <c r="I66" s="7">
        <v>4</v>
      </c>
      <c r="J66" s="21">
        <f t="shared" si="3"/>
        <v>16</v>
      </c>
      <c r="K66" s="7"/>
      <c r="L66" s="15"/>
      <c r="M66" s="15">
        <f t="shared" si="14"/>
        <v>16</v>
      </c>
      <c r="N66" s="7"/>
    </row>
    <row r="67" spans="1:14" ht="27" customHeight="1">
      <c r="A67" s="59"/>
      <c r="B67" s="58"/>
      <c r="C67" s="7" t="s">
        <v>88</v>
      </c>
      <c r="D67" s="20" t="s">
        <v>382</v>
      </c>
      <c r="E67" s="7"/>
      <c r="F67" s="20" t="s">
        <v>390</v>
      </c>
      <c r="G67" s="7"/>
      <c r="H67" s="7"/>
      <c r="I67" s="7">
        <v>1</v>
      </c>
      <c r="J67" s="21">
        <f t="shared" si="3"/>
        <v>1</v>
      </c>
      <c r="K67" s="7"/>
      <c r="L67" s="15"/>
      <c r="M67" s="15">
        <f t="shared" si="14"/>
        <v>1</v>
      </c>
      <c r="N67" s="7"/>
    </row>
    <row r="68" spans="1:14" ht="27" customHeight="1">
      <c r="A68" s="59"/>
      <c r="B68" s="7" t="s">
        <v>229</v>
      </c>
      <c r="C68" s="7" t="s">
        <v>4</v>
      </c>
      <c r="D68" s="20" t="s">
        <v>382</v>
      </c>
      <c r="E68" s="7"/>
      <c r="F68" s="20" t="s">
        <v>390</v>
      </c>
      <c r="G68" s="7">
        <v>72</v>
      </c>
      <c r="H68" s="7">
        <v>6</v>
      </c>
      <c r="I68" s="7">
        <v>3</v>
      </c>
      <c r="J68" s="21">
        <f t="shared" si="3"/>
        <v>81</v>
      </c>
      <c r="K68" s="7">
        <v>7</v>
      </c>
      <c r="L68" s="15"/>
      <c r="M68" s="15">
        <f t="shared" si="14"/>
        <v>88</v>
      </c>
      <c r="N68" s="7"/>
    </row>
    <row r="69" spans="1:14" ht="27" customHeight="1">
      <c r="A69" s="59"/>
      <c r="B69" s="7" t="s">
        <v>227</v>
      </c>
      <c r="C69" s="7" t="s">
        <v>86</v>
      </c>
      <c r="D69" s="20" t="s">
        <v>382</v>
      </c>
      <c r="E69" s="7"/>
      <c r="F69" s="20" t="s">
        <v>390</v>
      </c>
      <c r="G69" s="7"/>
      <c r="H69" s="7"/>
      <c r="I69" s="7">
        <v>1</v>
      </c>
      <c r="J69" s="21">
        <f t="shared" si="3"/>
        <v>1</v>
      </c>
      <c r="K69" s="7"/>
      <c r="L69" s="15"/>
      <c r="M69" s="15">
        <f t="shared" si="14"/>
        <v>1</v>
      </c>
      <c r="N69" s="7"/>
    </row>
    <row r="70" spans="1:14" ht="27" customHeight="1">
      <c r="A70" s="59"/>
      <c r="B70" s="7" t="s">
        <v>230</v>
      </c>
      <c r="C70" s="7" t="s">
        <v>87</v>
      </c>
      <c r="D70" s="20" t="s">
        <v>382</v>
      </c>
      <c r="E70" s="7"/>
      <c r="F70" s="20" t="s">
        <v>390</v>
      </c>
      <c r="G70" s="7">
        <v>12</v>
      </c>
      <c r="H70" s="7">
        <v>3</v>
      </c>
      <c r="I70" s="7">
        <v>1</v>
      </c>
      <c r="J70" s="21">
        <f t="shared" si="3"/>
        <v>16</v>
      </c>
      <c r="K70" s="7"/>
      <c r="L70" s="15"/>
      <c r="M70" s="15">
        <f t="shared" si="14"/>
        <v>16</v>
      </c>
      <c r="N70" s="7"/>
    </row>
    <row r="71" spans="1:14" ht="27" customHeight="1">
      <c r="A71" s="59"/>
      <c r="B71" s="7" t="s">
        <v>289</v>
      </c>
      <c r="C71" s="7" t="s">
        <v>74</v>
      </c>
      <c r="D71" s="20" t="s">
        <v>382</v>
      </c>
      <c r="E71" s="7"/>
      <c r="F71" s="20" t="s">
        <v>390</v>
      </c>
      <c r="G71" s="7">
        <v>72</v>
      </c>
      <c r="H71" s="7">
        <v>9</v>
      </c>
      <c r="I71" s="7"/>
      <c r="J71" s="21">
        <f t="shared" si="3"/>
        <v>81</v>
      </c>
      <c r="K71" s="7"/>
      <c r="L71" s="15"/>
      <c r="M71" s="15">
        <f t="shared" si="14"/>
        <v>81</v>
      </c>
      <c r="N71" s="7"/>
    </row>
    <row r="72" spans="1:14" ht="27" customHeight="1">
      <c r="A72" s="59"/>
      <c r="B72" s="57" t="s">
        <v>228</v>
      </c>
      <c r="C72" s="7" t="s">
        <v>3</v>
      </c>
      <c r="D72" s="20" t="s">
        <v>382</v>
      </c>
      <c r="E72" s="7"/>
      <c r="F72" s="20" t="s">
        <v>390</v>
      </c>
      <c r="G72" s="7">
        <v>12</v>
      </c>
      <c r="H72" s="7"/>
      <c r="I72" s="7"/>
      <c r="J72" s="21">
        <f t="shared" si="3"/>
        <v>12</v>
      </c>
      <c r="K72" s="7"/>
      <c r="L72" s="15"/>
      <c r="M72" s="15">
        <f t="shared" si="14"/>
        <v>12</v>
      </c>
      <c r="N72" s="7"/>
    </row>
    <row r="73" spans="1:14" ht="27" customHeight="1">
      <c r="A73" s="59"/>
      <c r="B73" s="58"/>
      <c r="C73" s="7" t="s">
        <v>1</v>
      </c>
      <c r="D73" s="20" t="s">
        <v>382</v>
      </c>
      <c r="E73" s="7"/>
      <c r="F73" s="20" t="s">
        <v>390</v>
      </c>
      <c r="G73" s="7">
        <v>36</v>
      </c>
      <c r="H73" s="7"/>
      <c r="I73" s="7">
        <v>3</v>
      </c>
      <c r="J73" s="21">
        <f t="shared" ref="J73:J141" si="15">SUM(G73:I73)</f>
        <v>39</v>
      </c>
      <c r="K73" s="7"/>
      <c r="L73" s="15"/>
      <c r="M73" s="15">
        <f t="shared" si="14"/>
        <v>39</v>
      </c>
      <c r="N73" s="7"/>
    </row>
    <row r="74" spans="1:14" ht="27" customHeight="1">
      <c r="A74" s="59"/>
      <c r="B74" s="7" t="s">
        <v>225</v>
      </c>
      <c r="C74" s="7" t="s">
        <v>17</v>
      </c>
      <c r="D74" s="20" t="s">
        <v>382</v>
      </c>
      <c r="E74" s="7"/>
      <c r="F74" s="20" t="s">
        <v>390</v>
      </c>
      <c r="G74" s="7">
        <v>36</v>
      </c>
      <c r="H74" s="7">
        <v>6</v>
      </c>
      <c r="I74" s="7">
        <v>1</v>
      </c>
      <c r="J74" s="21">
        <f t="shared" si="15"/>
        <v>43</v>
      </c>
      <c r="K74" s="7"/>
      <c r="L74" s="38">
        <v>-40</v>
      </c>
      <c r="M74" s="15">
        <f t="shared" si="14"/>
        <v>3</v>
      </c>
      <c r="N74" s="7"/>
    </row>
    <row r="75" spans="1:14" ht="27" customHeight="1">
      <c r="A75" s="58"/>
      <c r="B75" s="7" t="s">
        <v>226</v>
      </c>
      <c r="C75" s="7" t="s">
        <v>21</v>
      </c>
      <c r="D75" s="20" t="s">
        <v>382</v>
      </c>
      <c r="E75" s="7"/>
      <c r="F75" s="20" t="s">
        <v>390</v>
      </c>
      <c r="G75" s="7">
        <v>72</v>
      </c>
      <c r="H75" s="7"/>
      <c r="I75" s="7">
        <v>1</v>
      </c>
      <c r="J75" s="21">
        <f t="shared" si="15"/>
        <v>73</v>
      </c>
      <c r="K75" s="7">
        <v>13</v>
      </c>
      <c r="L75" s="15"/>
      <c r="M75" s="15">
        <f t="shared" si="14"/>
        <v>86</v>
      </c>
      <c r="N75" s="7"/>
    </row>
    <row r="76" spans="1:14" ht="27" customHeight="1">
      <c r="A76" s="57" t="s">
        <v>240</v>
      </c>
      <c r="B76" s="77" t="s">
        <v>395</v>
      </c>
      <c r="C76" s="78"/>
      <c r="D76" s="20"/>
      <c r="E76" s="8"/>
      <c r="F76" s="20"/>
      <c r="G76" s="22">
        <f t="shared" ref="G76:M76" si="16">SUM(G77:G88)</f>
        <v>420</v>
      </c>
      <c r="H76" s="22">
        <f t="shared" si="16"/>
        <v>33</v>
      </c>
      <c r="I76" s="22">
        <f t="shared" si="16"/>
        <v>29</v>
      </c>
      <c r="J76" s="22">
        <f t="shared" si="16"/>
        <v>482</v>
      </c>
      <c r="K76" s="22">
        <f t="shared" si="16"/>
        <v>21</v>
      </c>
      <c r="L76" s="24">
        <f t="shared" si="16"/>
        <v>-120</v>
      </c>
      <c r="M76" s="22">
        <f t="shared" si="16"/>
        <v>383</v>
      </c>
      <c r="N76" s="8"/>
    </row>
    <row r="77" spans="1:14" ht="27" customHeight="1">
      <c r="A77" s="59"/>
      <c r="B77" s="57" t="s">
        <v>343</v>
      </c>
      <c r="C77" s="55" t="s">
        <v>473</v>
      </c>
      <c r="D77" s="20" t="s">
        <v>382</v>
      </c>
      <c r="E77" s="7"/>
      <c r="F77" s="20" t="s">
        <v>390</v>
      </c>
      <c r="G77" s="7">
        <v>72</v>
      </c>
      <c r="H77" s="7">
        <v>3</v>
      </c>
      <c r="I77" s="7">
        <v>2</v>
      </c>
      <c r="J77" s="21">
        <f t="shared" si="15"/>
        <v>77</v>
      </c>
      <c r="K77" s="7"/>
      <c r="L77" s="15"/>
      <c r="M77" s="15">
        <f t="shared" ref="M77:M88" si="17">J77+K77+L77</f>
        <v>77</v>
      </c>
      <c r="N77" s="7"/>
    </row>
    <row r="78" spans="1:14" ht="27" customHeight="1">
      <c r="A78" s="59"/>
      <c r="B78" s="59"/>
      <c r="C78" s="7" t="s">
        <v>348</v>
      </c>
      <c r="D78" s="20" t="s">
        <v>382</v>
      </c>
      <c r="E78" s="7"/>
      <c r="F78" s="20" t="s">
        <v>390</v>
      </c>
      <c r="G78" s="7"/>
      <c r="H78" s="7"/>
      <c r="I78" s="7">
        <v>2</v>
      </c>
      <c r="J78" s="21">
        <f t="shared" si="15"/>
        <v>2</v>
      </c>
      <c r="K78" s="7"/>
      <c r="L78" s="15"/>
      <c r="M78" s="15">
        <f t="shared" si="17"/>
        <v>2</v>
      </c>
      <c r="N78" s="7"/>
    </row>
    <row r="79" spans="1:14" ht="27" customHeight="1">
      <c r="A79" s="59"/>
      <c r="B79" s="59"/>
      <c r="C79" s="7" t="s">
        <v>349</v>
      </c>
      <c r="D79" s="20" t="s">
        <v>382</v>
      </c>
      <c r="E79" s="7"/>
      <c r="F79" s="20" t="s">
        <v>390</v>
      </c>
      <c r="G79" s="7"/>
      <c r="H79" s="7"/>
      <c r="I79" s="7">
        <v>4</v>
      </c>
      <c r="J79" s="21">
        <f t="shared" si="15"/>
        <v>4</v>
      </c>
      <c r="K79" s="7"/>
      <c r="L79" s="15"/>
      <c r="M79" s="15">
        <f t="shared" si="17"/>
        <v>4</v>
      </c>
      <c r="N79" s="7"/>
    </row>
    <row r="80" spans="1:14" ht="27" customHeight="1">
      <c r="A80" s="59"/>
      <c r="B80" s="58"/>
      <c r="C80" s="7" t="s">
        <v>350</v>
      </c>
      <c r="D80" s="20" t="s">
        <v>382</v>
      </c>
      <c r="E80" s="7"/>
      <c r="F80" s="20" t="s">
        <v>390</v>
      </c>
      <c r="G80" s="7"/>
      <c r="H80" s="7">
        <v>6</v>
      </c>
      <c r="I80" s="7">
        <v>2</v>
      </c>
      <c r="J80" s="21">
        <f t="shared" si="15"/>
        <v>8</v>
      </c>
      <c r="K80" s="7"/>
      <c r="L80" s="15"/>
      <c r="M80" s="15">
        <f t="shared" si="17"/>
        <v>8</v>
      </c>
      <c r="N80" s="7"/>
    </row>
    <row r="81" spans="1:14" ht="27" customHeight="1">
      <c r="A81" s="59"/>
      <c r="B81" s="7" t="s">
        <v>237</v>
      </c>
      <c r="C81" s="7" t="s">
        <v>47</v>
      </c>
      <c r="D81" s="20" t="s">
        <v>382</v>
      </c>
      <c r="E81" s="7"/>
      <c r="F81" s="20" t="s">
        <v>390</v>
      </c>
      <c r="G81" s="7">
        <v>72</v>
      </c>
      <c r="H81" s="7">
        <v>6</v>
      </c>
      <c r="I81" s="7">
        <v>2</v>
      </c>
      <c r="J81" s="21">
        <f t="shared" si="15"/>
        <v>80</v>
      </c>
      <c r="K81" s="7">
        <v>7</v>
      </c>
      <c r="L81" s="15"/>
      <c r="M81" s="15">
        <f t="shared" si="17"/>
        <v>87</v>
      </c>
      <c r="N81" s="7"/>
    </row>
    <row r="82" spans="1:14" ht="27" customHeight="1">
      <c r="A82" s="59"/>
      <c r="B82" s="54" t="s">
        <v>236</v>
      </c>
      <c r="C82" s="55" t="s">
        <v>474</v>
      </c>
      <c r="D82" s="20" t="s">
        <v>382</v>
      </c>
      <c r="E82" s="7"/>
      <c r="F82" s="20" t="s">
        <v>390</v>
      </c>
      <c r="G82" s="7">
        <v>36</v>
      </c>
      <c r="H82" s="7">
        <v>3</v>
      </c>
      <c r="I82" s="7">
        <v>2</v>
      </c>
      <c r="J82" s="21">
        <f t="shared" si="15"/>
        <v>41</v>
      </c>
      <c r="K82" s="7"/>
      <c r="L82" s="15"/>
      <c r="M82" s="15">
        <f t="shared" si="17"/>
        <v>41</v>
      </c>
      <c r="N82" s="7"/>
    </row>
    <row r="83" spans="1:14" ht="27" customHeight="1">
      <c r="A83" s="59"/>
      <c r="B83" s="7" t="s">
        <v>238</v>
      </c>
      <c r="C83" s="7" t="s">
        <v>405</v>
      </c>
      <c r="D83" s="20" t="s">
        <v>382</v>
      </c>
      <c r="E83" s="7"/>
      <c r="F83" s="20" t="s">
        <v>390</v>
      </c>
      <c r="G83" s="7">
        <v>84</v>
      </c>
      <c r="H83" s="7">
        <v>9</v>
      </c>
      <c r="I83" s="7">
        <v>2</v>
      </c>
      <c r="J83" s="21">
        <f t="shared" si="15"/>
        <v>95</v>
      </c>
      <c r="K83" s="7">
        <v>7</v>
      </c>
      <c r="L83" s="38">
        <v>-40</v>
      </c>
      <c r="M83" s="15">
        <f t="shared" si="17"/>
        <v>62</v>
      </c>
      <c r="N83" s="7"/>
    </row>
    <row r="84" spans="1:14" ht="27" customHeight="1">
      <c r="A84" s="59"/>
      <c r="B84" s="7" t="s">
        <v>239</v>
      </c>
      <c r="C84" s="7" t="s">
        <v>53</v>
      </c>
      <c r="D84" s="20" t="s">
        <v>382</v>
      </c>
      <c r="E84" s="7"/>
      <c r="F84" s="20" t="s">
        <v>390</v>
      </c>
      <c r="G84" s="7">
        <v>72</v>
      </c>
      <c r="H84" s="7">
        <v>3</v>
      </c>
      <c r="I84" s="7">
        <v>2</v>
      </c>
      <c r="J84" s="21">
        <f t="shared" si="15"/>
        <v>77</v>
      </c>
      <c r="K84" s="7">
        <v>7</v>
      </c>
      <c r="L84" s="38">
        <v>-40</v>
      </c>
      <c r="M84" s="15">
        <f t="shared" si="17"/>
        <v>44</v>
      </c>
      <c r="N84" s="7"/>
    </row>
    <row r="85" spans="1:14" ht="27" customHeight="1">
      <c r="A85" s="59"/>
      <c r="B85" s="7" t="s">
        <v>233</v>
      </c>
      <c r="C85" s="7" t="s">
        <v>75</v>
      </c>
      <c r="D85" s="20" t="s">
        <v>382</v>
      </c>
      <c r="E85" s="7"/>
      <c r="F85" s="20" t="s">
        <v>390</v>
      </c>
      <c r="G85" s="7">
        <v>72</v>
      </c>
      <c r="H85" s="7">
        <v>3</v>
      </c>
      <c r="I85" s="7">
        <v>6</v>
      </c>
      <c r="J85" s="21">
        <f t="shared" si="15"/>
        <v>81</v>
      </c>
      <c r="K85" s="7"/>
      <c r="L85" s="38">
        <v>-40</v>
      </c>
      <c r="M85" s="15">
        <f t="shared" si="17"/>
        <v>41</v>
      </c>
      <c r="N85" s="7"/>
    </row>
    <row r="86" spans="1:14" ht="27" customHeight="1">
      <c r="A86" s="59"/>
      <c r="B86" s="7" t="s">
        <v>234</v>
      </c>
      <c r="C86" s="7" t="s">
        <v>52</v>
      </c>
      <c r="D86" s="20" t="s">
        <v>382</v>
      </c>
      <c r="E86" s="7"/>
      <c r="F86" s="20" t="s">
        <v>390</v>
      </c>
      <c r="G86" s="7">
        <v>12</v>
      </c>
      <c r="H86" s="7"/>
      <c r="I86" s="7">
        <v>2</v>
      </c>
      <c r="J86" s="21">
        <f t="shared" si="15"/>
        <v>14</v>
      </c>
      <c r="K86" s="7"/>
      <c r="L86" s="15"/>
      <c r="M86" s="15">
        <f t="shared" si="17"/>
        <v>14</v>
      </c>
      <c r="N86" s="7"/>
    </row>
    <row r="87" spans="1:14" ht="27" customHeight="1">
      <c r="A87" s="59"/>
      <c r="B87" s="7" t="s">
        <v>232</v>
      </c>
      <c r="C87" s="7" t="s">
        <v>82</v>
      </c>
      <c r="D87" s="20" t="s">
        <v>382</v>
      </c>
      <c r="E87" s="7"/>
      <c r="F87" s="20" t="s">
        <v>390</v>
      </c>
      <c r="G87" s="7"/>
      <c r="H87" s="7"/>
      <c r="I87" s="7">
        <v>2</v>
      </c>
      <c r="J87" s="21">
        <f t="shared" si="15"/>
        <v>2</v>
      </c>
      <c r="K87" s="7"/>
      <c r="L87" s="15"/>
      <c r="M87" s="15">
        <f t="shared" si="17"/>
        <v>2</v>
      </c>
      <c r="N87" s="7"/>
    </row>
    <row r="88" spans="1:14" ht="27" customHeight="1">
      <c r="A88" s="58"/>
      <c r="B88" s="7" t="s">
        <v>235</v>
      </c>
      <c r="C88" s="55" t="s">
        <v>475</v>
      </c>
      <c r="D88" s="20" t="s">
        <v>382</v>
      </c>
      <c r="E88" s="7"/>
      <c r="F88" s="20" t="s">
        <v>390</v>
      </c>
      <c r="G88" s="7"/>
      <c r="H88" s="7"/>
      <c r="I88" s="7">
        <v>1</v>
      </c>
      <c r="J88" s="21">
        <f t="shared" si="15"/>
        <v>1</v>
      </c>
      <c r="K88" s="7"/>
      <c r="L88" s="15"/>
      <c r="M88" s="15">
        <f t="shared" si="17"/>
        <v>1</v>
      </c>
      <c r="N88" s="7"/>
    </row>
    <row r="89" spans="1:14" ht="30" customHeight="1">
      <c r="A89" s="57" t="s">
        <v>244</v>
      </c>
      <c r="B89" s="77" t="s">
        <v>396</v>
      </c>
      <c r="C89" s="78"/>
      <c r="D89" s="20"/>
      <c r="E89" s="8"/>
      <c r="F89" s="20"/>
      <c r="G89" s="22">
        <f>SUM(G90:G99)</f>
        <v>612</v>
      </c>
      <c r="H89" s="22">
        <f t="shared" ref="H89:M89" si="18">SUM(H90:H99)</f>
        <v>36</v>
      </c>
      <c r="I89" s="22">
        <f t="shared" si="18"/>
        <v>18</v>
      </c>
      <c r="J89" s="22">
        <f t="shared" si="18"/>
        <v>666</v>
      </c>
      <c r="K89" s="22">
        <f t="shared" si="18"/>
        <v>13</v>
      </c>
      <c r="L89" s="24">
        <f t="shared" si="18"/>
        <v>-200</v>
      </c>
      <c r="M89" s="22">
        <f t="shared" si="18"/>
        <v>479</v>
      </c>
      <c r="N89" s="8"/>
    </row>
    <row r="90" spans="1:14" ht="33.75" customHeight="1">
      <c r="A90" s="59"/>
      <c r="B90" s="57" t="s">
        <v>320</v>
      </c>
      <c r="C90" s="7" t="s">
        <v>351</v>
      </c>
      <c r="D90" s="20" t="s">
        <v>382</v>
      </c>
      <c r="E90" s="7"/>
      <c r="F90" s="20" t="s">
        <v>390</v>
      </c>
      <c r="G90" s="7">
        <v>36</v>
      </c>
      <c r="H90" s="7">
        <v>9</v>
      </c>
      <c r="I90" s="7">
        <v>1</v>
      </c>
      <c r="J90" s="21">
        <f t="shared" si="15"/>
        <v>46</v>
      </c>
      <c r="K90" s="7"/>
      <c r="L90" s="15"/>
      <c r="M90" s="15">
        <f t="shared" ref="M90:M99" si="19">J90+K90+L90</f>
        <v>46</v>
      </c>
      <c r="N90" s="7"/>
    </row>
    <row r="91" spans="1:14" ht="34.5" customHeight="1">
      <c r="A91" s="59"/>
      <c r="B91" s="59"/>
      <c r="C91" s="7" t="s">
        <v>352</v>
      </c>
      <c r="D91" s="20" t="s">
        <v>382</v>
      </c>
      <c r="E91" s="7"/>
      <c r="F91" s="20" t="s">
        <v>390</v>
      </c>
      <c r="G91" s="7">
        <v>72</v>
      </c>
      <c r="H91" s="7"/>
      <c r="I91" s="7"/>
      <c r="J91" s="21">
        <f t="shared" si="15"/>
        <v>72</v>
      </c>
      <c r="K91" s="7"/>
      <c r="L91" s="15"/>
      <c r="M91" s="15">
        <f t="shared" si="19"/>
        <v>72</v>
      </c>
      <c r="N91" s="7"/>
    </row>
    <row r="92" spans="1:14" ht="27" customHeight="1">
      <c r="A92" s="59"/>
      <c r="B92" s="59"/>
      <c r="C92" s="7" t="s">
        <v>38</v>
      </c>
      <c r="D92" s="20" t="s">
        <v>382</v>
      </c>
      <c r="E92" s="7"/>
      <c r="F92" s="20" t="s">
        <v>390</v>
      </c>
      <c r="G92" s="7">
        <v>84</v>
      </c>
      <c r="H92" s="7">
        <v>9</v>
      </c>
      <c r="I92" s="7">
        <v>6</v>
      </c>
      <c r="J92" s="21">
        <f t="shared" si="15"/>
        <v>99</v>
      </c>
      <c r="K92" s="7">
        <v>13</v>
      </c>
      <c r="L92" s="38">
        <v>-40</v>
      </c>
      <c r="M92" s="15">
        <f t="shared" si="19"/>
        <v>72</v>
      </c>
      <c r="N92" s="7"/>
    </row>
    <row r="93" spans="1:14" ht="27" customHeight="1">
      <c r="A93" s="59"/>
      <c r="B93" s="58"/>
      <c r="C93" s="7" t="s">
        <v>353</v>
      </c>
      <c r="D93" s="20" t="s">
        <v>382</v>
      </c>
      <c r="E93" s="7"/>
      <c r="F93" s="20" t="s">
        <v>390</v>
      </c>
      <c r="G93" s="7">
        <v>12</v>
      </c>
      <c r="H93" s="7"/>
      <c r="I93" s="7">
        <v>3</v>
      </c>
      <c r="J93" s="21">
        <f t="shared" si="15"/>
        <v>15</v>
      </c>
      <c r="K93" s="7"/>
      <c r="L93" s="15"/>
      <c r="M93" s="15">
        <f t="shared" si="19"/>
        <v>15</v>
      </c>
      <c r="N93" s="7"/>
    </row>
    <row r="94" spans="1:14" ht="27" customHeight="1">
      <c r="A94" s="59"/>
      <c r="B94" s="7" t="s">
        <v>242</v>
      </c>
      <c r="C94" s="7" t="s">
        <v>51</v>
      </c>
      <c r="D94" s="20" t="s">
        <v>382</v>
      </c>
      <c r="E94" s="7"/>
      <c r="F94" s="20" t="s">
        <v>390</v>
      </c>
      <c r="G94" s="7">
        <v>84</v>
      </c>
      <c r="H94" s="7"/>
      <c r="I94" s="7">
        <v>2</v>
      </c>
      <c r="J94" s="21">
        <f t="shared" si="15"/>
        <v>86</v>
      </c>
      <c r="K94" s="7"/>
      <c r="L94" s="38">
        <v>-40</v>
      </c>
      <c r="M94" s="15">
        <f t="shared" si="19"/>
        <v>46</v>
      </c>
      <c r="N94" s="7"/>
    </row>
    <row r="95" spans="1:14" ht="27" customHeight="1">
      <c r="A95" s="59"/>
      <c r="B95" s="7" t="s">
        <v>291</v>
      </c>
      <c r="C95" s="7" t="s">
        <v>25</v>
      </c>
      <c r="D95" s="20" t="s">
        <v>382</v>
      </c>
      <c r="E95" s="7"/>
      <c r="F95" s="20" t="s">
        <v>390</v>
      </c>
      <c r="G95" s="7">
        <v>72</v>
      </c>
      <c r="H95" s="7">
        <v>6</v>
      </c>
      <c r="I95" s="7"/>
      <c r="J95" s="21">
        <f t="shared" si="15"/>
        <v>78</v>
      </c>
      <c r="K95" s="7"/>
      <c r="L95" s="15"/>
      <c r="M95" s="15">
        <f t="shared" si="19"/>
        <v>78</v>
      </c>
      <c r="N95" s="7"/>
    </row>
    <row r="96" spans="1:14" ht="27" customHeight="1">
      <c r="A96" s="59"/>
      <c r="B96" s="7" t="s">
        <v>243</v>
      </c>
      <c r="C96" s="7" t="s">
        <v>50</v>
      </c>
      <c r="D96" s="20" t="s">
        <v>382</v>
      </c>
      <c r="E96" s="7"/>
      <c r="F96" s="20" t="s">
        <v>390</v>
      </c>
      <c r="G96" s="7">
        <v>72</v>
      </c>
      <c r="H96" s="7">
        <v>3</v>
      </c>
      <c r="I96" s="7">
        <v>3</v>
      </c>
      <c r="J96" s="21">
        <f t="shared" si="15"/>
        <v>78</v>
      </c>
      <c r="K96" s="7"/>
      <c r="L96" s="38">
        <v>-40</v>
      </c>
      <c r="M96" s="15">
        <f t="shared" si="19"/>
        <v>38</v>
      </c>
      <c r="N96" s="7"/>
    </row>
    <row r="97" spans="1:14" ht="27" customHeight="1">
      <c r="A97" s="59"/>
      <c r="B97" s="7" t="s">
        <v>294</v>
      </c>
      <c r="C97" s="7" t="s">
        <v>15</v>
      </c>
      <c r="D97" s="20" t="s">
        <v>382</v>
      </c>
      <c r="E97" s="7"/>
      <c r="F97" s="20" t="s">
        <v>390</v>
      </c>
      <c r="G97" s="7">
        <v>36</v>
      </c>
      <c r="H97" s="7"/>
      <c r="I97" s="7"/>
      <c r="J97" s="21">
        <f t="shared" si="15"/>
        <v>36</v>
      </c>
      <c r="K97" s="7"/>
      <c r="L97" s="15"/>
      <c r="M97" s="15">
        <f t="shared" si="19"/>
        <v>36</v>
      </c>
      <c r="N97" s="7"/>
    </row>
    <row r="98" spans="1:14" ht="27" customHeight="1">
      <c r="A98" s="59"/>
      <c r="B98" s="7" t="s">
        <v>290</v>
      </c>
      <c r="C98" s="7" t="s">
        <v>40</v>
      </c>
      <c r="D98" s="20" t="s">
        <v>382</v>
      </c>
      <c r="E98" s="7"/>
      <c r="F98" s="20" t="s">
        <v>390</v>
      </c>
      <c r="G98" s="7">
        <v>72</v>
      </c>
      <c r="H98" s="7">
        <v>3</v>
      </c>
      <c r="I98" s="7"/>
      <c r="J98" s="21">
        <f t="shared" si="15"/>
        <v>75</v>
      </c>
      <c r="K98" s="7"/>
      <c r="L98" s="38">
        <v>-40</v>
      </c>
      <c r="M98" s="15">
        <f t="shared" si="19"/>
        <v>35</v>
      </c>
      <c r="N98" s="7"/>
    </row>
    <row r="99" spans="1:14" ht="27" customHeight="1">
      <c r="A99" s="58"/>
      <c r="B99" s="7" t="s">
        <v>241</v>
      </c>
      <c r="C99" s="7" t="s">
        <v>76</v>
      </c>
      <c r="D99" s="20" t="s">
        <v>382</v>
      </c>
      <c r="E99" s="7"/>
      <c r="F99" s="20" t="s">
        <v>390</v>
      </c>
      <c r="G99" s="7">
        <v>72</v>
      </c>
      <c r="H99" s="7">
        <v>6</v>
      </c>
      <c r="I99" s="7">
        <v>3</v>
      </c>
      <c r="J99" s="21">
        <f t="shared" si="15"/>
        <v>81</v>
      </c>
      <c r="K99" s="7"/>
      <c r="L99" s="38">
        <v>-40</v>
      </c>
      <c r="M99" s="15">
        <f t="shared" si="19"/>
        <v>41</v>
      </c>
      <c r="N99" s="7"/>
    </row>
    <row r="100" spans="1:14" ht="27" customHeight="1">
      <c r="A100" s="57" t="s">
        <v>251</v>
      </c>
      <c r="B100" s="77" t="s">
        <v>397</v>
      </c>
      <c r="C100" s="78"/>
      <c r="D100" s="20"/>
      <c r="E100" s="8"/>
      <c r="F100" s="20"/>
      <c r="G100" s="22">
        <f>SUM(G101:G111)</f>
        <v>456</v>
      </c>
      <c r="H100" s="22">
        <f t="shared" ref="H100:M100" si="20">SUM(H101:H111)</f>
        <v>39</v>
      </c>
      <c r="I100" s="22">
        <f t="shared" si="20"/>
        <v>16</v>
      </c>
      <c r="J100" s="22">
        <f t="shared" si="20"/>
        <v>511</v>
      </c>
      <c r="K100" s="22">
        <f t="shared" si="20"/>
        <v>56</v>
      </c>
      <c r="L100" s="24">
        <f t="shared" si="20"/>
        <v>-120</v>
      </c>
      <c r="M100" s="22">
        <f t="shared" si="20"/>
        <v>447</v>
      </c>
      <c r="N100" s="8"/>
    </row>
    <row r="101" spans="1:14" ht="27" customHeight="1">
      <c r="A101" s="59"/>
      <c r="B101" s="57" t="s">
        <v>320</v>
      </c>
      <c r="C101" s="44" t="s">
        <v>90</v>
      </c>
      <c r="D101" s="20" t="s">
        <v>382</v>
      </c>
      <c r="E101" s="7"/>
      <c r="F101" s="20" t="s">
        <v>390</v>
      </c>
      <c r="G101" s="7">
        <v>36</v>
      </c>
      <c r="H101" s="7">
        <v>3</v>
      </c>
      <c r="I101" s="7">
        <v>1</v>
      </c>
      <c r="J101" s="21">
        <f t="shared" si="15"/>
        <v>40</v>
      </c>
      <c r="K101" s="7"/>
      <c r="L101" s="15"/>
      <c r="M101" s="15">
        <f t="shared" ref="M101:M111" si="21">J101+K101+L101</f>
        <v>40</v>
      </c>
      <c r="N101" s="7"/>
    </row>
    <row r="102" spans="1:14" ht="27" customHeight="1">
      <c r="A102" s="59"/>
      <c r="B102" s="59"/>
      <c r="C102" s="7" t="s">
        <v>77</v>
      </c>
      <c r="D102" s="20" t="s">
        <v>382</v>
      </c>
      <c r="E102" s="7"/>
      <c r="F102" s="20" t="s">
        <v>390</v>
      </c>
      <c r="G102" s="7"/>
      <c r="H102" s="7">
        <v>15</v>
      </c>
      <c r="I102" s="7">
        <v>7</v>
      </c>
      <c r="J102" s="21">
        <f t="shared" si="15"/>
        <v>22</v>
      </c>
      <c r="K102" s="7">
        <v>49</v>
      </c>
      <c r="L102" s="15"/>
      <c r="M102" s="15">
        <f t="shared" si="21"/>
        <v>71</v>
      </c>
      <c r="N102" s="7"/>
    </row>
    <row r="103" spans="1:14" ht="27" customHeight="1">
      <c r="A103" s="59"/>
      <c r="B103" s="59"/>
      <c r="C103" s="7" t="s">
        <v>19</v>
      </c>
      <c r="D103" s="20" t="s">
        <v>382</v>
      </c>
      <c r="E103" s="7"/>
      <c r="F103" s="20" t="s">
        <v>390</v>
      </c>
      <c r="G103" s="7">
        <v>72</v>
      </c>
      <c r="H103" s="7">
        <v>6</v>
      </c>
      <c r="I103" s="7">
        <v>2</v>
      </c>
      <c r="J103" s="21">
        <f t="shared" si="15"/>
        <v>80</v>
      </c>
      <c r="K103" s="7"/>
      <c r="L103" s="15"/>
      <c r="M103" s="15">
        <f t="shared" si="21"/>
        <v>80</v>
      </c>
      <c r="N103" s="7"/>
    </row>
    <row r="104" spans="1:14" ht="27" customHeight="1">
      <c r="A104" s="59"/>
      <c r="B104" s="58"/>
      <c r="C104" s="7" t="s">
        <v>89</v>
      </c>
      <c r="D104" s="20" t="s">
        <v>382</v>
      </c>
      <c r="E104" s="7"/>
      <c r="F104" s="20" t="s">
        <v>390</v>
      </c>
      <c r="G104" s="7"/>
      <c r="H104" s="7"/>
      <c r="I104" s="7">
        <v>1</v>
      </c>
      <c r="J104" s="21">
        <f t="shared" si="15"/>
        <v>1</v>
      </c>
      <c r="K104" s="7"/>
      <c r="L104" s="15"/>
      <c r="M104" s="15">
        <f t="shared" si="21"/>
        <v>1</v>
      </c>
      <c r="N104" s="7"/>
    </row>
    <row r="105" spans="1:14" ht="27" customHeight="1">
      <c r="A105" s="59"/>
      <c r="B105" s="7" t="s">
        <v>295</v>
      </c>
      <c r="C105" s="7" t="s">
        <v>12</v>
      </c>
      <c r="D105" s="20" t="s">
        <v>382</v>
      </c>
      <c r="E105" s="7"/>
      <c r="F105" s="20" t="s">
        <v>390</v>
      </c>
      <c r="G105" s="7">
        <v>36</v>
      </c>
      <c r="H105" s="7"/>
      <c r="I105" s="7"/>
      <c r="J105" s="21">
        <f t="shared" si="15"/>
        <v>36</v>
      </c>
      <c r="K105" s="7"/>
      <c r="L105" s="15"/>
      <c r="M105" s="15">
        <f t="shared" si="21"/>
        <v>36</v>
      </c>
      <c r="N105" s="7"/>
    </row>
    <row r="106" spans="1:14" ht="27" customHeight="1">
      <c r="A106" s="59"/>
      <c r="B106" s="7" t="s">
        <v>296</v>
      </c>
      <c r="C106" s="7" t="s">
        <v>27</v>
      </c>
      <c r="D106" s="20" t="s">
        <v>382</v>
      </c>
      <c r="E106" s="7"/>
      <c r="F106" s="20" t="s">
        <v>390</v>
      </c>
      <c r="G106" s="7">
        <v>12</v>
      </c>
      <c r="H106" s="7"/>
      <c r="I106" s="7"/>
      <c r="J106" s="21">
        <f t="shared" si="15"/>
        <v>12</v>
      </c>
      <c r="K106" s="7"/>
      <c r="L106" s="15"/>
      <c r="M106" s="15">
        <f t="shared" si="21"/>
        <v>12</v>
      </c>
      <c r="N106" s="7"/>
    </row>
    <row r="107" spans="1:14" ht="27" customHeight="1">
      <c r="A107" s="59"/>
      <c r="B107" s="7" t="s">
        <v>297</v>
      </c>
      <c r="C107" s="7" t="s">
        <v>46</v>
      </c>
      <c r="D107" s="20" t="s">
        <v>382</v>
      </c>
      <c r="E107" s="7"/>
      <c r="F107" s="20" t="s">
        <v>390</v>
      </c>
      <c r="G107" s="7">
        <v>12</v>
      </c>
      <c r="H107" s="7"/>
      <c r="I107" s="7"/>
      <c r="J107" s="21">
        <f t="shared" si="15"/>
        <v>12</v>
      </c>
      <c r="K107" s="7"/>
      <c r="L107" s="15"/>
      <c r="M107" s="15">
        <f t="shared" si="21"/>
        <v>12</v>
      </c>
      <c r="N107" s="7"/>
    </row>
    <row r="108" spans="1:14" ht="27" customHeight="1">
      <c r="A108" s="59"/>
      <c r="B108" s="7" t="s">
        <v>247</v>
      </c>
      <c r="C108" s="7" t="s">
        <v>28</v>
      </c>
      <c r="D108" s="20" t="s">
        <v>382</v>
      </c>
      <c r="E108" s="7"/>
      <c r="F108" s="20" t="s">
        <v>390</v>
      </c>
      <c r="G108" s="7">
        <v>84</v>
      </c>
      <c r="H108" s="7">
        <v>6</v>
      </c>
      <c r="I108" s="7">
        <v>2</v>
      </c>
      <c r="J108" s="21">
        <f t="shared" si="15"/>
        <v>92</v>
      </c>
      <c r="K108" s="7"/>
      <c r="L108" s="38">
        <v>-40</v>
      </c>
      <c r="M108" s="15">
        <f t="shared" si="21"/>
        <v>52</v>
      </c>
      <c r="N108" s="7"/>
    </row>
    <row r="109" spans="1:14" ht="27" customHeight="1">
      <c r="A109" s="59"/>
      <c r="B109" s="7" t="s">
        <v>298</v>
      </c>
      <c r="C109" s="7" t="s">
        <v>10</v>
      </c>
      <c r="D109" s="20" t="s">
        <v>382</v>
      </c>
      <c r="E109" s="7"/>
      <c r="F109" s="20" t="s">
        <v>390</v>
      </c>
      <c r="G109" s="7">
        <v>36</v>
      </c>
      <c r="H109" s="7"/>
      <c r="I109" s="7"/>
      <c r="J109" s="21">
        <f t="shared" si="15"/>
        <v>36</v>
      </c>
      <c r="K109" s="7"/>
      <c r="L109" s="15"/>
      <c r="M109" s="15">
        <f t="shared" si="21"/>
        <v>36</v>
      </c>
      <c r="N109" s="7"/>
    </row>
    <row r="110" spans="1:14" ht="27" customHeight="1">
      <c r="A110" s="59"/>
      <c r="B110" s="7" t="s">
        <v>245</v>
      </c>
      <c r="C110" s="7" t="s">
        <v>23</v>
      </c>
      <c r="D110" s="20" t="s">
        <v>382</v>
      </c>
      <c r="E110" s="7"/>
      <c r="F110" s="20" t="s">
        <v>390</v>
      </c>
      <c r="G110" s="7">
        <v>84</v>
      </c>
      <c r="H110" s="7"/>
      <c r="I110" s="7">
        <v>1</v>
      </c>
      <c r="J110" s="21">
        <f t="shared" si="15"/>
        <v>85</v>
      </c>
      <c r="K110" s="7">
        <v>7</v>
      </c>
      <c r="L110" s="38">
        <v>-40</v>
      </c>
      <c r="M110" s="15">
        <f t="shared" si="21"/>
        <v>52</v>
      </c>
      <c r="N110" s="7"/>
    </row>
    <row r="111" spans="1:14" ht="27" customHeight="1">
      <c r="A111" s="58"/>
      <c r="B111" s="7" t="s">
        <v>246</v>
      </c>
      <c r="C111" s="7" t="s">
        <v>9</v>
      </c>
      <c r="D111" s="20" t="s">
        <v>382</v>
      </c>
      <c r="E111" s="7"/>
      <c r="F111" s="20" t="s">
        <v>390</v>
      </c>
      <c r="G111" s="7">
        <v>84</v>
      </c>
      <c r="H111" s="7">
        <v>9</v>
      </c>
      <c r="I111" s="7">
        <v>2</v>
      </c>
      <c r="J111" s="21">
        <f t="shared" si="15"/>
        <v>95</v>
      </c>
      <c r="K111" s="7"/>
      <c r="L111" s="38">
        <v>-40</v>
      </c>
      <c r="M111" s="15">
        <f t="shared" si="21"/>
        <v>55</v>
      </c>
      <c r="N111" s="7"/>
    </row>
    <row r="112" spans="1:14" ht="27" customHeight="1">
      <c r="A112" s="57" t="s">
        <v>252</v>
      </c>
      <c r="B112" s="77" t="s">
        <v>398</v>
      </c>
      <c r="C112" s="78"/>
      <c r="D112" s="20"/>
      <c r="E112" s="8"/>
      <c r="F112" s="20"/>
      <c r="G112" s="22">
        <f>SUM(G113:G117)</f>
        <v>108</v>
      </c>
      <c r="H112" s="22">
        <f t="shared" ref="H112:M112" si="22">SUM(H113:H117)</f>
        <v>9</v>
      </c>
      <c r="I112" s="22">
        <f t="shared" si="22"/>
        <v>8</v>
      </c>
      <c r="J112" s="22">
        <f t="shared" si="22"/>
        <v>125</v>
      </c>
      <c r="K112" s="22">
        <f t="shared" si="22"/>
        <v>0</v>
      </c>
      <c r="L112" s="24">
        <f t="shared" si="22"/>
        <v>-40</v>
      </c>
      <c r="M112" s="22">
        <f t="shared" si="22"/>
        <v>85</v>
      </c>
      <c r="N112" s="8"/>
    </row>
    <row r="113" spans="1:14" ht="27" customHeight="1">
      <c r="A113" s="59"/>
      <c r="B113" s="7" t="s">
        <v>354</v>
      </c>
      <c r="C113" s="7" t="s">
        <v>55</v>
      </c>
      <c r="D113" s="20" t="s">
        <v>382</v>
      </c>
      <c r="E113" s="7"/>
      <c r="F113" s="20" t="s">
        <v>390</v>
      </c>
      <c r="G113" s="7">
        <v>72</v>
      </c>
      <c r="H113" s="7">
        <v>3</v>
      </c>
      <c r="I113" s="7">
        <v>2</v>
      </c>
      <c r="J113" s="21">
        <f t="shared" si="15"/>
        <v>77</v>
      </c>
      <c r="K113" s="7"/>
      <c r="L113" s="15"/>
      <c r="M113" s="15">
        <f t="shared" ref="M113:M117" si="23">J113+K113+L113</f>
        <v>77</v>
      </c>
      <c r="N113" s="7"/>
    </row>
    <row r="114" spans="1:14" ht="27" customHeight="1">
      <c r="A114" s="59"/>
      <c r="B114" s="7" t="s">
        <v>249</v>
      </c>
      <c r="C114" s="7" t="s">
        <v>91</v>
      </c>
      <c r="D114" s="20" t="s">
        <v>382</v>
      </c>
      <c r="E114" s="7"/>
      <c r="F114" s="20" t="s">
        <v>390</v>
      </c>
      <c r="G114" s="7"/>
      <c r="H114" s="7"/>
      <c r="I114" s="7">
        <v>1</v>
      </c>
      <c r="J114" s="21">
        <f t="shared" si="15"/>
        <v>1</v>
      </c>
      <c r="K114" s="7"/>
      <c r="L114" s="15"/>
      <c r="M114" s="15">
        <f t="shared" si="23"/>
        <v>1</v>
      </c>
      <c r="N114" s="7"/>
    </row>
    <row r="115" spans="1:14" ht="27" customHeight="1">
      <c r="A115" s="59"/>
      <c r="B115" s="57" t="s">
        <v>248</v>
      </c>
      <c r="C115" s="7" t="s">
        <v>44</v>
      </c>
      <c r="D115" s="20" t="s">
        <v>382</v>
      </c>
      <c r="E115" s="7"/>
      <c r="F115" s="20" t="s">
        <v>390</v>
      </c>
      <c r="G115" s="7">
        <v>36</v>
      </c>
      <c r="H115" s="7">
        <v>6</v>
      </c>
      <c r="I115" s="7">
        <v>2</v>
      </c>
      <c r="J115" s="21">
        <f t="shared" si="15"/>
        <v>44</v>
      </c>
      <c r="K115" s="7"/>
      <c r="L115" s="38">
        <v>-40</v>
      </c>
      <c r="M115" s="15">
        <f t="shared" si="23"/>
        <v>4</v>
      </c>
      <c r="N115" s="7"/>
    </row>
    <row r="116" spans="1:14" ht="27" customHeight="1">
      <c r="A116" s="59"/>
      <c r="B116" s="58"/>
      <c r="C116" s="7" t="s">
        <v>92</v>
      </c>
      <c r="D116" s="20" t="s">
        <v>374</v>
      </c>
      <c r="E116" s="7"/>
      <c r="F116" s="20" t="s">
        <v>388</v>
      </c>
      <c r="G116" s="7"/>
      <c r="H116" s="7"/>
      <c r="I116" s="7">
        <v>1</v>
      </c>
      <c r="J116" s="21">
        <f t="shared" si="15"/>
        <v>1</v>
      </c>
      <c r="K116" s="7"/>
      <c r="L116" s="15"/>
      <c r="M116" s="15">
        <f t="shared" si="23"/>
        <v>1</v>
      </c>
      <c r="N116" s="7"/>
    </row>
    <row r="117" spans="1:14" ht="27" customHeight="1">
      <c r="A117" s="58"/>
      <c r="B117" s="7" t="s">
        <v>250</v>
      </c>
      <c r="C117" s="7" t="s">
        <v>93</v>
      </c>
      <c r="D117" s="20" t="s">
        <v>382</v>
      </c>
      <c r="E117" s="7"/>
      <c r="F117" s="20" t="s">
        <v>391</v>
      </c>
      <c r="G117" s="7"/>
      <c r="H117" s="7"/>
      <c r="I117" s="7">
        <v>2</v>
      </c>
      <c r="J117" s="21">
        <f t="shared" si="15"/>
        <v>2</v>
      </c>
      <c r="K117" s="7"/>
      <c r="L117" s="15"/>
      <c r="M117" s="15">
        <f t="shared" si="23"/>
        <v>2</v>
      </c>
      <c r="N117" s="7"/>
    </row>
    <row r="118" spans="1:14" ht="27" customHeight="1">
      <c r="A118" s="57" t="s">
        <v>259</v>
      </c>
      <c r="B118" s="77" t="s">
        <v>399</v>
      </c>
      <c r="C118" s="78"/>
      <c r="D118" s="20"/>
      <c r="E118" s="8"/>
      <c r="F118" s="20"/>
      <c r="G118" s="22">
        <f>SUM(G119:G127)</f>
        <v>336</v>
      </c>
      <c r="H118" s="22">
        <f t="shared" ref="H118:M118" si="24">SUM(H119:H127)</f>
        <v>36</v>
      </c>
      <c r="I118" s="22">
        <f t="shared" si="24"/>
        <v>13</v>
      </c>
      <c r="J118" s="22">
        <f t="shared" si="24"/>
        <v>385</v>
      </c>
      <c r="K118" s="22">
        <f t="shared" si="24"/>
        <v>7</v>
      </c>
      <c r="L118" s="24">
        <f t="shared" si="24"/>
        <v>-80</v>
      </c>
      <c r="M118" s="22">
        <f t="shared" si="24"/>
        <v>312</v>
      </c>
      <c r="N118" s="8"/>
    </row>
    <row r="119" spans="1:14" ht="27" customHeight="1">
      <c r="A119" s="59"/>
      <c r="B119" s="57" t="s">
        <v>320</v>
      </c>
      <c r="C119" s="7" t="s">
        <v>356</v>
      </c>
      <c r="D119" s="20" t="s">
        <v>382</v>
      </c>
      <c r="E119" s="7"/>
      <c r="F119" s="20" t="s">
        <v>391</v>
      </c>
      <c r="G119" s="7"/>
      <c r="H119" s="7">
        <v>3</v>
      </c>
      <c r="I119" s="7">
        <v>1</v>
      </c>
      <c r="J119" s="21">
        <f t="shared" si="15"/>
        <v>4</v>
      </c>
      <c r="K119" s="7"/>
      <c r="L119" s="15"/>
      <c r="M119" s="15">
        <f t="shared" ref="M119:M127" si="25">J119+K119+L119</f>
        <v>4</v>
      </c>
      <c r="N119" s="7"/>
    </row>
    <row r="120" spans="1:14" ht="27" customHeight="1">
      <c r="A120" s="59"/>
      <c r="B120" s="58"/>
      <c r="C120" s="55" t="s">
        <v>466</v>
      </c>
      <c r="D120" s="20" t="s">
        <v>382</v>
      </c>
      <c r="E120" s="7"/>
      <c r="F120" s="20" t="s">
        <v>391</v>
      </c>
      <c r="G120" s="7"/>
      <c r="H120" s="7"/>
      <c r="I120" s="7">
        <v>2</v>
      </c>
      <c r="J120" s="21">
        <f t="shared" si="15"/>
        <v>2</v>
      </c>
      <c r="K120" s="7"/>
      <c r="L120" s="15"/>
      <c r="M120" s="15">
        <f t="shared" si="25"/>
        <v>2</v>
      </c>
      <c r="N120" s="7"/>
    </row>
    <row r="121" spans="1:14" ht="27" customHeight="1">
      <c r="A121" s="59"/>
      <c r="B121" s="7" t="s">
        <v>253</v>
      </c>
      <c r="C121" s="7" t="s">
        <v>355</v>
      </c>
      <c r="D121" s="20" t="s">
        <v>382</v>
      </c>
      <c r="E121" s="7"/>
      <c r="F121" s="20" t="s">
        <v>391</v>
      </c>
      <c r="G121" s="7">
        <v>12</v>
      </c>
      <c r="H121" s="7">
        <v>3</v>
      </c>
      <c r="I121" s="7">
        <v>1</v>
      </c>
      <c r="J121" s="21">
        <f t="shared" si="15"/>
        <v>16</v>
      </c>
      <c r="K121" s="7"/>
      <c r="L121" s="15"/>
      <c r="M121" s="15">
        <f t="shared" si="25"/>
        <v>16</v>
      </c>
      <c r="N121" s="7"/>
    </row>
    <row r="122" spans="1:14" ht="27" customHeight="1">
      <c r="A122" s="59"/>
      <c r="B122" s="57" t="s">
        <v>254</v>
      </c>
      <c r="C122" s="7" t="s">
        <v>357</v>
      </c>
      <c r="D122" s="20" t="s">
        <v>382</v>
      </c>
      <c r="E122" s="7"/>
      <c r="F122" s="20" t="s">
        <v>391</v>
      </c>
      <c r="G122" s="7">
        <v>12</v>
      </c>
      <c r="H122" s="7">
        <v>3</v>
      </c>
      <c r="I122" s="7">
        <v>1</v>
      </c>
      <c r="J122" s="21">
        <f t="shared" si="15"/>
        <v>16</v>
      </c>
      <c r="K122" s="7"/>
      <c r="L122" s="15"/>
      <c r="M122" s="15">
        <f t="shared" si="25"/>
        <v>16</v>
      </c>
      <c r="N122" s="7"/>
    </row>
    <row r="123" spans="1:14" ht="27" customHeight="1">
      <c r="A123" s="59"/>
      <c r="B123" s="58"/>
      <c r="C123" s="7" t="s">
        <v>358</v>
      </c>
      <c r="D123" s="20" t="s">
        <v>382</v>
      </c>
      <c r="E123" s="7"/>
      <c r="F123" s="20" t="s">
        <v>391</v>
      </c>
      <c r="G123" s="7">
        <v>12</v>
      </c>
      <c r="H123" s="7">
        <v>3</v>
      </c>
      <c r="I123" s="7">
        <v>1</v>
      </c>
      <c r="J123" s="21">
        <f t="shared" si="15"/>
        <v>16</v>
      </c>
      <c r="K123" s="7"/>
      <c r="L123" s="15"/>
      <c r="M123" s="15">
        <f t="shared" si="25"/>
        <v>16</v>
      </c>
      <c r="N123" s="7"/>
    </row>
    <row r="124" spans="1:14" ht="27" customHeight="1">
      <c r="A124" s="59"/>
      <c r="B124" s="7" t="s">
        <v>258</v>
      </c>
      <c r="C124" s="7" t="s">
        <v>43</v>
      </c>
      <c r="D124" s="20" t="s">
        <v>382</v>
      </c>
      <c r="E124" s="7"/>
      <c r="F124" s="20" t="s">
        <v>391</v>
      </c>
      <c r="G124" s="7">
        <v>72</v>
      </c>
      <c r="H124" s="7">
        <v>6</v>
      </c>
      <c r="I124" s="7">
        <v>1</v>
      </c>
      <c r="J124" s="21">
        <f t="shared" si="15"/>
        <v>79</v>
      </c>
      <c r="K124" s="7"/>
      <c r="L124" s="15"/>
      <c r="M124" s="15">
        <f t="shared" si="25"/>
        <v>79</v>
      </c>
      <c r="N124" s="7"/>
    </row>
    <row r="125" spans="1:14" ht="27" customHeight="1">
      <c r="A125" s="59"/>
      <c r="B125" s="7" t="s">
        <v>256</v>
      </c>
      <c r="C125" s="7" t="s">
        <v>56</v>
      </c>
      <c r="D125" s="20" t="s">
        <v>382</v>
      </c>
      <c r="E125" s="7"/>
      <c r="F125" s="20" t="s">
        <v>391</v>
      </c>
      <c r="G125" s="7">
        <v>72</v>
      </c>
      <c r="H125" s="7">
        <v>6</v>
      </c>
      <c r="I125" s="7">
        <v>2</v>
      </c>
      <c r="J125" s="21">
        <f t="shared" si="15"/>
        <v>80</v>
      </c>
      <c r="K125" s="7"/>
      <c r="L125" s="15"/>
      <c r="M125" s="15">
        <f t="shared" si="25"/>
        <v>80</v>
      </c>
      <c r="N125" s="7"/>
    </row>
    <row r="126" spans="1:14" ht="27" customHeight="1">
      <c r="A126" s="59"/>
      <c r="B126" s="7" t="s">
        <v>257</v>
      </c>
      <c r="C126" s="7" t="s">
        <v>6</v>
      </c>
      <c r="D126" s="20" t="s">
        <v>382</v>
      </c>
      <c r="E126" s="7"/>
      <c r="F126" s="20" t="s">
        <v>391</v>
      </c>
      <c r="G126" s="7">
        <v>72</v>
      </c>
      <c r="H126" s="7">
        <v>6</v>
      </c>
      <c r="I126" s="7">
        <v>2</v>
      </c>
      <c r="J126" s="21">
        <f t="shared" si="15"/>
        <v>80</v>
      </c>
      <c r="K126" s="7"/>
      <c r="L126" s="38">
        <v>-40</v>
      </c>
      <c r="M126" s="15">
        <f t="shared" si="25"/>
        <v>40</v>
      </c>
      <c r="N126" s="7"/>
    </row>
    <row r="127" spans="1:14" ht="27" customHeight="1">
      <c r="A127" s="58"/>
      <c r="B127" s="7" t="s">
        <v>255</v>
      </c>
      <c r="C127" s="7" t="s">
        <v>78</v>
      </c>
      <c r="D127" s="20" t="s">
        <v>382</v>
      </c>
      <c r="E127" s="7"/>
      <c r="F127" s="20" t="s">
        <v>391</v>
      </c>
      <c r="G127" s="7">
        <v>84</v>
      </c>
      <c r="H127" s="7">
        <v>6</v>
      </c>
      <c r="I127" s="7">
        <v>2</v>
      </c>
      <c r="J127" s="21">
        <f t="shared" si="15"/>
        <v>92</v>
      </c>
      <c r="K127" s="7">
        <v>7</v>
      </c>
      <c r="L127" s="38">
        <v>-40</v>
      </c>
      <c r="M127" s="15">
        <f t="shared" si="25"/>
        <v>59</v>
      </c>
      <c r="N127" s="7"/>
    </row>
    <row r="128" spans="1:14" ht="27" customHeight="1">
      <c r="A128" s="57" t="s">
        <v>267</v>
      </c>
      <c r="B128" s="77" t="s">
        <v>400</v>
      </c>
      <c r="C128" s="78"/>
      <c r="D128" s="20"/>
      <c r="E128" s="8"/>
      <c r="F128" s="20"/>
      <c r="G128" s="22">
        <f t="shared" ref="G128:M128" si="26">SUM(G129:G138)</f>
        <v>432</v>
      </c>
      <c r="H128" s="22">
        <f t="shared" si="26"/>
        <v>66</v>
      </c>
      <c r="I128" s="22">
        <f t="shared" si="26"/>
        <v>24</v>
      </c>
      <c r="J128" s="22">
        <f t="shared" si="26"/>
        <v>522</v>
      </c>
      <c r="K128" s="22">
        <f t="shared" si="26"/>
        <v>25</v>
      </c>
      <c r="L128" s="24">
        <f t="shared" si="26"/>
        <v>-120</v>
      </c>
      <c r="M128" s="22">
        <f t="shared" si="26"/>
        <v>427</v>
      </c>
      <c r="N128" s="8"/>
    </row>
    <row r="129" spans="1:14" ht="27" customHeight="1">
      <c r="A129" s="59"/>
      <c r="B129" s="57" t="s">
        <v>320</v>
      </c>
      <c r="C129" s="7" t="s">
        <v>202</v>
      </c>
      <c r="D129" s="20" t="s">
        <v>374</v>
      </c>
      <c r="E129" s="7"/>
      <c r="F129" s="20" t="s">
        <v>388</v>
      </c>
      <c r="G129" s="7"/>
      <c r="H129" s="7"/>
      <c r="I129" s="7"/>
      <c r="J129" s="21">
        <f t="shared" si="15"/>
        <v>0</v>
      </c>
      <c r="K129" s="7">
        <v>4</v>
      </c>
      <c r="L129" s="15"/>
      <c r="M129" s="15">
        <f t="shared" ref="M129:M138" si="27">J129+K129+L129</f>
        <v>4</v>
      </c>
      <c r="N129" s="7"/>
    </row>
    <row r="130" spans="1:14" ht="27" customHeight="1">
      <c r="A130" s="59"/>
      <c r="B130" s="59"/>
      <c r="C130" s="55" t="s">
        <v>467</v>
      </c>
      <c r="D130" s="20" t="s">
        <v>382</v>
      </c>
      <c r="E130" s="7"/>
      <c r="F130" s="20" t="s">
        <v>389</v>
      </c>
      <c r="G130" s="7"/>
      <c r="H130" s="7"/>
      <c r="I130" s="7">
        <v>4</v>
      </c>
      <c r="J130" s="21">
        <f t="shared" si="15"/>
        <v>4</v>
      </c>
      <c r="K130" s="7"/>
      <c r="L130" s="15"/>
      <c r="M130" s="15">
        <f t="shared" si="27"/>
        <v>4</v>
      </c>
      <c r="N130" s="7"/>
    </row>
    <row r="131" spans="1:14" ht="27" customHeight="1">
      <c r="A131" s="59"/>
      <c r="B131" s="7" t="s">
        <v>262</v>
      </c>
      <c r="C131" s="7" t="s">
        <v>359</v>
      </c>
      <c r="D131" s="20" t="s">
        <v>382</v>
      </c>
      <c r="E131" s="7"/>
      <c r="F131" s="20" t="s">
        <v>389</v>
      </c>
      <c r="G131" s="7">
        <v>84</v>
      </c>
      <c r="H131" s="7">
        <v>15</v>
      </c>
      <c r="I131" s="7">
        <v>3</v>
      </c>
      <c r="J131" s="21">
        <f t="shared" si="15"/>
        <v>102</v>
      </c>
      <c r="K131" s="7">
        <v>12</v>
      </c>
      <c r="L131" s="38">
        <v>-40</v>
      </c>
      <c r="M131" s="15">
        <f t="shared" si="27"/>
        <v>74</v>
      </c>
      <c r="N131" s="7"/>
    </row>
    <row r="132" spans="1:14" ht="27" customHeight="1">
      <c r="A132" s="59"/>
      <c r="B132" s="7" t="s">
        <v>263</v>
      </c>
      <c r="C132" s="7" t="s">
        <v>360</v>
      </c>
      <c r="D132" s="20" t="s">
        <v>382</v>
      </c>
      <c r="E132" s="7"/>
      <c r="F132" s="20" t="s">
        <v>389</v>
      </c>
      <c r="G132" s="7">
        <v>36</v>
      </c>
      <c r="H132" s="7">
        <v>3</v>
      </c>
      <c r="I132" s="7">
        <v>2</v>
      </c>
      <c r="J132" s="21">
        <f t="shared" si="15"/>
        <v>41</v>
      </c>
      <c r="K132" s="7"/>
      <c r="L132" s="15"/>
      <c r="M132" s="15">
        <f t="shared" si="27"/>
        <v>41</v>
      </c>
      <c r="N132" s="7"/>
    </row>
    <row r="133" spans="1:14" ht="27" customHeight="1">
      <c r="A133" s="59"/>
      <c r="B133" s="7" t="s">
        <v>261</v>
      </c>
      <c r="C133" s="7" t="s">
        <v>49</v>
      </c>
      <c r="D133" s="20" t="s">
        <v>382</v>
      </c>
      <c r="E133" s="7"/>
      <c r="F133" s="20" t="s">
        <v>389</v>
      </c>
      <c r="G133" s="7">
        <v>84</v>
      </c>
      <c r="H133" s="7">
        <v>12</v>
      </c>
      <c r="I133" s="7">
        <v>2</v>
      </c>
      <c r="J133" s="21">
        <f t="shared" si="15"/>
        <v>98</v>
      </c>
      <c r="K133" s="7"/>
      <c r="L133" s="38">
        <v>-40</v>
      </c>
      <c r="M133" s="15">
        <f t="shared" si="27"/>
        <v>58</v>
      </c>
      <c r="N133" s="7"/>
    </row>
    <row r="134" spans="1:14" ht="27" customHeight="1">
      <c r="A134" s="59"/>
      <c r="B134" s="7" t="s">
        <v>264</v>
      </c>
      <c r="C134" s="7" t="s">
        <v>30</v>
      </c>
      <c r="D134" s="20" t="s">
        <v>382</v>
      </c>
      <c r="E134" s="7"/>
      <c r="F134" s="20" t="s">
        <v>389</v>
      </c>
      <c r="G134" s="7">
        <v>36</v>
      </c>
      <c r="H134" s="7">
        <v>3</v>
      </c>
      <c r="I134" s="7">
        <v>1</v>
      </c>
      <c r="J134" s="21">
        <f t="shared" si="15"/>
        <v>40</v>
      </c>
      <c r="K134" s="7"/>
      <c r="L134" s="15"/>
      <c r="M134" s="15">
        <f t="shared" si="27"/>
        <v>40</v>
      </c>
      <c r="N134" s="7"/>
    </row>
    <row r="135" spans="1:14" ht="27" customHeight="1">
      <c r="A135" s="59"/>
      <c r="B135" s="7" t="s">
        <v>266</v>
      </c>
      <c r="C135" s="7" t="s">
        <v>33</v>
      </c>
      <c r="D135" s="20" t="s">
        <v>382</v>
      </c>
      <c r="E135" s="7"/>
      <c r="F135" s="20" t="s">
        <v>389</v>
      </c>
      <c r="G135" s="7">
        <v>36</v>
      </c>
      <c r="H135" s="7">
        <v>9</v>
      </c>
      <c r="I135" s="7">
        <v>4</v>
      </c>
      <c r="J135" s="21">
        <f t="shared" si="15"/>
        <v>49</v>
      </c>
      <c r="K135" s="7"/>
      <c r="L135" s="15"/>
      <c r="M135" s="15">
        <f t="shared" si="27"/>
        <v>49</v>
      </c>
      <c r="N135" s="7"/>
    </row>
    <row r="136" spans="1:14" ht="27" customHeight="1">
      <c r="A136" s="59"/>
      <c r="B136" s="7" t="s">
        <v>260</v>
      </c>
      <c r="C136" s="7" t="s">
        <v>29</v>
      </c>
      <c r="D136" s="20" t="s">
        <v>382</v>
      </c>
      <c r="E136" s="7"/>
      <c r="F136" s="20" t="s">
        <v>389</v>
      </c>
      <c r="G136" s="7">
        <v>36</v>
      </c>
      <c r="H136" s="7">
        <v>9</v>
      </c>
      <c r="I136" s="7">
        <v>3</v>
      </c>
      <c r="J136" s="21">
        <f t="shared" si="15"/>
        <v>48</v>
      </c>
      <c r="K136" s="7"/>
      <c r="L136" s="15"/>
      <c r="M136" s="15">
        <f t="shared" si="27"/>
        <v>48</v>
      </c>
      <c r="N136" s="7"/>
    </row>
    <row r="137" spans="1:14" ht="27" customHeight="1">
      <c r="A137" s="59"/>
      <c r="B137" s="7" t="s">
        <v>265</v>
      </c>
      <c r="C137" s="7" t="s">
        <v>48</v>
      </c>
      <c r="D137" s="20" t="s">
        <v>382</v>
      </c>
      <c r="E137" s="7"/>
      <c r="F137" s="20" t="s">
        <v>389</v>
      </c>
      <c r="G137" s="7">
        <v>36</v>
      </c>
      <c r="H137" s="7">
        <v>3</v>
      </c>
      <c r="I137" s="7">
        <v>1</v>
      </c>
      <c r="J137" s="21">
        <f t="shared" si="15"/>
        <v>40</v>
      </c>
      <c r="K137" s="7"/>
      <c r="L137" s="15"/>
      <c r="M137" s="15">
        <f t="shared" si="27"/>
        <v>40</v>
      </c>
      <c r="N137" s="7"/>
    </row>
    <row r="138" spans="1:14" ht="27" customHeight="1">
      <c r="A138" s="58"/>
      <c r="B138" s="55" t="s">
        <v>469</v>
      </c>
      <c r="C138" s="44" t="s">
        <v>18</v>
      </c>
      <c r="D138" s="20" t="s">
        <v>382</v>
      </c>
      <c r="E138" s="7"/>
      <c r="F138" s="20" t="s">
        <v>389</v>
      </c>
      <c r="G138" s="7">
        <v>84</v>
      </c>
      <c r="H138" s="7">
        <v>12</v>
      </c>
      <c r="I138" s="7">
        <v>4</v>
      </c>
      <c r="J138" s="21">
        <f t="shared" si="15"/>
        <v>100</v>
      </c>
      <c r="K138" s="7">
        <v>9</v>
      </c>
      <c r="L138" s="38">
        <v>-40</v>
      </c>
      <c r="M138" s="15">
        <f t="shared" si="27"/>
        <v>69</v>
      </c>
      <c r="N138" s="7"/>
    </row>
    <row r="139" spans="1:14" ht="27" customHeight="1">
      <c r="A139" s="57" t="s">
        <v>273</v>
      </c>
      <c r="B139" s="81" t="s">
        <v>401</v>
      </c>
      <c r="C139" s="82"/>
      <c r="D139" s="20"/>
      <c r="E139" s="8"/>
      <c r="F139" s="20"/>
      <c r="G139" s="22">
        <f>SUM(G140:G151)</f>
        <v>564</v>
      </c>
      <c r="H139" s="22">
        <f t="shared" ref="H139:M139" si="28">SUM(H140:H151)</f>
        <v>18</v>
      </c>
      <c r="I139" s="22">
        <f t="shared" si="28"/>
        <v>10</v>
      </c>
      <c r="J139" s="22">
        <f t="shared" si="28"/>
        <v>592</v>
      </c>
      <c r="K139" s="22">
        <f t="shared" si="28"/>
        <v>17</v>
      </c>
      <c r="L139" s="24">
        <f t="shared" si="28"/>
        <v>-120</v>
      </c>
      <c r="M139" s="22">
        <f t="shared" si="28"/>
        <v>489</v>
      </c>
      <c r="N139" s="8"/>
    </row>
    <row r="140" spans="1:14" ht="27" customHeight="1">
      <c r="A140" s="59"/>
      <c r="B140" s="7" t="s">
        <v>320</v>
      </c>
      <c r="C140" s="7" t="s">
        <v>361</v>
      </c>
      <c r="D140" s="20" t="s">
        <v>382</v>
      </c>
      <c r="E140" s="7"/>
      <c r="F140" s="20" t="s">
        <v>389</v>
      </c>
      <c r="G140" s="7">
        <v>84</v>
      </c>
      <c r="H140" s="7">
        <v>6</v>
      </c>
      <c r="I140" s="7">
        <v>4</v>
      </c>
      <c r="J140" s="21">
        <f t="shared" si="15"/>
        <v>94</v>
      </c>
      <c r="K140" s="7"/>
      <c r="L140" s="38">
        <v>-40</v>
      </c>
      <c r="M140" s="15">
        <f t="shared" ref="M140:M151" si="29">J140+K140+L140</f>
        <v>54</v>
      </c>
      <c r="N140" s="7"/>
    </row>
    <row r="141" spans="1:14" ht="27" customHeight="1">
      <c r="A141" s="59"/>
      <c r="B141" s="7" t="s">
        <v>268</v>
      </c>
      <c r="C141" s="7" t="s">
        <v>362</v>
      </c>
      <c r="D141" s="20" t="s">
        <v>382</v>
      </c>
      <c r="E141" s="7"/>
      <c r="F141" s="20" t="s">
        <v>389</v>
      </c>
      <c r="G141" s="7">
        <v>84</v>
      </c>
      <c r="H141" s="7">
        <v>9</v>
      </c>
      <c r="I141" s="7">
        <v>1</v>
      </c>
      <c r="J141" s="21">
        <f t="shared" si="15"/>
        <v>94</v>
      </c>
      <c r="K141" s="7"/>
      <c r="L141" s="38">
        <v>-40</v>
      </c>
      <c r="M141" s="15">
        <f t="shared" si="29"/>
        <v>54</v>
      </c>
      <c r="N141" s="7"/>
    </row>
    <row r="142" spans="1:14" ht="27" customHeight="1">
      <c r="A142" s="59"/>
      <c r="B142" s="7" t="s">
        <v>299</v>
      </c>
      <c r="C142" s="7" t="s">
        <v>363</v>
      </c>
      <c r="D142" s="20" t="s">
        <v>382</v>
      </c>
      <c r="E142" s="7"/>
      <c r="F142" s="20" t="s">
        <v>389</v>
      </c>
      <c r="G142" s="7">
        <v>12</v>
      </c>
      <c r="H142" s="7"/>
      <c r="I142" s="7"/>
      <c r="J142" s="21">
        <f t="shared" ref="J142:J178" si="30">SUM(G142:I142)</f>
        <v>12</v>
      </c>
      <c r="K142" s="7"/>
      <c r="L142" s="15"/>
      <c r="M142" s="15">
        <f t="shared" si="29"/>
        <v>12</v>
      </c>
      <c r="N142" s="7"/>
    </row>
    <row r="143" spans="1:14" ht="27" customHeight="1">
      <c r="A143" s="59"/>
      <c r="B143" s="7" t="s">
        <v>300</v>
      </c>
      <c r="C143" s="7" t="s">
        <v>5</v>
      </c>
      <c r="D143" s="20" t="s">
        <v>382</v>
      </c>
      <c r="E143" s="7"/>
      <c r="F143" s="20" t="s">
        <v>389</v>
      </c>
      <c r="G143" s="7">
        <v>72</v>
      </c>
      <c r="H143" s="7"/>
      <c r="I143" s="7"/>
      <c r="J143" s="21">
        <f t="shared" si="30"/>
        <v>72</v>
      </c>
      <c r="K143" s="7"/>
      <c r="L143" s="15"/>
      <c r="M143" s="15">
        <f t="shared" si="29"/>
        <v>72</v>
      </c>
      <c r="N143" s="7"/>
    </row>
    <row r="144" spans="1:14" ht="27" customHeight="1">
      <c r="A144" s="59"/>
      <c r="B144" s="7" t="s">
        <v>269</v>
      </c>
      <c r="C144" s="7" t="s">
        <v>22</v>
      </c>
      <c r="D144" s="20" t="s">
        <v>382</v>
      </c>
      <c r="E144" s="7"/>
      <c r="F144" s="20" t="s">
        <v>389</v>
      </c>
      <c r="G144" s="7">
        <v>72</v>
      </c>
      <c r="H144" s="7"/>
      <c r="I144" s="7">
        <v>2</v>
      </c>
      <c r="J144" s="21">
        <f t="shared" si="30"/>
        <v>74</v>
      </c>
      <c r="K144" s="7">
        <v>10</v>
      </c>
      <c r="L144" s="38">
        <v>-40</v>
      </c>
      <c r="M144" s="15">
        <f t="shared" si="29"/>
        <v>44</v>
      </c>
      <c r="N144" s="7"/>
    </row>
    <row r="145" spans="1:14" ht="27" customHeight="1">
      <c r="A145" s="59"/>
      <c r="B145" s="7" t="s">
        <v>301</v>
      </c>
      <c r="C145" s="7" t="s">
        <v>39</v>
      </c>
      <c r="D145" s="20" t="s">
        <v>382</v>
      </c>
      <c r="E145" s="7"/>
      <c r="F145" s="20" t="s">
        <v>389</v>
      </c>
      <c r="G145" s="7">
        <v>72</v>
      </c>
      <c r="H145" s="7"/>
      <c r="I145" s="7"/>
      <c r="J145" s="21">
        <f t="shared" si="30"/>
        <v>72</v>
      </c>
      <c r="K145" s="7"/>
      <c r="L145" s="15"/>
      <c r="M145" s="15">
        <f t="shared" si="29"/>
        <v>72</v>
      </c>
      <c r="N145" s="7"/>
    </row>
    <row r="146" spans="1:14" ht="27" customHeight="1">
      <c r="A146" s="59"/>
      <c r="B146" s="7" t="s">
        <v>292</v>
      </c>
      <c r="C146" s="7" t="s">
        <v>16</v>
      </c>
      <c r="D146" s="20" t="s">
        <v>382</v>
      </c>
      <c r="E146" s="7"/>
      <c r="F146" s="20" t="s">
        <v>389</v>
      </c>
      <c r="G146" s="7">
        <v>12</v>
      </c>
      <c r="H146" s="7">
        <v>3</v>
      </c>
      <c r="I146" s="7"/>
      <c r="J146" s="21">
        <f t="shared" si="30"/>
        <v>15</v>
      </c>
      <c r="K146" s="7"/>
      <c r="L146" s="15"/>
      <c r="M146" s="15">
        <f t="shared" si="29"/>
        <v>15</v>
      </c>
      <c r="N146" s="7"/>
    </row>
    <row r="147" spans="1:14" ht="27" customHeight="1">
      <c r="A147" s="59"/>
      <c r="B147" s="7" t="s">
        <v>302</v>
      </c>
      <c r="C147" s="7" t="s">
        <v>13</v>
      </c>
      <c r="D147" s="20" t="s">
        <v>382</v>
      </c>
      <c r="E147" s="7"/>
      <c r="F147" s="20" t="s">
        <v>389</v>
      </c>
      <c r="G147" s="7">
        <v>36</v>
      </c>
      <c r="H147" s="7"/>
      <c r="I147" s="7"/>
      <c r="J147" s="21">
        <f t="shared" si="30"/>
        <v>36</v>
      </c>
      <c r="K147" s="7"/>
      <c r="L147" s="15"/>
      <c r="M147" s="15">
        <f t="shared" si="29"/>
        <v>36</v>
      </c>
      <c r="N147" s="7"/>
    </row>
    <row r="148" spans="1:14" ht="27" customHeight="1">
      <c r="A148" s="59"/>
      <c r="B148" s="7" t="s">
        <v>303</v>
      </c>
      <c r="C148" s="7" t="s">
        <v>32</v>
      </c>
      <c r="D148" s="20" t="s">
        <v>382</v>
      </c>
      <c r="E148" s="7"/>
      <c r="F148" s="20" t="s">
        <v>389</v>
      </c>
      <c r="G148" s="7">
        <v>12</v>
      </c>
      <c r="H148" s="7"/>
      <c r="I148" s="7"/>
      <c r="J148" s="21">
        <f t="shared" si="30"/>
        <v>12</v>
      </c>
      <c r="K148" s="7"/>
      <c r="L148" s="15"/>
      <c r="M148" s="15">
        <f t="shared" si="29"/>
        <v>12</v>
      </c>
      <c r="N148" s="7"/>
    </row>
    <row r="149" spans="1:14" ht="27" customHeight="1">
      <c r="A149" s="59"/>
      <c r="B149" s="7" t="s">
        <v>270</v>
      </c>
      <c r="C149" s="7" t="s">
        <v>34</v>
      </c>
      <c r="D149" s="20" t="s">
        <v>382</v>
      </c>
      <c r="E149" s="7"/>
      <c r="F149" s="20" t="s">
        <v>389</v>
      </c>
      <c r="G149" s="7">
        <v>36</v>
      </c>
      <c r="H149" s="7"/>
      <c r="I149" s="7">
        <v>1</v>
      </c>
      <c r="J149" s="21">
        <f t="shared" si="30"/>
        <v>37</v>
      </c>
      <c r="K149" s="7">
        <v>7</v>
      </c>
      <c r="L149" s="15"/>
      <c r="M149" s="15">
        <f t="shared" si="29"/>
        <v>44</v>
      </c>
      <c r="N149" s="7"/>
    </row>
    <row r="150" spans="1:14" ht="27" customHeight="1">
      <c r="A150" s="59"/>
      <c r="B150" s="7" t="s">
        <v>272</v>
      </c>
      <c r="C150" s="7" t="s">
        <v>364</v>
      </c>
      <c r="D150" s="20" t="s">
        <v>382</v>
      </c>
      <c r="E150" s="7"/>
      <c r="F150" s="20" t="s">
        <v>389</v>
      </c>
      <c r="G150" s="7">
        <v>36</v>
      </c>
      <c r="H150" s="7"/>
      <c r="I150" s="7">
        <v>1</v>
      </c>
      <c r="J150" s="21">
        <f t="shared" si="30"/>
        <v>37</v>
      </c>
      <c r="K150" s="7"/>
      <c r="L150" s="15"/>
      <c r="M150" s="15">
        <f t="shared" si="29"/>
        <v>37</v>
      </c>
      <c r="N150" s="7"/>
    </row>
    <row r="151" spans="1:14" ht="27" customHeight="1">
      <c r="A151" s="58"/>
      <c r="B151" s="7" t="s">
        <v>271</v>
      </c>
      <c r="C151" s="7" t="s">
        <v>20</v>
      </c>
      <c r="D151" s="20" t="s">
        <v>382</v>
      </c>
      <c r="E151" s="7"/>
      <c r="F151" s="20" t="s">
        <v>389</v>
      </c>
      <c r="G151" s="7">
        <v>36</v>
      </c>
      <c r="H151" s="7"/>
      <c r="I151" s="7">
        <v>1</v>
      </c>
      <c r="J151" s="21">
        <f t="shared" si="30"/>
        <v>37</v>
      </c>
      <c r="K151" s="7"/>
      <c r="L151" s="15"/>
      <c r="M151" s="15">
        <f t="shared" si="29"/>
        <v>37</v>
      </c>
      <c r="N151" s="7"/>
    </row>
    <row r="152" spans="1:14" ht="27" customHeight="1">
      <c r="A152" s="57" t="s">
        <v>278</v>
      </c>
      <c r="B152" s="77" t="s">
        <v>402</v>
      </c>
      <c r="C152" s="78"/>
      <c r="D152" s="20"/>
      <c r="E152" s="8"/>
      <c r="F152" s="20"/>
      <c r="G152" s="22">
        <f>SUM(G153:G159)</f>
        <v>252</v>
      </c>
      <c r="H152" s="22">
        <f t="shared" ref="H152:M152" si="31">SUM(H153:H159)</f>
        <v>24</v>
      </c>
      <c r="I152" s="22">
        <f t="shared" si="31"/>
        <v>16</v>
      </c>
      <c r="J152" s="22">
        <f t="shared" si="31"/>
        <v>292</v>
      </c>
      <c r="K152" s="22">
        <f t="shared" si="31"/>
        <v>0</v>
      </c>
      <c r="L152" s="24">
        <f t="shared" si="31"/>
        <v>-80</v>
      </c>
      <c r="M152" s="22">
        <f t="shared" si="31"/>
        <v>212</v>
      </c>
      <c r="N152" s="8"/>
    </row>
    <row r="153" spans="1:14" ht="27" customHeight="1">
      <c r="A153" s="59"/>
      <c r="B153" s="57" t="s">
        <v>320</v>
      </c>
      <c r="C153" s="7" t="s">
        <v>365</v>
      </c>
      <c r="D153" s="20" t="s">
        <v>382</v>
      </c>
      <c r="E153" s="7"/>
      <c r="F153" s="20" t="s">
        <v>389</v>
      </c>
      <c r="G153" s="7">
        <v>84</v>
      </c>
      <c r="H153" s="7">
        <v>6</v>
      </c>
      <c r="I153" s="7">
        <v>3</v>
      </c>
      <c r="J153" s="21">
        <f t="shared" si="30"/>
        <v>93</v>
      </c>
      <c r="K153" s="7"/>
      <c r="L153" s="38">
        <v>-40</v>
      </c>
      <c r="M153" s="15">
        <f t="shared" ref="M153:M159" si="32">J153+K153+L153</f>
        <v>53</v>
      </c>
      <c r="N153" s="7"/>
    </row>
    <row r="154" spans="1:14" ht="27" customHeight="1">
      <c r="A154" s="59"/>
      <c r="B154" s="59"/>
      <c r="C154" s="55" t="s">
        <v>470</v>
      </c>
      <c r="D154" s="20" t="s">
        <v>382</v>
      </c>
      <c r="E154" s="7"/>
      <c r="F154" s="20" t="s">
        <v>389</v>
      </c>
      <c r="G154" s="7"/>
      <c r="H154" s="7">
        <v>12</v>
      </c>
      <c r="I154" s="7">
        <v>4</v>
      </c>
      <c r="J154" s="21">
        <f t="shared" si="30"/>
        <v>16</v>
      </c>
      <c r="K154" s="7"/>
      <c r="L154" s="15"/>
      <c r="M154" s="15">
        <f t="shared" si="32"/>
        <v>16</v>
      </c>
      <c r="N154" s="7"/>
    </row>
    <row r="155" spans="1:14" ht="27" customHeight="1">
      <c r="A155" s="59"/>
      <c r="B155" s="58"/>
      <c r="C155" s="53" t="s">
        <v>369</v>
      </c>
      <c r="D155" s="20" t="s">
        <v>376</v>
      </c>
      <c r="E155" s="20"/>
      <c r="F155" s="20" t="s">
        <v>388</v>
      </c>
      <c r="G155" s="50"/>
      <c r="H155" s="50"/>
      <c r="I155" s="50">
        <v>1</v>
      </c>
      <c r="J155" s="21">
        <f t="shared" si="30"/>
        <v>1</v>
      </c>
      <c r="K155" s="50"/>
      <c r="L155" s="15"/>
      <c r="M155" s="15">
        <f t="shared" si="32"/>
        <v>1</v>
      </c>
      <c r="N155" s="50"/>
    </row>
    <row r="156" spans="1:14" ht="27" customHeight="1">
      <c r="A156" s="59"/>
      <c r="B156" s="7" t="s">
        <v>275</v>
      </c>
      <c r="C156" s="7" t="s">
        <v>367</v>
      </c>
      <c r="D156" s="20" t="s">
        <v>382</v>
      </c>
      <c r="E156" s="7"/>
      <c r="F156" s="20" t="s">
        <v>389</v>
      </c>
      <c r="G156" s="7">
        <v>84</v>
      </c>
      <c r="H156" s="7"/>
      <c r="I156" s="7">
        <v>3</v>
      </c>
      <c r="J156" s="21">
        <f t="shared" si="30"/>
        <v>87</v>
      </c>
      <c r="K156" s="7"/>
      <c r="L156" s="38">
        <v>-40</v>
      </c>
      <c r="M156" s="15">
        <f t="shared" si="32"/>
        <v>47</v>
      </c>
      <c r="N156" s="7"/>
    </row>
    <row r="157" spans="1:14" ht="27" customHeight="1">
      <c r="A157" s="59"/>
      <c r="B157" s="7" t="s">
        <v>274</v>
      </c>
      <c r="C157" s="7" t="s">
        <v>366</v>
      </c>
      <c r="D157" s="20" t="s">
        <v>382</v>
      </c>
      <c r="E157" s="7"/>
      <c r="F157" s="20" t="s">
        <v>389</v>
      </c>
      <c r="G157" s="7">
        <v>12</v>
      </c>
      <c r="H157" s="7"/>
      <c r="I157" s="7">
        <v>2</v>
      </c>
      <c r="J157" s="21">
        <f t="shared" si="30"/>
        <v>14</v>
      </c>
      <c r="K157" s="7"/>
      <c r="L157" s="15"/>
      <c r="M157" s="15">
        <f t="shared" si="32"/>
        <v>14</v>
      </c>
      <c r="N157" s="7"/>
    </row>
    <row r="158" spans="1:14" ht="27" customHeight="1">
      <c r="A158" s="59"/>
      <c r="B158" s="7" t="s">
        <v>276</v>
      </c>
      <c r="C158" s="7" t="s">
        <v>96</v>
      </c>
      <c r="D158" s="20" t="s">
        <v>382</v>
      </c>
      <c r="E158" s="7"/>
      <c r="F158" s="20" t="s">
        <v>389</v>
      </c>
      <c r="G158" s="7"/>
      <c r="H158" s="7"/>
      <c r="I158" s="7">
        <v>2</v>
      </c>
      <c r="J158" s="21">
        <f t="shared" si="30"/>
        <v>2</v>
      </c>
      <c r="K158" s="7"/>
      <c r="L158" s="15"/>
      <c r="M158" s="15">
        <f t="shared" si="32"/>
        <v>2</v>
      </c>
      <c r="N158" s="7"/>
    </row>
    <row r="159" spans="1:14" ht="27" customHeight="1">
      <c r="A159" s="58"/>
      <c r="B159" s="7" t="s">
        <v>277</v>
      </c>
      <c r="C159" s="7" t="s">
        <v>60</v>
      </c>
      <c r="D159" s="20" t="s">
        <v>382</v>
      </c>
      <c r="E159" s="7"/>
      <c r="F159" s="20" t="s">
        <v>389</v>
      </c>
      <c r="G159" s="7">
        <v>72</v>
      </c>
      <c r="H159" s="7">
        <v>6</v>
      </c>
      <c r="I159" s="7">
        <v>1</v>
      </c>
      <c r="J159" s="21">
        <f t="shared" si="30"/>
        <v>79</v>
      </c>
      <c r="K159" s="7"/>
      <c r="L159" s="15"/>
      <c r="M159" s="15">
        <f t="shared" si="32"/>
        <v>79</v>
      </c>
      <c r="N159" s="7"/>
    </row>
    <row r="160" spans="1:14" ht="27" customHeight="1">
      <c r="A160" s="57" t="s">
        <v>285</v>
      </c>
      <c r="B160" s="77" t="s">
        <v>403</v>
      </c>
      <c r="C160" s="78"/>
      <c r="D160" s="20"/>
      <c r="E160" s="8"/>
      <c r="F160" s="20"/>
      <c r="G160" s="22">
        <f>SUM(G161:G169)</f>
        <v>312</v>
      </c>
      <c r="H160" s="22">
        <f t="shared" ref="H160:M160" si="33">SUM(H161:H169)</f>
        <v>42</v>
      </c>
      <c r="I160" s="22">
        <f t="shared" si="33"/>
        <v>20</v>
      </c>
      <c r="J160" s="22">
        <f t="shared" si="33"/>
        <v>374</v>
      </c>
      <c r="K160" s="22">
        <f t="shared" si="33"/>
        <v>8</v>
      </c>
      <c r="L160" s="24">
        <f t="shared" si="33"/>
        <v>-120</v>
      </c>
      <c r="M160" s="22">
        <f t="shared" si="33"/>
        <v>262</v>
      </c>
      <c r="N160" s="8"/>
    </row>
    <row r="161" spans="1:14" ht="27" customHeight="1">
      <c r="A161" s="59"/>
      <c r="B161" s="57" t="s">
        <v>343</v>
      </c>
      <c r="C161" s="7" t="s">
        <v>62</v>
      </c>
      <c r="D161" s="20" t="s">
        <v>382</v>
      </c>
      <c r="E161" s="7"/>
      <c r="F161" s="20" t="s">
        <v>389</v>
      </c>
      <c r="G161" s="7">
        <v>36</v>
      </c>
      <c r="H161" s="7">
        <v>3</v>
      </c>
      <c r="I161" s="7">
        <v>3</v>
      </c>
      <c r="J161" s="21">
        <f t="shared" si="30"/>
        <v>42</v>
      </c>
      <c r="K161" s="7"/>
      <c r="L161" s="15"/>
      <c r="M161" s="15">
        <f t="shared" ref="M161:M169" si="34">J161+K161+L161</f>
        <v>42</v>
      </c>
      <c r="N161" s="7"/>
    </row>
    <row r="162" spans="1:14" ht="27" customHeight="1">
      <c r="A162" s="59"/>
      <c r="B162" s="58"/>
      <c r="C162" s="7" t="s">
        <v>61</v>
      </c>
      <c r="D162" s="20" t="s">
        <v>382</v>
      </c>
      <c r="E162" s="7"/>
      <c r="F162" s="20" t="s">
        <v>389</v>
      </c>
      <c r="G162" s="7">
        <v>84</v>
      </c>
      <c r="H162" s="7">
        <v>15</v>
      </c>
      <c r="I162" s="7">
        <v>6</v>
      </c>
      <c r="J162" s="21">
        <f t="shared" si="30"/>
        <v>105</v>
      </c>
      <c r="K162" s="7">
        <v>8</v>
      </c>
      <c r="L162" s="38">
        <v>-40</v>
      </c>
      <c r="M162" s="15">
        <f t="shared" si="34"/>
        <v>73</v>
      </c>
      <c r="N162" s="7"/>
    </row>
    <row r="163" spans="1:14" ht="27" customHeight="1">
      <c r="A163" s="59"/>
      <c r="B163" s="7" t="s">
        <v>279</v>
      </c>
      <c r="C163" s="7" t="s">
        <v>80</v>
      </c>
      <c r="D163" s="20" t="s">
        <v>382</v>
      </c>
      <c r="E163" s="7"/>
      <c r="F163" s="20" t="s">
        <v>389</v>
      </c>
      <c r="G163" s="7"/>
      <c r="H163" s="7">
        <v>15</v>
      </c>
      <c r="I163" s="7">
        <v>4</v>
      </c>
      <c r="J163" s="21">
        <f t="shared" si="30"/>
        <v>19</v>
      </c>
      <c r="K163" s="7"/>
      <c r="L163" s="15"/>
      <c r="M163" s="15">
        <f t="shared" si="34"/>
        <v>19</v>
      </c>
      <c r="N163" s="7"/>
    </row>
    <row r="164" spans="1:14" ht="27" customHeight="1">
      <c r="A164" s="59"/>
      <c r="B164" s="7" t="s">
        <v>280</v>
      </c>
      <c r="C164" s="7" t="s">
        <v>45</v>
      </c>
      <c r="D164" s="20" t="s">
        <v>382</v>
      </c>
      <c r="E164" s="7"/>
      <c r="F164" s="20" t="s">
        <v>389</v>
      </c>
      <c r="G164" s="7">
        <v>72</v>
      </c>
      <c r="H164" s="7">
        <v>3</v>
      </c>
      <c r="I164" s="7">
        <v>3</v>
      </c>
      <c r="J164" s="21">
        <f t="shared" si="30"/>
        <v>78</v>
      </c>
      <c r="K164" s="7"/>
      <c r="L164" s="38">
        <v>-40</v>
      </c>
      <c r="M164" s="15">
        <f t="shared" si="34"/>
        <v>38</v>
      </c>
      <c r="N164" s="7"/>
    </row>
    <row r="165" spans="1:14" ht="27" customHeight="1">
      <c r="A165" s="59"/>
      <c r="B165" s="7" t="s">
        <v>283</v>
      </c>
      <c r="C165" s="7" t="s">
        <v>2</v>
      </c>
      <c r="D165" s="20" t="s">
        <v>382</v>
      </c>
      <c r="E165" s="7"/>
      <c r="F165" s="20" t="s">
        <v>389</v>
      </c>
      <c r="G165" s="7">
        <v>84</v>
      </c>
      <c r="H165" s="7">
        <v>3</v>
      </c>
      <c r="I165" s="7">
        <v>1</v>
      </c>
      <c r="J165" s="21">
        <f t="shared" si="30"/>
        <v>88</v>
      </c>
      <c r="K165" s="7"/>
      <c r="L165" s="38">
        <v>-40</v>
      </c>
      <c r="M165" s="15">
        <f t="shared" si="34"/>
        <v>48</v>
      </c>
      <c r="N165" s="7"/>
    </row>
    <row r="166" spans="1:14" ht="27" customHeight="1">
      <c r="A166" s="59"/>
      <c r="B166" s="7" t="s">
        <v>282</v>
      </c>
      <c r="C166" s="7" t="s">
        <v>79</v>
      </c>
      <c r="D166" s="20" t="s">
        <v>382</v>
      </c>
      <c r="E166" s="7"/>
      <c r="F166" s="20" t="s">
        <v>389</v>
      </c>
      <c r="G166" s="7"/>
      <c r="H166" s="7">
        <v>3</v>
      </c>
      <c r="I166" s="7">
        <v>1</v>
      </c>
      <c r="J166" s="21">
        <f t="shared" si="30"/>
        <v>4</v>
      </c>
      <c r="K166" s="7"/>
      <c r="L166" s="15"/>
      <c r="M166" s="15">
        <f t="shared" si="34"/>
        <v>4</v>
      </c>
      <c r="N166" s="7"/>
    </row>
    <row r="167" spans="1:14" ht="27" customHeight="1">
      <c r="A167" s="59"/>
      <c r="B167" s="7" t="s">
        <v>281</v>
      </c>
      <c r="C167" s="7" t="s">
        <v>94</v>
      </c>
      <c r="D167" s="20" t="s">
        <v>382</v>
      </c>
      <c r="E167" s="7"/>
      <c r="F167" s="20" t="s">
        <v>389</v>
      </c>
      <c r="G167" s="7"/>
      <c r="H167" s="7"/>
      <c r="I167" s="7">
        <v>1</v>
      </c>
      <c r="J167" s="21">
        <f t="shared" si="30"/>
        <v>1</v>
      </c>
      <c r="K167" s="7"/>
      <c r="L167" s="15"/>
      <c r="M167" s="15">
        <f t="shared" si="34"/>
        <v>1</v>
      </c>
      <c r="N167" s="7"/>
    </row>
    <row r="168" spans="1:14" ht="27" customHeight="1">
      <c r="A168" s="59"/>
      <c r="B168" s="7" t="s">
        <v>304</v>
      </c>
      <c r="C168" s="7" t="s">
        <v>35</v>
      </c>
      <c r="D168" s="20" t="s">
        <v>382</v>
      </c>
      <c r="E168" s="7"/>
      <c r="F168" s="20" t="s">
        <v>389</v>
      </c>
      <c r="G168" s="7">
        <v>36</v>
      </c>
      <c r="H168" s="7"/>
      <c r="I168" s="7"/>
      <c r="J168" s="21">
        <f t="shared" si="30"/>
        <v>36</v>
      </c>
      <c r="K168" s="7"/>
      <c r="L168" s="15"/>
      <c r="M168" s="15">
        <f t="shared" si="34"/>
        <v>36</v>
      </c>
      <c r="N168" s="7"/>
    </row>
    <row r="169" spans="1:14" ht="27" customHeight="1">
      <c r="A169" s="58"/>
      <c r="B169" s="7" t="s">
        <v>284</v>
      </c>
      <c r="C169" s="7" t="s">
        <v>95</v>
      </c>
      <c r="D169" s="20" t="s">
        <v>382</v>
      </c>
      <c r="E169" s="7"/>
      <c r="F169" s="20" t="s">
        <v>389</v>
      </c>
      <c r="G169" s="7"/>
      <c r="H169" s="7"/>
      <c r="I169" s="7">
        <v>1</v>
      </c>
      <c r="J169" s="21">
        <f t="shared" si="30"/>
        <v>1</v>
      </c>
      <c r="K169" s="7"/>
      <c r="L169" s="15"/>
      <c r="M169" s="15">
        <f t="shared" si="34"/>
        <v>1</v>
      </c>
      <c r="N169" s="7"/>
    </row>
    <row r="170" spans="1:14" ht="27" customHeight="1">
      <c r="A170" s="57" t="s">
        <v>483</v>
      </c>
      <c r="B170" s="77" t="s">
        <v>404</v>
      </c>
      <c r="C170" s="78"/>
      <c r="D170" s="20"/>
      <c r="E170" s="8"/>
      <c r="F170" s="20"/>
      <c r="G170" s="22">
        <f t="shared" ref="G170:M170" si="35">SUM(G171:G178)</f>
        <v>288</v>
      </c>
      <c r="H170" s="22">
        <f t="shared" si="35"/>
        <v>27</v>
      </c>
      <c r="I170" s="22">
        <f t="shared" si="35"/>
        <v>9</v>
      </c>
      <c r="J170" s="22">
        <f t="shared" si="35"/>
        <v>324</v>
      </c>
      <c r="K170" s="22">
        <f t="shared" si="35"/>
        <v>20</v>
      </c>
      <c r="L170" s="24">
        <f t="shared" si="35"/>
        <v>0</v>
      </c>
      <c r="M170" s="22">
        <f t="shared" si="35"/>
        <v>344</v>
      </c>
      <c r="N170" s="8"/>
    </row>
    <row r="171" spans="1:14" ht="27" customHeight="1">
      <c r="A171" s="59"/>
      <c r="B171" s="57" t="s">
        <v>343</v>
      </c>
      <c r="C171" s="7" t="s">
        <v>97</v>
      </c>
      <c r="D171" s="20" t="s">
        <v>382</v>
      </c>
      <c r="E171" s="7"/>
      <c r="F171" s="20" t="s">
        <v>389</v>
      </c>
      <c r="G171" s="7">
        <v>12</v>
      </c>
      <c r="H171" s="7"/>
      <c r="I171" s="7">
        <v>2</v>
      </c>
      <c r="J171" s="21">
        <f t="shared" si="30"/>
        <v>14</v>
      </c>
      <c r="K171" s="7"/>
      <c r="L171" s="15"/>
      <c r="M171" s="15">
        <f t="shared" ref="M171:M178" si="36">J171+K171+L171</f>
        <v>14</v>
      </c>
      <c r="N171" s="7"/>
    </row>
    <row r="172" spans="1:14" ht="27" customHeight="1">
      <c r="A172" s="59"/>
      <c r="B172" s="58"/>
      <c r="C172" s="50" t="s">
        <v>463</v>
      </c>
      <c r="D172" s="20" t="s">
        <v>376</v>
      </c>
      <c r="E172" s="20"/>
      <c r="F172" s="20" t="s">
        <v>388</v>
      </c>
      <c r="G172" s="50"/>
      <c r="H172" s="50">
        <v>6</v>
      </c>
      <c r="I172" s="50"/>
      <c r="J172" s="21">
        <f t="shared" si="30"/>
        <v>6</v>
      </c>
      <c r="K172" s="50"/>
      <c r="L172" s="15"/>
      <c r="M172" s="15">
        <f t="shared" si="36"/>
        <v>6</v>
      </c>
      <c r="N172" s="50"/>
    </row>
    <row r="173" spans="1:14" ht="27" customHeight="1">
      <c r="A173" s="59"/>
      <c r="B173" s="51" t="s">
        <v>468</v>
      </c>
      <c r="C173" s="55" t="s">
        <v>24</v>
      </c>
      <c r="D173" s="20" t="s">
        <v>382</v>
      </c>
      <c r="E173" s="52"/>
      <c r="F173" s="20" t="s">
        <v>389</v>
      </c>
      <c r="G173" s="52">
        <v>84</v>
      </c>
      <c r="H173" s="52">
        <v>15</v>
      </c>
      <c r="I173" s="52">
        <v>3</v>
      </c>
      <c r="J173" s="21">
        <f t="shared" si="30"/>
        <v>102</v>
      </c>
      <c r="K173" s="52"/>
      <c r="L173" s="15"/>
      <c r="M173" s="15">
        <f t="shared" si="36"/>
        <v>102</v>
      </c>
      <c r="N173" s="52"/>
    </row>
    <row r="174" spans="1:14" ht="27" customHeight="1">
      <c r="A174" s="59"/>
      <c r="B174" s="7" t="s">
        <v>286</v>
      </c>
      <c r="C174" s="7" t="s">
        <v>14</v>
      </c>
      <c r="D174" s="20" t="s">
        <v>382</v>
      </c>
      <c r="E174" s="7"/>
      <c r="F174" s="20" t="s">
        <v>389</v>
      </c>
      <c r="G174" s="7">
        <v>36</v>
      </c>
      <c r="H174" s="7">
        <v>6</v>
      </c>
      <c r="I174" s="7">
        <v>3</v>
      </c>
      <c r="J174" s="21">
        <f t="shared" si="30"/>
        <v>45</v>
      </c>
      <c r="K174" s="7"/>
      <c r="L174" s="15"/>
      <c r="M174" s="15">
        <f t="shared" si="36"/>
        <v>45</v>
      </c>
      <c r="N174" s="7"/>
    </row>
    <row r="175" spans="1:14" ht="27" customHeight="1">
      <c r="A175" s="59"/>
      <c r="B175" s="7" t="s">
        <v>305</v>
      </c>
      <c r="C175" s="7" t="s">
        <v>41</v>
      </c>
      <c r="D175" s="20" t="s">
        <v>382</v>
      </c>
      <c r="E175" s="7"/>
      <c r="F175" s="20" t="s">
        <v>389</v>
      </c>
      <c r="G175" s="7">
        <v>36</v>
      </c>
      <c r="H175" s="7"/>
      <c r="I175" s="7"/>
      <c r="J175" s="21">
        <f t="shared" si="30"/>
        <v>36</v>
      </c>
      <c r="K175" s="7"/>
      <c r="L175" s="15"/>
      <c r="M175" s="15">
        <f t="shared" si="36"/>
        <v>36</v>
      </c>
      <c r="N175" s="7"/>
    </row>
    <row r="176" spans="1:14" ht="27" customHeight="1">
      <c r="A176" s="59"/>
      <c r="B176" s="7" t="s">
        <v>287</v>
      </c>
      <c r="C176" s="7" t="s">
        <v>31</v>
      </c>
      <c r="D176" s="20" t="s">
        <v>382</v>
      </c>
      <c r="E176" s="7"/>
      <c r="F176" s="20" t="s">
        <v>389</v>
      </c>
      <c r="G176" s="7">
        <v>36</v>
      </c>
      <c r="H176" s="7"/>
      <c r="I176" s="7">
        <v>1</v>
      </c>
      <c r="J176" s="21">
        <f t="shared" si="30"/>
        <v>37</v>
      </c>
      <c r="K176" s="7"/>
      <c r="L176" s="15"/>
      <c r="M176" s="15">
        <f t="shared" si="36"/>
        <v>37</v>
      </c>
      <c r="N176" s="7"/>
    </row>
    <row r="177" spans="1:14" ht="27" customHeight="1">
      <c r="A177" s="59"/>
      <c r="B177" s="7" t="s">
        <v>306</v>
      </c>
      <c r="C177" s="7" t="s">
        <v>37</v>
      </c>
      <c r="D177" s="20" t="s">
        <v>382</v>
      </c>
      <c r="E177" s="7"/>
      <c r="F177" s="20" t="s">
        <v>389</v>
      </c>
      <c r="G177" s="7">
        <v>12</v>
      </c>
      <c r="H177" s="7"/>
      <c r="I177" s="7"/>
      <c r="J177" s="21">
        <f t="shared" si="30"/>
        <v>12</v>
      </c>
      <c r="K177" s="7"/>
      <c r="L177" s="15"/>
      <c r="M177" s="15">
        <f t="shared" si="36"/>
        <v>12</v>
      </c>
      <c r="N177" s="7"/>
    </row>
    <row r="178" spans="1:14" ht="27" customHeight="1">
      <c r="A178" s="58"/>
      <c r="B178" s="7" t="s">
        <v>307</v>
      </c>
      <c r="C178" s="7" t="s">
        <v>0</v>
      </c>
      <c r="D178" s="20" t="s">
        <v>382</v>
      </c>
      <c r="E178" s="7"/>
      <c r="F178" s="20" t="s">
        <v>389</v>
      </c>
      <c r="G178" s="7">
        <v>72</v>
      </c>
      <c r="H178" s="7"/>
      <c r="I178" s="7"/>
      <c r="J178" s="21">
        <f t="shared" si="30"/>
        <v>72</v>
      </c>
      <c r="K178" s="7">
        <v>20</v>
      </c>
      <c r="L178" s="15"/>
      <c r="M178" s="15">
        <f t="shared" si="36"/>
        <v>92</v>
      </c>
      <c r="N178" s="7"/>
    </row>
  </sheetData>
  <autoFilter ref="A4:N178"/>
  <mergeCells count="68">
    <mergeCell ref="B170:C170"/>
    <mergeCell ref="A170:A178"/>
    <mergeCell ref="L3:L4"/>
    <mergeCell ref="B128:C128"/>
    <mergeCell ref="A128:A138"/>
    <mergeCell ref="B139:C139"/>
    <mergeCell ref="A139:A151"/>
    <mergeCell ref="B152:C152"/>
    <mergeCell ref="A152:A159"/>
    <mergeCell ref="B62:B67"/>
    <mergeCell ref="A42:A50"/>
    <mergeCell ref="B43:B47"/>
    <mergeCell ref="A8:B12"/>
    <mergeCell ref="A100:A111"/>
    <mergeCell ref="B129:B130"/>
    <mergeCell ref="A112:A117"/>
    <mergeCell ref="A2:N2"/>
    <mergeCell ref="B160:C160"/>
    <mergeCell ref="A160:A169"/>
    <mergeCell ref="B161:B162"/>
    <mergeCell ref="B22:B36"/>
    <mergeCell ref="B42:C42"/>
    <mergeCell ref="B51:C51"/>
    <mergeCell ref="A51:A60"/>
    <mergeCell ref="B61:C61"/>
    <mergeCell ref="A61:A75"/>
    <mergeCell ref="B72:B73"/>
    <mergeCell ref="B76:C76"/>
    <mergeCell ref="A76:A88"/>
    <mergeCell ref="B89:C89"/>
    <mergeCell ref="A89:A99"/>
    <mergeCell ref="B100:C100"/>
    <mergeCell ref="B118:C118"/>
    <mergeCell ref="A118:A127"/>
    <mergeCell ref="B77:B80"/>
    <mergeCell ref="B90:B93"/>
    <mergeCell ref="B101:B104"/>
    <mergeCell ref="B115:B116"/>
    <mergeCell ref="B119:B120"/>
    <mergeCell ref="B122:B123"/>
    <mergeCell ref="B112:C112"/>
    <mergeCell ref="A13:C13"/>
    <mergeCell ref="B21:C21"/>
    <mergeCell ref="A21:A41"/>
    <mergeCell ref="B39:B40"/>
    <mergeCell ref="A18:B18"/>
    <mergeCell ref="A20:C20"/>
    <mergeCell ref="A14:B14"/>
    <mergeCell ref="A15:B15"/>
    <mergeCell ref="A19:B19"/>
    <mergeCell ref="A16:B16"/>
    <mergeCell ref="A17:B17"/>
    <mergeCell ref="B171:B172"/>
    <mergeCell ref="B153:B155"/>
    <mergeCell ref="B52:B57"/>
    <mergeCell ref="N3:N4"/>
    <mergeCell ref="M3:M4"/>
    <mergeCell ref="A5:C5"/>
    <mergeCell ref="A6:C6"/>
    <mergeCell ref="A7:C7"/>
    <mergeCell ref="A3:A4"/>
    <mergeCell ref="B3:B4"/>
    <mergeCell ref="C3:C4"/>
    <mergeCell ref="F3:F4"/>
    <mergeCell ref="G3:J3"/>
    <mergeCell ref="K3:K4"/>
    <mergeCell ref="D3:D4"/>
    <mergeCell ref="E3:E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workbookViewId="0">
      <selection activeCell="E55" sqref="E55"/>
    </sheetView>
  </sheetViews>
  <sheetFormatPr defaultRowHeight="13.5"/>
  <cols>
    <col min="1" max="1" width="6" customWidth="1"/>
    <col min="2" max="2" width="12.75" customWidth="1"/>
    <col min="3" max="4" width="23" customWidth="1"/>
    <col min="5" max="5" width="14.375" customWidth="1"/>
    <col min="6" max="6" width="14.25" customWidth="1"/>
    <col min="11" max="11" width="17.375" customWidth="1"/>
  </cols>
  <sheetData>
    <row r="1" spans="1:11" ht="26.25" customHeight="1">
      <c r="A1" s="96" t="s">
        <v>461</v>
      </c>
      <c r="B1" s="97"/>
    </row>
    <row r="2" spans="1:11" ht="29.25" customHeight="1">
      <c r="A2" s="100" t="s">
        <v>211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ht="28.5" customHeight="1">
      <c r="A3" s="86" t="s">
        <v>73</v>
      </c>
      <c r="B3" s="86" t="s">
        <v>81</v>
      </c>
      <c r="C3" s="86"/>
      <c r="D3" s="87" t="s">
        <v>443</v>
      </c>
      <c r="E3" s="86" t="s">
        <v>109</v>
      </c>
      <c r="F3" s="86" t="s">
        <v>110</v>
      </c>
      <c r="G3" s="86" t="s">
        <v>111</v>
      </c>
      <c r="H3" s="86" t="s">
        <v>112</v>
      </c>
      <c r="I3" s="84" t="s">
        <v>206</v>
      </c>
      <c r="J3" s="84" t="s">
        <v>207</v>
      </c>
      <c r="K3" s="84" t="s">
        <v>208</v>
      </c>
    </row>
    <row r="4" spans="1:11" ht="14.25" customHeight="1">
      <c r="A4" s="86"/>
      <c r="B4" s="86"/>
      <c r="C4" s="86"/>
      <c r="D4" s="88"/>
      <c r="E4" s="86"/>
      <c r="F4" s="86"/>
      <c r="G4" s="86"/>
      <c r="H4" s="86"/>
      <c r="I4" s="85"/>
      <c r="J4" s="85"/>
      <c r="K4" s="85"/>
    </row>
    <row r="5" spans="1:11" ht="14.25">
      <c r="A5" s="86">
        <v>1</v>
      </c>
      <c r="B5" s="92" t="s">
        <v>113</v>
      </c>
      <c r="C5" s="4" t="s">
        <v>114</v>
      </c>
      <c r="D5" s="89" t="s">
        <v>409</v>
      </c>
      <c r="E5" s="92" t="s">
        <v>64</v>
      </c>
      <c r="F5" s="5">
        <v>44531</v>
      </c>
      <c r="G5" s="4" t="s">
        <v>115</v>
      </c>
      <c r="H5" s="4" t="s">
        <v>116</v>
      </c>
      <c r="I5" s="4">
        <v>132</v>
      </c>
      <c r="J5" s="4">
        <v>3</v>
      </c>
      <c r="K5" s="92">
        <v>12</v>
      </c>
    </row>
    <row r="6" spans="1:11" ht="14.25">
      <c r="A6" s="86"/>
      <c r="B6" s="92"/>
      <c r="C6" s="4" t="s">
        <v>117</v>
      </c>
      <c r="D6" s="90"/>
      <c r="E6" s="92"/>
      <c r="F6" s="5">
        <v>44531</v>
      </c>
      <c r="G6" s="4" t="s">
        <v>115</v>
      </c>
      <c r="H6" s="4" t="s">
        <v>116</v>
      </c>
      <c r="I6" s="4">
        <v>24</v>
      </c>
      <c r="J6" s="4">
        <v>3</v>
      </c>
      <c r="K6" s="92"/>
    </row>
    <row r="7" spans="1:11" ht="28.5">
      <c r="A7" s="86"/>
      <c r="B7" s="92"/>
      <c r="C7" s="4" t="s">
        <v>118</v>
      </c>
      <c r="D7" s="91"/>
      <c r="E7" s="92"/>
      <c r="F7" s="5">
        <v>44531</v>
      </c>
      <c r="G7" s="4" t="s">
        <v>115</v>
      </c>
      <c r="H7" s="4" t="s">
        <v>116</v>
      </c>
      <c r="I7" s="4">
        <v>30</v>
      </c>
      <c r="J7" s="4">
        <v>4</v>
      </c>
      <c r="K7" s="92"/>
    </row>
    <row r="8" spans="1:11" ht="28.5">
      <c r="A8" s="86"/>
      <c r="B8" s="92"/>
      <c r="C8" s="4" t="s">
        <v>119</v>
      </c>
      <c r="D8" s="89" t="s">
        <v>410</v>
      </c>
      <c r="E8" s="92" t="s">
        <v>120</v>
      </c>
      <c r="F8" s="5">
        <v>44531</v>
      </c>
      <c r="G8" s="4" t="s">
        <v>115</v>
      </c>
      <c r="H8" s="4" t="s">
        <v>116</v>
      </c>
      <c r="I8" s="4">
        <v>20</v>
      </c>
      <c r="J8" s="4">
        <v>3</v>
      </c>
      <c r="K8" s="92">
        <v>14</v>
      </c>
    </row>
    <row r="9" spans="1:11" ht="14.25">
      <c r="A9" s="86"/>
      <c r="B9" s="92"/>
      <c r="C9" s="4" t="s">
        <v>121</v>
      </c>
      <c r="D9" s="90"/>
      <c r="E9" s="92"/>
      <c r="F9" s="5">
        <v>44531</v>
      </c>
      <c r="G9" s="4" t="s">
        <v>115</v>
      </c>
      <c r="H9" s="4" t="s">
        <v>116</v>
      </c>
      <c r="I9" s="4">
        <v>42</v>
      </c>
      <c r="J9" s="4">
        <v>3</v>
      </c>
      <c r="K9" s="92"/>
    </row>
    <row r="10" spans="1:11" ht="14.25">
      <c r="A10" s="86"/>
      <c r="B10" s="92"/>
      <c r="C10" s="4" t="s">
        <v>122</v>
      </c>
      <c r="D10" s="91"/>
      <c r="E10" s="92"/>
      <c r="F10" s="5">
        <v>44621</v>
      </c>
      <c r="G10" s="4" t="s">
        <v>115</v>
      </c>
      <c r="H10" s="4" t="s">
        <v>116</v>
      </c>
      <c r="I10" s="4">
        <v>50</v>
      </c>
      <c r="J10" s="4">
        <v>4</v>
      </c>
      <c r="K10" s="92"/>
    </row>
    <row r="11" spans="1:11" ht="28.5">
      <c r="A11" s="86"/>
      <c r="B11" s="92"/>
      <c r="C11" s="4" t="s">
        <v>123</v>
      </c>
      <c r="D11" s="25" t="s">
        <v>409</v>
      </c>
      <c r="E11" s="4" t="s">
        <v>65</v>
      </c>
      <c r="F11" s="5">
        <v>44531</v>
      </c>
      <c r="G11" s="4" t="s">
        <v>115</v>
      </c>
      <c r="H11" s="4" t="s">
        <v>116</v>
      </c>
      <c r="I11" s="4">
        <v>30</v>
      </c>
      <c r="J11" s="4">
        <v>4</v>
      </c>
      <c r="K11" s="4">
        <v>7</v>
      </c>
    </row>
    <row r="12" spans="1:11" ht="14.25">
      <c r="A12" s="86"/>
      <c r="B12" s="92"/>
      <c r="C12" s="4" t="s">
        <v>124</v>
      </c>
      <c r="D12" s="89" t="s">
        <v>411</v>
      </c>
      <c r="E12" s="92" t="s">
        <v>68</v>
      </c>
      <c r="F12" s="5">
        <v>44531</v>
      </c>
      <c r="G12" s="4" t="s">
        <v>115</v>
      </c>
      <c r="H12" s="4" t="s">
        <v>116</v>
      </c>
      <c r="I12" s="4">
        <v>54</v>
      </c>
      <c r="J12" s="4">
        <v>4</v>
      </c>
      <c r="K12" s="92">
        <v>15</v>
      </c>
    </row>
    <row r="13" spans="1:11" ht="14.25">
      <c r="A13" s="86"/>
      <c r="B13" s="92"/>
      <c r="C13" s="4" t="s">
        <v>125</v>
      </c>
      <c r="D13" s="91"/>
      <c r="E13" s="92"/>
      <c r="F13" s="5">
        <v>44531</v>
      </c>
      <c r="G13" s="4" t="s">
        <v>115</v>
      </c>
      <c r="H13" s="4" t="s">
        <v>116</v>
      </c>
      <c r="I13" s="4">
        <v>47</v>
      </c>
      <c r="J13" s="4">
        <v>4</v>
      </c>
      <c r="K13" s="92"/>
    </row>
    <row r="14" spans="1:11" ht="42.75">
      <c r="A14" s="86"/>
      <c r="B14" s="92"/>
      <c r="C14" s="4" t="s">
        <v>126</v>
      </c>
      <c r="D14" s="25" t="s">
        <v>412</v>
      </c>
      <c r="E14" s="4" t="s">
        <v>59</v>
      </c>
      <c r="F14" s="5">
        <v>44531</v>
      </c>
      <c r="G14" s="4" t="s">
        <v>115</v>
      </c>
      <c r="H14" s="4" t="s">
        <v>116</v>
      </c>
      <c r="I14" s="4">
        <v>30</v>
      </c>
      <c r="J14" s="4">
        <v>6</v>
      </c>
      <c r="K14" s="4">
        <v>7</v>
      </c>
    </row>
    <row r="15" spans="1:11" ht="28.5">
      <c r="A15" s="86"/>
      <c r="B15" s="92"/>
      <c r="C15" s="4" t="s">
        <v>127</v>
      </c>
      <c r="D15" s="25" t="s">
        <v>411</v>
      </c>
      <c r="E15" s="4" t="s">
        <v>67</v>
      </c>
      <c r="F15" s="5">
        <v>44531</v>
      </c>
      <c r="G15" s="4" t="s">
        <v>115</v>
      </c>
      <c r="H15" s="4" t="s">
        <v>116</v>
      </c>
      <c r="I15" s="4">
        <v>64</v>
      </c>
      <c r="J15" s="4">
        <v>5</v>
      </c>
      <c r="K15" s="4">
        <v>7</v>
      </c>
    </row>
    <row r="16" spans="1:11" ht="28.5">
      <c r="A16" s="86"/>
      <c r="B16" s="92"/>
      <c r="C16" s="4" t="s">
        <v>128</v>
      </c>
      <c r="D16" s="89" t="s">
        <v>411</v>
      </c>
      <c r="E16" s="92" t="s">
        <v>11</v>
      </c>
      <c r="F16" s="5">
        <v>44531</v>
      </c>
      <c r="G16" s="4" t="s">
        <v>115</v>
      </c>
      <c r="H16" s="4" t="s">
        <v>116</v>
      </c>
      <c r="I16" s="4">
        <v>30</v>
      </c>
      <c r="J16" s="4">
        <v>4</v>
      </c>
      <c r="K16" s="92">
        <v>7</v>
      </c>
    </row>
    <row r="17" spans="1:11" ht="14.25">
      <c r="A17" s="86"/>
      <c r="B17" s="92"/>
      <c r="C17" s="4" t="s">
        <v>129</v>
      </c>
      <c r="D17" s="91"/>
      <c r="E17" s="92"/>
      <c r="F17" s="5">
        <v>44531</v>
      </c>
      <c r="G17" s="4" t="s">
        <v>115</v>
      </c>
      <c r="H17" s="4" t="s">
        <v>116</v>
      </c>
      <c r="I17" s="4">
        <v>35</v>
      </c>
      <c r="J17" s="4">
        <v>4</v>
      </c>
      <c r="K17" s="92"/>
    </row>
    <row r="18" spans="1:11" ht="14.25">
      <c r="A18" s="86"/>
      <c r="B18" s="92"/>
      <c r="C18" s="4" t="s">
        <v>130</v>
      </c>
      <c r="D18" s="106" t="s">
        <v>83</v>
      </c>
      <c r="E18" s="92" t="s">
        <v>63</v>
      </c>
      <c r="F18" s="5">
        <v>44531</v>
      </c>
      <c r="G18" s="4" t="s">
        <v>115</v>
      </c>
      <c r="H18" s="4" t="s">
        <v>116</v>
      </c>
      <c r="I18" s="4">
        <v>82</v>
      </c>
      <c r="J18" s="4">
        <v>3</v>
      </c>
      <c r="K18" s="92">
        <v>15</v>
      </c>
    </row>
    <row r="19" spans="1:11" ht="28.5">
      <c r="A19" s="86"/>
      <c r="B19" s="92"/>
      <c r="C19" s="4" t="s">
        <v>131</v>
      </c>
      <c r="D19" s="107"/>
      <c r="E19" s="92"/>
      <c r="F19" s="5">
        <v>44531</v>
      </c>
      <c r="G19" s="4" t="s">
        <v>115</v>
      </c>
      <c r="H19" s="4" t="s">
        <v>116</v>
      </c>
      <c r="I19" s="4">
        <v>48</v>
      </c>
      <c r="J19" s="4">
        <v>3</v>
      </c>
      <c r="K19" s="92"/>
    </row>
    <row r="20" spans="1:11" ht="28.5">
      <c r="A20" s="86"/>
      <c r="B20" s="92"/>
      <c r="C20" s="4" t="s">
        <v>132</v>
      </c>
      <c r="D20" s="108"/>
      <c r="E20" s="92"/>
      <c r="F20" s="5">
        <v>44531</v>
      </c>
      <c r="G20" s="4" t="s">
        <v>115</v>
      </c>
      <c r="H20" s="4" t="s">
        <v>116</v>
      </c>
      <c r="I20" s="4">
        <v>114</v>
      </c>
      <c r="J20" s="4">
        <v>3</v>
      </c>
      <c r="K20" s="92"/>
    </row>
    <row r="21" spans="1:11" ht="14.25">
      <c r="A21" s="86"/>
      <c r="B21" s="92"/>
      <c r="C21" s="4" t="s">
        <v>133</v>
      </c>
      <c r="D21" s="89" t="s">
        <v>413</v>
      </c>
      <c r="E21" s="92" t="s">
        <v>84</v>
      </c>
      <c r="F21" s="5">
        <v>44531</v>
      </c>
      <c r="G21" s="4" t="s">
        <v>115</v>
      </c>
      <c r="H21" s="4" t="s">
        <v>116</v>
      </c>
      <c r="I21" s="4">
        <v>72</v>
      </c>
      <c r="J21" s="4">
        <v>3</v>
      </c>
      <c r="K21" s="92">
        <v>15</v>
      </c>
    </row>
    <row r="22" spans="1:11" ht="14.25">
      <c r="A22" s="86"/>
      <c r="B22" s="92"/>
      <c r="C22" s="4" t="s">
        <v>134</v>
      </c>
      <c r="D22" s="91"/>
      <c r="E22" s="92"/>
      <c r="F22" s="5">
        <v>44621</v>
      </c>
      <c r="G22" s="4" t="s">
        <v>115</v>
      </c>
      <c r="H22" s="4" t="s">
        <v>116</v>
      </c>
      <c r="I22" s="4">
        <v>130</v>
      </c>
      <c r="J22" s="4">
        <v>4</v>
      </c>
      <c r="K22" s="92"/>
    </row>
    <row r="23" spans="1:11" ht="42.75">
      <c r="A23" s="86"/>
      <c r="B23" s="92"/>
      <c r="C23" s="4" t="s">
        <v>135</v>
      </c>
      <c r="D23" s="25" t="s">
        <v>414</v>
      </c>
      <c r="E23" s="4" t="s">
        <v>7</v>
      </c>
      <c r="F23" s="5">
        <v>44531</v>
      </c>
      <c r="G23" s="4" t="s">
        <v>115</v>
      </c>
      <c r="H23" s="4" t="s">
        <v>116</v>
      </c>
      <c r="I23" s="4">
        <v>152</v>
      </c>
      <c r="J23" s="4">
        <v>4</v>
      </c>
      <c r="K23" s="4">
        <v>13</v>
      </c>
    </row>
    <row r="24" spans="1:11" ht="42.75">
      <c r="A24" s="86"/>
      <c r="B24" s="92"/>
      <c r="C24" s="4" t="s">
        <v>136</v>
      </c>
      <c r="D24" s="25" t="s">
        <v>415</v>
      </c>
      <c r="E24" s="4" t="s">
        <v>54</v>
      </c>
      <c r="F24" s="5">
        <v>44531</v>
      </c>
      <c r="G24" s="4" t="s">
        <v>115</v>
      </c>
      <c r="H24" s="4" t="s">
        <v>116</v>
      </c>
      <c r="I24" s="4">
        <v>110</v>
      </c>
      <c r="J24" s="4">
        <v>3</v>
      </c>
      <c r="K24" s="4">
        <v>7</v>
      </c>
    </row>
    <row r="25" spans="1:11" ht="42.75">
      <c r="A25" s="93"/>
      <c r="B25" s="94"/>
      <c r="C25" s="4" t="s">
        <v>137</v>
      </c>
      <c r="D25" s="25" t="s">
        <v>416</v>
      </c>
      <c r="E25" s="4" t="s">
        <v>42</v>
      </c>
      <c r="F25" s="5">
        <v>44531</v>
      </c>
      <c r="G25" s="4" t="s">
        <v>115</v>
      </c>
      <c r="H25" s="4" t="s">
        <v>116</v>
      </c>
      <c r="I25" s="4">
        <v>50</v>
      </c>
      <c r="J25" s="4">
        <v>4</v>
      </c>
      <c r="K25" s="4">
        <v>7</v>
      </c>
    </row>
    <row r="26" spans="1:11" ht="42.75">
      <c r="A26" s="93"/>
      <c r="B26" s="94"/>
      <c r="C26" s="4" t="s">
        <v>138</v>
      </c>
      <c r="D26" s="25" t="s">
        <v>417</v>
      </c>
      <c r="E26" s="4" t="s">
        <v>139</v>
      </c>
      <c r="F26" s="5">
        <v>44531</v>
      </c>
      <c r="G26" s="4" t="s">
        <v>115</v>
      </c>
      <c r="H26" s="4" t="s">
        <v>116</v>
      </c>
      <c r="I26" s="4">
        <v>65</v>
      </c>
      <c r="J26" s="4">
        <v>3</v>
      </c>
      <c r="K26" s="4">
        <v>7</v>
      </c>
    </row>
    <row r="27" spans="1:11" ht="14.25">
      <c r="A27" s="93"/>
      <c r="B27" s="94"/>
      <c r="C27" s="4" t="s">
        <v>140</v>
      </c>
      <c r="D27" s="89" t="s">
        <v>418</v>
      </c>
      <c r="E27" s="92" t="s">
        <v>21</v>
      </c>
      <c r="F27" s="5">
        <v>44531</v>
      </c>
      <c r="G27" s="4" t="s">
        <v>115</v>
      </c>
      <c r="H27" s="4" t="s">
        <v>116</v>
      </c>
      <c r="I27" s="4">
        <v>60</v>
      </c>
      <c r="J27" s="4">
        <v>4</v>
      </c>
      <c r="K27" s="92">
        <v>13</v>
      </c>
    </row>
    <row r="28" spans="1:11" ht="14.25">
      <c r="A28" s="93"/>
      <c r="B28" s="94"/>
      <c r="C28" s="4" t="s">
        <v>141</v>
      </c>
      <c r="D28" s="91"/>
      <c r="E28" s="92"/>
      <c r="F28" s="5">
        <v>44531</v>
      </c>
      <c r="G28" s="4" t="s">
        <v>115</v>
      </c>
      <c r="H28" s="4" t="s">
        <v>116</v>
      </c>
      <c r="I28" s="4">
        <v>54</v>
      </c>
      <c r="J28" s="4">
        <v>4</v>
      </c>
      <c r="K28" s="92"/>
    </row>
    <row r="29" spans="1:11" ht="28.5">
      <c r="A29" s="93"/>
      <c r="B29" s="94"/>
      <c r="C29" s="4" t="s">
        <v>142</v>
      </c>
      <c r="D29" s="25" t="s">
        <v>419</v>
      </c>
      <c r="E29" s="4" t="s">
        <v>143</v>
      </c>
      <c r="F29" s="5">
        <v>44531</v>
      </c>
      <c r="G29" s="4" t="s">
        <v>115</v>
      </c>
      <c r="H29" s="4" t="s">
        <v>116</v>
      </c>
      <c r="I29" s="4">
        <v>50</v>
      </c>
      <c r="J29" s="4">
        <v>4</v>
      </c>
      <c r="K29" s="4">
        <v>7</v>
      </c>
    </row>
    <row r="30" spans="1:11" ht="28.5">
      <c r="A30" s="93"/>
      <c r="B30" s="94"/>
      <c r="C30" s="4" t="s">
        <v>144</v>
      </c>
      <c r="D30" s="25" t="s">
        <v>420</v>
      </c>
      <c r="E30" s="4" t="s">
        <v>145</v>
      </c>
      <c r="F30" s="5">
        <v>44531</v>
      </c>
      <c r="G30" s="4" t="s">
        <v>115</v>
      </c>
      <c r="H30" s="4" t="s">
        <v>116</v>
      </c>
      <c r="I30" s="4">
        <v>110</v>
      </c>
      <c r="J30" s="4">
        <v>3</v>
      </c>
      <c r="K30" s="4">
        <v>7</v>
      </c>
    </row>
    <row r="31" spans="1:11" ht="28.5">
      <c r="A31" s="93"/>
      <c r="B31" s="94"/>
      <c r="C31" s="4" t="s">
        <v>146</v>
      </c>
      <c r="D31" s="25" t="s">
        <v>421</v>
      </c>
      <c r="E31" s="4" t="s">
        <v>53</v>
      </c>
      <c r="F31" s="5">
        <v>44531</v>
      </c>
      <c r="G31" s="4" t="s">
        <v>115</v>
      </c>
      <c r="H31" s="4" t="s">
        <v>116</v>
      </c>
      <c r="I31" s="4">
        <v>28</v>
      </c>
      <c r="J31" s="4">
        <v>7</v>
      </c>
      <c r="K31" s="4">
        <v>7</v>
      </c>
    </row>
    <row r="32" spans="1:11" ht="28.5">
      <c r="A32" s="93"/>
      <c r="B32" s="94"/>
      <c r="C32" s="4" t="s">
        <v>147</v>
      </c>
      <c r="D32" s="56" t="s">
        <v>472</v>
      </c>
      <c r="E32" s="4" t="s">
        <v>148</v>
      </c>
      <c r="F32" s="5">
        <v>44531</v>
      </c>
      <c r="G32" s="4" t="s">
        <v>115</v>
      </c>
      <c r="H32" s="4" t="s">
        <v>116</v>
      </c>
      <c r="I32" s="4">
        <v>85</v>
      </c>
      <c r="J32" s="4">
        <v>4</v>
      </c>
      <c r="K32" s="4">
        <v>7</v>
      </c>
    </row>
    <row r="33" spans="1:11" ht="14.25">
      <c r="A33" s="93"/>
      <c r="B33" s="94"/>
      <c r="C33" s="4" t="s">
        <v>149</v>
      </c>
      <c r="D33" s="25" t="s">
        <v>423</v>
      </c>
      <c r="E33" s="4" t="s">
        <v>38</v>
      </c>
      <c r="F33" s="5">
        <v>44621</v>
      </c>
      <c r="G33" s="4" t="s">
        <v>115</v>
      </c>
      <c r="H33" s="4" t="s">
        <v>116</v>
      </c>
      <c r="I33" s="4">
        <v>90</v>
      </c>
      <c r="J33" s="4">
        <v>4</v>
      </c>
      <c r="K33" s="4">
        <v>13</v>
      </c>
    </row>
    <row r="34" spans="1:11" ht="28.5">
      <c r="A34" s="93"/>
      <c r="B34" s="94"/>
      <c r="C34" s="4" t="s">
        <v>150</v>
      </c>
      <c r="D34" s="25" t="s">
        <v>422</v>
      </c>
      <c r="E34" s="4" t="s">
        <v>77</v>
      </c>
      <c r="F34" s="5">
        <v>44531</v>
      </c>
      <c r="G34" s="4" t="s">
        <v>115</v>
      </c>
      <c r="H34" s="4" t="s">
        <v>116</v>
      </c>
      <c r="I34" s="4">
        <v>108</v>
      </c>
      <c r="J34" s="4">
        <v>4</v>
      </c>
      <c r="K34" s="4">
        <v>9</v>
      </c>
    </row>
    <row r="35" spans="1:11" ht="28.5">
      <c r="A35" s="93"/>
      <c r="B35" s="94"/>
      <c r="C35" s="4" t="s">
        <v>151</v>
      </c>
      <c r="D35" s="25" t="s">
        <v>424</v>
      </c>
      <c r="E35" s="4" t="s">
        <v>23</v>
      </c>
      <c r="F35" s="5">
        <v>44531</v>
      </c>
      <c r="G35" s="4" t="s">
        <v>115</v>
      </c>
      <c r="H35" s="4" t="s">
        <v>116</v>
      </c>
      <c r="I35" s="4">
        <v>70</v>
      </c>
      <c r="J35" s="4">
        <v>5</v>
      </c>
      <c r="K35" s="4">
        <v>7</v>
      </c>
    </row>
    <row r="36" spans="1:11" ht="28.5">
      <c r="A36" s="93"/>
      <c r="B36" s="94"/>
      <c r="C36" s="4" t="s">
        <v>152</v>
      </c>
      <c r="D36" s="25" t="s">
        <v>425</v>
      </c>
      <c r="E36" s="4" t="s">
        <v>153</v>
      </c>
      <c r="F36" s="5">
        <v>44621</v>
      </c>
      <c r="G36" s="4" t="s">
        <v>115</v>
      </c>
      <c r="H36" s="4" t="s">
        <v>116</v>
      </c>
      <c r="I36" s="4">
        <v>50</v>
      </c>
      <c r="J36" s="4">
        <v>4</v>
      </c>
      <c r="K36" s="4">
        <v>7</v>
      </c>
    </row>
    <row r="37" spans="1:11" ht="14.25">
      <c r="A37" s="93"/>
      <c r="B37" s="94"/>
      <c r="C37" s="4" t="s">
        <v>154</v>
      </c>
      <c r="D37" s="89" t="s">
        <v>426</v>
      </c>
      <c r="E37" s="92" t="s">
        <v>22</v>
      </c>
      <c r="F37" s="5">
        <v>44531</v>
      </c>
      <c r="G37" s="4" t="s">
        <v>115</v>
      </c>
      <c r="H37" s="4" t="s">
        <v>116</v>
      </c>
      <c r="I37" s="4">
        <v>57</v>
      </c>
      <c r="J37" s="4">
        <v>4</v>
      </c>
      <c r="K37" s="92">
        <v>10</v>
      </c>
    </row>
    <row r="38" spans="1:11" ht="28.5">
      <c r="A38" s="93"/>
      <c r="B38" s="94"/>
      <c r="C38" s="4" t="s">
        <v>155</v>
      </c>
      <c r="D38" s="91"/>
      <c r="E38" s="92"/>
      <c r="F38" s="5">
        <v>44531</v>
      </c>
      <c r="G38" s="4" t="s">
        <v>115</v>
      </c>
      <c r="H38" s="4" t="s">
        <v>116</v>
      </c>
      <c r="I38" s="4">
        <v>86</v>
      </c>
      <c r="J38" s="4">
        <v>3</v>
      </c>
      <c r="K38" s="92"/>
    </row>
    <row r="39" spans="1:11" ht="28.5">
      <c r="A39" s="93"/>
      <c r="B39" s="94"/>
      <c r="C39" s="4" t="s">
        <v>156</v>
      </c>
      <c r="D39" s="25" t="s">
        <v>427</v>
      </c>
      <c r="E39" s="4" t="s">
        <v>34</v>
      </c>
      <c r="F39" s="5">
        <v>44531</v>
      </c>
      <c r="G39" s="4" t="s">
        <v>115</v>
      </c>
      <c r="H39" s="4" t="s">
        <v>116</v>
      </c>
      <c r="I39" s="4">
        <v>50</v>
      </c>
      <c r="J39" s="4">
        <v>4</v>
      </c>
      <c r="K39" s="4">
        <v>7</v>
      </c>
    </row>
    <row r="40" spans="1:11" ht="28.5">
      <c r="A40" s="93"/>
      <c r="B40" s="94"/>
      <c r="C40" s="4" t="s">
        <v>157</v>
      </c>
      <c r="D40" s="25" t="s">
        <v>428</v>
      </c>
      <c r="E40" s="4" t="s">
        <v>18</v>
      </c>
      <c r="F40" s="5">
        <v>44531</v>
      </c>
      <c r="G40" s="4" t="s">
        <v>115</v>
      </c>
      <c r="H40" s="4" t="s">
        <v>116</v>
      </c>
      <c r="I40" s="4">
        <v>60</v>
      </c>
      <c r="J40" s="4">
        <v>4</v>
      </c>
      <c r="K40" s="4">
        <v>9</v>
      </c>
    </row>
    <row r="41" spans="1:11" ht="42.75">
      <c r="A41" s="93"/>
      <c r="B41" s="94"/>
      <c r="C41" s="4" t="s">
        <v>158</v>
      </c>
      <c r="D41" s="25" t="s">
        <v>429</v>
      </c>
      <c r="E41" s="4" t="s">
        <v>36</v>
      </c>
      <c r="F41" s="5">
        <v>44531</v>
      </c>
      <c r="G41" s="4" t="s">
        <v>115</v>
      </c>
      <c r="H41" s="4" t="s">
        <v>116</v>
      </c>
      <c r="I41" s="4">
        <v>184</v>
      </c>
      <c r="J41" s="4">
        <v>3</v>
      </c>
      <c r="K41" s="4">
        <v>12</v>
      </c>
    </row>
    <row r="42" spans="1:11" ht="28.5">
      <c r="A42" s="93"/>
      <c r="B42" s="94"/>
      <c r="C42" s="4" t="s">
        <v>159</v>
      </c>
      <c r="D42" s="89" t="s">
        <v>430</v>
      </c>
      <c r="E42" s="92" t="s">
        <v>66</v>
      </c>
      <c r="F42" s="5">
        <v>44531</v>
      </c>
      <c r="G42" s="4" t="s">
        <v>115</v>
      </c>
      <c r="H42" s="4" t="s">
        <v>116</v>
      </c>
      <c r="I42" s="4">
        <v>52</v>
      </c>
      <c r="J42" s="4">
        <v>4</v>
      </c>
      <c r="K42" s="92">
        <v>14</v>
      </c>
    </row>
    <row r="43" spans="1:11" ht="14.25">
      <c r="A43" s="93"/>
      <c r="B43" s="94"/>
      <c r="C43" s="4" t="s">
        <v>160</v>
      </c>
      <c r="D43" s="91"/>
      <c r="E43" s="92"/>
      <c r="F43" s="5">
        <v>44531</v>
      </c>
      <c r="G43" s="4" t="s">
        <v>115</v>
      </c>
      <c r="H43" s="4" t="s">
        <v>116</v>
      </c>
      <c r="I43" s="4">
        <v>42</v>
      </c>
      <c r="J43" s="4">
        <v>4</v>
      </c>
      <c r="K43" s="92"/>
    </row>
    <row r="44" spans="1:11" ht="28.5">
      <c r="A44" s="93"/>
      <c r="B44" s="94"/>
      <c r="C44" s="4" t="s">
        <v>161</v>
      </c>
      <c r="D44" s="25" t="s">
        <v>431</v>
      </c>
      <c r="E44" s="4" t="s">
        <v>162</v>
      </c>
      <c r="F44" s="5">
        <v>44531</v>
      </c>
      <c r="G44" s="4" t="s">
        <v>115</v>
      </c>
      <c r="H44" s="4" t="s">
        <v>116</v>
      </c>
      <c r="I44" s="4">
        <v>85</v>
      </c>
      <c r="J44" s="4">
        <v>4</v>
      </c>
      <c r="K44" s="4">
        <v>7</v>
      </c>
    </row>
    <row r="45" spans="1:11" ht="28.5">
      <c r="A45" s="93"/>
      <c r="B45" s="94"/>
      <c r="C45" s="4" t="s">
        <v>163</v>
      </c>
      <c r="D45" s="25" t="s">
        <v>433</v>
      </c>
      <c r="E45" s="4" t="s">
        <v>308</v>
      </c>
      <c r="F45" s="5">
        <v>44621</v>
      </c>
      <c r="G45" s="4" t="s">
        <v>115</v>
      </c>
      <c r="H45" s="4" t="s">
        <v>116</v>
      </c>
      <c r="I45" s="4">
        <v>110</v>
      </c>
      <c r="J45" s="4">
        <v>4</v>
      </c>
      <c r="K45" s="4">
        <v>9</v>
      </c>
    </row>
    <row r="46" spans="1:11" ht="42.75">
      <c r="A46" s="93"/>
      <c r="B46" s="94"/>
      <c r="C46" s="4" t="s">
        <v>164</v>
      </c>
      <c r="D46" s="25" t="s">
        <v>434</v>
      </c>
      <c r="E46" s="4" t="s">
        <v>120</v>
      </c>
      <c r="F46" s="5">
        <v>44652</v>
      </c>
      <c r="G46" s="4"/>
      <c r="H46" s="4"/>
      <c r="I46" s="4"/>
      <c r="J46" s="4"/>
      <c r="K46" s="4">
        <v>9</v>
      </c>
    </row>
    <row r="47" spans="1:11" ht="71.25">
      <c r="A47" s="33">
        <v>2</v>
      </c>
      <c r="B47" s="32" t="s">
        <v>444</v>
      </c>
      <c r="C47" s="28" t="s">
        <v>445</v>
      </c>
      <c r="D47" s="28" t="s">
        <v>453</v>
      </c>
      <c r="E47" s="28" t="s">
        <v>446</v>
      </c>
      <c r="F47" s="29">
        <v>44531</v>
      </c>
      <c r="G47" s="28" t="s">
        <v>115</v>
      </c>
      <c r="H47" s="28" t="s">
        <v>116</v>
      </c>
      <c r="I47" s="28">
        <v>46</v>
      </c>
      <c r="J47" s="28">
        <v>3</v>
      </c>
      <c r="K47" s="28">
        <v>3</v>
      </c>
    </row>
    <row r="48" spans="1:11" ht="28.5">
      <c r="A48" s="86">
        <v>3</v>
      </c>
      <c r="B48" s="92" t="s">
        <v>165</v>
      </c>
      <c r="C48" s="4" t="s">
        <v>131</v>
      </c>
      <c r="D48" s="25" t="s">
        <v>435</v>
      </c>
      <c r="E48" s="4" t="s">
        <v>63</v>
      </c>
      <c r="F48" s="5">
        <v>44743</v>
      </c>
      <c r="G48" s="4" t="s">
        <v>115</v>
      </c>
      <c r="H48" s="4" t="s">
        <v>116</v>
      </c>
      <c r="I48" s="4">
        <v>100</v>
      </c>
      <c r="J48" s="4">
        <v>3</v>
      </c>
      <c r="K48" s="4">
        <v>10</v>
      </c>
    </row>
    <row r="49" spans="1:11" ht="28.5">
      <c r="A49" s="86"/>
      <c r="B49" s="92"/>
      <c r="C49" s="4" t="s">
        <v>123</v>
      </c>
      <c r="D49" s="25" t="s">
        <v>411</v>
      </c>
      <c r="E49" s="4" t="s">
        <v>65</v>
      </c>
      <c r="F49" s="5">
        <v>44743</v>
      </c>
      <c r="G49" s="4" t="s">
        <v>115</v>
      </c>
      <c r="H49" s="4" t="s">
        <v>116</v>
      </c>
      <c r="I49" s="4">
        <v>100</v>
      </c>
      <c r="J49" s="4">
        <v>3</v>
      </c>
      <c r="K49" s="4">
        <v>10</v>
      </c>
    </row>
    <row r="50" spans="1:11" ht="40.5" customHeight="1">
      <c r="A50" s="3">
        <v>4</v>
      </c>
      <c r="B50" s="95" t="s">
        <v>209</v>
      </c>
      <c r="C50" s="109"/>
      <c r="D50" s="25" t="s">
        <v>411</v>
      </c>
      <c r="E50" s="4" t="s">
        <v>64</v>
      </c>
      <c r="F50" s="5">
        <v>44866</v>
      </c>
      <c r="G50" s="4" t="s">
        <v>115</v>
      </c>
      <c r="H50" s="4" t="s">
        <v>116</v>
      </c>
      <c r="I50" s="4">
        <v>200</v>
      </c>
      <c r="J50" s="4">
        <v>3</v>
      </c>
      <c r="K50" s="4">
        <v>10</v>
      </c>
    </row>
    <row r="51" spans="1:11" ht="40.5" customHeight="1">
      <c r="A51" s="3">
        <v>5</v>
      </c>
      <c r="B51" s="95" t="s">
        <v>210</v>
      </c>
      <c r="C51" s="95"/>
      <c r="D51" s="25" t="s">
        <v>411</v>
      </c>
      <c r="E51" s="4" t="s">
        <v>67</v>
      </c>
      <c r="F51" s="4" t="s">
        <v>166</v>
      </c>
      <c r="G51" s="4" t="s">
        <v>115</v>
      </c>
      <c r="H51" s="4" t="s">
        <v>116</v>
      </c>
      <c r="I51" s="4">
        <v>200</v>
      </c>
      <c r="J51" s="4">
        <v>3</v>
      </c>
      <c r="K51" s="4">
        <v>20</v>
      </c>
    </row>
    <row r="52" spans="1:11" ht="57">
      <c r="A52" s="86">
        <v>6</v>
      </c>
      <c r="B52" s="92" t="s">
        <v>167</v>
      </c>
      <c r="C52" s="4" t="s">
        <v>457</v>
      </c>
      <c r="D52" s="25" t="s">
        <v>438</v>
      </c>
      <c r="E52" s="9" t="s">
        <v>312</v>
      </c>
      <c r="F52" s="4" t="s">
        <v>168</v>
      </c>
      <c r="G52" s="4"/>
      <c r="H52" s="4"/>
      <c r="I52" s="4"/>
      <c r="J52" s="4"/>
      <c r="K52" s="4">
        <v>75</v>
      </c>
    </row>
    <row r="53" spans="1:11" ht="28.5">
      <c r="A53" s="86"/>
      <c r="B53" s="92"/>
      <c r="C53" s="4" t="s">
        <v>169</v>
      </c>
      <c r="D53" s="25" t="s">
        <v>437</v>
      </c>
      <c r="E53" s="4" t="s">
        <v>77</v>
      </c>
      <c r="F53" s="4" t="s">
        <v>168</v>
      </c>
      <c r="G53" s="4" t="s">
        <v>115</v>
      </c>
      <c r="H53" s="4" t="s">
        <v>116</v>
      </c>
      <c r="I53" s="4">
        <v>400</v>
      </c>
      <c r="J53" s="4">
        <v>7</v>
      </c>
      <c r="K53" s="4">
        <v>40</v>
      </c>
    </row>
    <row r="54" spans="1:11" ht="28.5">
      <c r="A54" s="86"/>
      <c r="B54" s="92"/>
      <c r="C54" s="4" t="s">
        <v>170</v>
      </c>
      <c r="D54" s="25" t="s">
        <v>434</v>
      </c>
      <c r="E54" s="4" t="s">
        <v>120</v>
      </c>
      <c r="F54" s="4" t="s">
        <v>168</v>
      </c>
      <c r="G54" s="4" t="s">
        <v>115</v>
      </c>
      <c r="H54" s="4" t="s">
        <v>116</v>
      </c>
      <c r="I54" s="4"/>
      <c r="J54" s="4"/>
      <c r="K54" s="4">
        <v>10</v>
      </c>
    </row>
    <row r="55" spans="1:11" ht="28.5">
      <c r="A55" s="86"/>
      <c r="B55" s="92"/>
      <c r="C55" s="4" t="s">
        <v>171</v>
      </c>
      <c r="D55" s="25" t="s">
        <v>411</v>
      </c>
      <c r="E55" s="41" t="s">
        <v>64</v>
      </c>
      <c r="F55" s="41" t="s">
        <v>168</v>
      </c>
      <c r="G55" s="41" t="s">
        <v>115</v>
      </c>
      <c r="H55" s="41" t="s">
        <v>116</v>
      </c>
      <c r="I55" s="41"/>
      <c r="J55" s="41"/>
      <c r="K55" s="41">
        <v>10</v>
      </c>
    </row>
    <row r="56" spans="1:11" ht="39.75" customHeight="1">
      <c r="A56" s="30">
        <v>7</v>
      </c>
      <c r="B56" s="104" t="s">
        <v>447</v>
      </c>
      <c r="C56" s="105"/>
      <c r="D56" s="43" t="s">
        <v>454</v>
      </c>
      <c r="E56" s="39" t="s">
        <v>446</v>
      </c>
      <c r="F56" s="48" t="s">
        <v>168</v>
      </c>
      <c r="G56" s="48" t="s">
        <v>115</v>
      </c>
      <c r="H56" s="48" t="s">
        <v>116</v>
      </c>
      <c r="I56" s="48">
        <v>4000</v>
      </c>
      <c r="J56" s="48">
        <v>2</v>
      </c>
      <c r="K56" s="39">
        <v>100</v>
      </c>
    </row>
    <row r="57" spans="1:11" ht="85.5" customHeight="1">
      <c r="A57" s="3">
        <v>8</v>
      </c>
      <c r="B57" s="92" t="s">
        <v>172</v>
      </c>
      <c r="C57" s="92"/>
      <c r="D57" s="25" t="s">
        <v>438</v>
      </c>
      <c r="E57" s="42" t="s">
        <v>173</v>
      </c>
      <c r="F57" s="47">
        <v>44440</v>
      </c>
      <c r="G57" s="42" t="s">
        <v>174</v>
      </c>
      <c r="H57" s="42"/>
      <c r="I57" s="42"/>
      <c r="J57" s="42"/>
      <c r="K57" s="42">
        <v>10</v>
      </c>
    </row>
    <row r="58" spans="1:11" ht="14.25">
      <c r="A58" s="86">
        <v>9</v>
      </c>
      <c r="B58" s="92" t="s">
        <v>175</v>
      </c>
      <c r="C58" s="4" t="s">
        <v>176</v>
      </c>
      <c r="D58" s="89" t="s">
        <v>439</v>
      </c>
      <c r="E58" s="92" t="s">
        <v>177</v>
      </c>
      <c r="F58" s="4"/>
      <c r="G58" s="4" t="s">
        <v>115</v>
      </c>
      <c r="H58" s="4"/>
      <c r="I58" s="4"/>
      <c r="J58" s="4"/>
      <c r="K58" s="92">
        <v>300</v>
      </c>
    </row>
    <row r="59" spans="1:11" ht="14.25">
      <c r="A59" s="86"/>
      <c r="B59" s="92"/>
      <c r="C59" s="4" t="s">
        <v>178</v>
      </c>
      <c r="D59" s="90"/>
      <c r="E59" s="92"/>
      <c r="F59" s="4"/>
      <c r="G59" s="4" t="s">
        <v>115</v>
      </c>
      <c r="H59" s="4"/>
      <c r="I59" s="4"/>
      <c r="J59" s="4"/>
      <c r="K59" s="92"/>
    </row>
    <row r="60" spans="1:11" ht="14.25">
      <c r="A60" s="86"/>
      <c r="B60" s="92"/>
      <c r="C60" s="4" t="s">
        <v>179</v>
      </c>
      <c r="D60" s="90"/>
      <c r="E60" s="92"/>
      <c r="F60" s="4"/>
      <c r="G60" s="4" t="s">
        <v>115</v>
      </c>
      <c r="H60" s="4"/>
      <c r="I60" s="4"/>
      <c r="J60" s="4"/>
      <c r="K60" s="92"/>
    </row>
    <row r="61" spans="1:11" ht="14.25">
      <c r="A61" s="86"/>
      <c r="B61" s="92"/>
      <c r="C61" s="4" t="s">
        <v>180</v>
      </c>
      <c r="D61" s="90"/>
      <c r="E61" s="92"/>
      <c r="F61" s="4"/>
      <c r="G61" s="4" t="s">
        <v>115</v>
      </c>
      <c r="H61" s="4"/>
      <c r="I61" s="4"/>
      <c r="J61" s="4"/>
      <c r="K61" s="92"/>
    </row>
    <row r="62" spans="1:11" ht="14.25">
      <c r="A62" s="86"/>
      <c r="B62" s="92"/>
      <c r="C62" s="4" t="s">
        <v>181</v>
      </c>
      <c r="D62" s="90"/>
      <c r="E62" s="92"/>
      <c r="F62" s="4"/>
      <c r="G62" s="4" t="s">
        <v>115</v>
      </c>
      <c r="H62" s="4"/>
      <c r="I62" s="4"/>
      <c r="J62" s="4"/>
      <c r="K62" s="92"/>
    </row>
    <row r="63" spans="1:11" ht="14.25">
      <c r="A63" s="86"/>
      <c r="B63" s="92"/>
      <c r="C63" s="4" t="s">
        <v>182</v>
      </c>
      <c r="D63" s="90"/>
      <c r="E63" s="92"/>
      <c r="F63" s="4"/>
      <c r="G63" s="4" t="s">
        <v>115</v>
      </c>
      <c r="H63" s="4"/>
      <c r="I63" s="4"/>
      <c r="J63" s="4"/>
      <c r="K63" s="92"/>
    </row>
    <row r="64" spans="1:11" ht="28.5">
      <c r="A64" s="86"/>
      <c r="B64" s="92"/>
      <c r="C64" s="4" t="s">
        <v>183</v>
      </c>
      <c r="D64" s="90"/>
      <c r="E64" s="92"/>
      <c r="F64" s="4"/>
      <c r="G64" s="4" t="s">
        <v>115</v>
      </c>
      <c r="H64" s="4"/>
      <c r="I64" s="4"/>
      <c r="J64" s="4"/>
      <c r="K64" s="92"/>
    </row>
    <row r="65" spans="1:11" ht="28.5">
      <c r="A65" s="86"/>
      <c r="B65" s="92"/>
      <c r="C65" s="4" t="s">
        <v>184</v>
      </c>
      <c r="D65" s="91"/>
      <c r="E65" s="92"/>
      <c r="F65" s="4"/>
      <c r="G65" s="4" t="s">
        <v>115</v>
      </c>
      <c r="H65" s="4"/>
      <c r="I65" s="4"/>
      <c r="J65" s="4"/>
      <c r="K65" s="92"/>
    </row>
    <row r="66" spans="1:11" ht="28.5">
      <c r="A66" s="2">
        <v>10</v>
      </c>
      <c r="B66" s="92" t="s">
        <v>185</v>
      </c>
      <c r="C66" s="92"/>
      <c r="D66" s="25" t="s">
        <v>411</v>
      </c>
      <c r="E66" s="4" t="s">
        <v>67</v>
      </c>
      <c r="F66" s="4" t="s">
        <v>186</v>
      </c>
      <c r="G66" s="4" t="s">
        <v>115</v>
      </c>
      <c r="H66" s="4"/>
      <c r="I66" s="4"/>
      <c r="J66" s="4"/>
      <c r="K66" s="4">
        <v>78</v>
      </c>
    </row>
    <row r="67" spans="1:11" ht="71.25" customHeight="1">
      <c r="A67" s="2">
        <v>11</v>
      </c>
      <c r="B67" s="92" t="s">
        <v>187</v>
      </c>
      <c r="C67" s="92"/>
      <c r="D67" s="25" t="s">
        <v>439</v>
      </c>
      <c r="E67" s="4" t="s">
        <v>188</v>
      </c>
      <c r="F67" s="4" t="s">
        <v>189</v>
      </c>
      <c r="G67" s="4" t="s">
        <v>115</v>
      </c>
      <c r="H67" s="4"/>
      <c r="I67" s="4"/>
      <c r="J67" s="4"/>
      <c r="K67" s="4">
        <v>40</v>
      </c>
    </row>
    <row r="68" spans="1:11" ht="42.75" customHeight="1">
      <c r="A68" s="2">
        <v>12</v>
      </c>
      <c r="B68" s="92" t="s">
        <v>190</v>
      </c>
      <c r="C68" s="92"/>
      <c r="D68" s="49" t="s">
        <v>317</v>
      </c>
      <c r="E68" s="45" t="s">
        <v>460</v>
      </c>
      <c r="F68" s="5">
        <v>44713</v>
      </c>
      <c r="G68" s="4" t="s">
        <v>115</v>
      </c>
      <c r="H68" s="4"/>
      <c r="I68" s="4"/>
      <c r="J68" s="4"/>
      <c r="K68" s="4">
        <v>74</v>
      </c>
    </row>
    <row r="69" spans="1:11" ht="28.5" customHeight="1">
      <c r="A69" s="99">
        <v>13</v>
      </c>
      <c r="B69" s="92" t="s">
        <v>191</v>
      </c>
      <c r="C69" s="92"/>
      <c r="D69" s="89" t="s">
        <v>439</v>
      </c>
      <c r="E69" s="92" t="s">
        <v>173</v>
      </c>
      <c r="F69" s="101">
        <v>44501</v>
      </c>
      <c r="G69" s="92" t="s">
        <v>174</v>
      </c>
      <c r="H69" s="92"/>
      <c r="I69" s="92"/>
      <c r="J69" s="92">
        <v>60</v>
      </c>
      <c r="K69" s="92">
        <v>8</v>
      </c>
    </row>
    <row r="70" spans="1:11" ht="14.25">
      <c r="A70" s="99"/>
      <c r="B70" s="92" t="s">
        <v>192</v>
      </c>
      <c r="C70" s="92"/>
      <c r="D70" s="91"/>
      <c r="E70" s="92"/>
      <c r="F70" s="101"/>
      <c r="G70" s="92"/>
      <c r="H70" s="92"/>
      <c r="I70" s="92"/>
      <c r="J70" s="92"/>
      <c r="K70" s="92"/>
    </row>
    <row r="71" spans="1:11" ht="28.5">
      <c r="A71" s="2">
        <v>14</v>
      </c>
      <c r="B71" s="92" t="s">
        <v>193</v>
      </c>
      <c r="C71" s="92"/>
      <c r="D71" s="25" t="s">
        <v>439</v>
      </c>
      <c r="E71" s="4" t="s">
        <v>173</v>
      </c>
      <c r="F71" s="4" t="s">
        <v>194</v>
      </c>
      <c r="G71" s="4" t="s">
        <v>174</v>
      </c>
      <c r="H71" s="4"/>
      <c r="I71" s="4"/>
      <c r="J71" s="4"/>
      <c r="K71" s="4">
        <v>40</v>
      </c>
    </row>
    <row r="72" spans="1:11" ht="28.5">
      <c r="A72" s="2">
        <v>15</v>
      </c>
      <c r="B72" s="98" t="s">
        <v>195</v>
      </c>
      <c r="C72" s="98"/>
      <c r="D72" s="25" t="s">
        <v>439</v>
      </c>
      <c r="E72" s="4" t="s">
        <v>188</v>
      </c>
      <c r="F72" s="4" t="s">
        <v>196</v>
      </c>
      <c r="G72" s="4" t="s">
        <v>115</v>
      </c>
      <c r="H72" s="4"/>
      <c r="I72" s="4"/>
      <c r="J72" s="4"/>
      <c r="K72" s="4">
        <v>130</v>
      </c>
    </row>
    <row r="73" spans="1:11" ht="28.5">
      <c r="A73" s="2">
        <v>16</v>
      </c>
      <c r="B73" s="98" t="s">
        <v>197</v>
      </c>
      <c r="C73" s="98"/>
      <c r="D73" s="26" t="s">
        <v>436</v>
      </c>
      <c r="E73" s="4" t="s">
        <v>311</v>
      </c>
      <c r="F73" s="4" t="s">
        <v>198</v>
      </c>
      <c r="G73" s="4" t="s">
        <v>115</v>
      </c>
      <c r="H73" s="4"/>
      <c r="I73" s="4"/>
      <c r="J73" s="4"/>
      <c r="K73" s="4">
        <v>100</v>
      </c>
    </row>
    <row r="74" spans="1:11" ht="28.5">
      <c r="A74" s="2">
        <v>17</v>
      </c>
      <c r="B74" s="98" t="s">
        <v>199</v>
      </c>
      <c r="C74" s="98"/>
      <c r="D74" s="26" t="s">
        <v>440</v>
      </c>
      <c r="E74" s="4" t="s">
        <v>0</v>
      </c>
      <c r="F74" s="4" t="s">
        <v>200</v>
      </c>
      <c r="G74" s="4" t="s">
        <v>174</v>
      </c>
      <c r="H74" s="4"/>
      <c r="I74" s="4"/>
      <c r="J74" s="4"/>
      <c r="K74" s="4">
        <v>20</v>
      </c>
    </row>
    <row r="75" spans="1:11" ht="27">
      <c r="A75" s="2">
        <v>18</v>
      </c>
      <c r="B75" s="98" t="s">
        <v>201</v>
      </c>
      <c r="C75" s="98"/>
      <c r="D75" s="26" t="s">
        <v>441</v>
      </c>
      <c r="E75" s="6" t="s">
        <v>202</v>
      </c>
      <c r="F75" s="6" t="s">
        <v>200</v>
      </c>
      <c r="G75" s="6" t="s">
        <v>174</v>
      </c>
      <c r="H75" s="6"/>
      <c r="I75" s="6"/>
      <c r="J75" s="6"/>
      <c r="K75" s="6">
        <v>4</v>
      </c>
    </row>
    <row r="76" spans="1:11" ht="27">
      <c r="A76" s="2">
        <v>19</v>
      </c>
      <c r="B76" s="98" t="s">
        <v>203</v>
      </c>
      <c r="C76" s="98"/>
      <c r="D76" s="25" t="s">
        <v>439</v>
      </c>
      <c r="E76" s="6" t="s">
        <v>188</v>
      </c>
      <c r="F76" s="6" t="s">
        <v>200</v>
      </c>
      <c r="G76" s="6" t="s">
        <v>174</v>
      </c>
      <c r="H76" s="6"/>
      <c r="I76" s="6"/>
      <c r="J76" s="6"/>
      <c r="K76" s="6">
        <v>4</v>
      </c>
    </row>
    <row r="77" spans="1:11" ht="27">
      <c r="A77" s="2">
        <v>20</v>
      </c>
      <c r="B77" s="98" t="s">
        <v>204</v>
      </c>
      <c r="C77" s="98"/>
      <c r="D77" s="25" t="s">
        <v>439</v>
      </c>
      <c r="E77" s="6" t="s">
        <v>188</v>
      </c>
      <c r="F77" s="6" t="s">
        <v>200</v>
      </c>
      <c r="G77" s="6" t="s">
        <v>174</v>
      </c>
      <c r="H77" s="6"/>
      <c r="I77" s="6"/>
      <c r="J77" s="6"/>
      <c r="K77" s="6">
        <v>8</v>
      </c>
    </row>
    <row r="78" spans="1:11" ht="27">
      <c r="A78" s="31">
        <v>21</v>
      </c>
      <c r="B78" s="98" t="s">
        <v>205</v>
      </c>
      <c r="C78" s="98"/>
      <c r="D78" s="26" t="s">
        <v>442</v>
      </c>
      <c r="E78" s="6" t="s">
        <v>61</v>
      </c>
      <c r="F78" s="6" t="s">
        <v>200</v>
      </c>
      <c r="G78" s="6" t="s">
        <v>174</v>
      </c>
      <c r="H78" s="6"/>
      <c r="I78" s="6"/>
      <c r="J78" s="6"/>
      <c r="K78" s="6">
        <v>8</v>
      </c>
    </row>
    <row r="79" spans="1:11" ht="27">
      <c r="A79" s="31">
        <v>22</v>
      </c>
      <c r="B79" s="98" t="s">
        <v>205</v>
      </c>
      <c r="C79" s="98"/>
      <c r="D79" s="25" t="s">
        <v>439</v>
      </c>
      <c r="E79" s="46" t="s">
        <v>188</v>
      </c>
      <c r="F79" s="46" t="s">
        <v>200</v>
      </c>
      <c r="G79" s="46" t="s">
        <v>174</v>
      </c>
      <c r="H79" s="46"/>
      <c r="I79" s="46"/>
      <c r="J79" s="46"/>
      <c r="K79" s="46">
        <v>8</v>
      </c>
    </row>
    <row r="80" spans="1:11" s="34" customFormat="1" ht="27" customHeight="1">
      <c r="A80" s="31">
        <v>23</v>
      </c>
      <c r="B80" s="102" t="s">
        <v>448</v>
      </c>
      <c r="C80" s="103"/>
      <c r="D80" s="43" t="s">
        <v>454</v>
      </c>
      <c r="E80" s="39" t="s">
        <v>188</v>
      </c>
      <c r="F80" s="40" t="s">
        <v>166</v>
      </c>
      <c r="G80" s="40" t="s">
        <v>115</v>
      </c>
      <c r="H80" s="39"/>
      <c r="I80" s="39"/>
      <c r="J80" s="39"/>
      <c r="K80" s="40">
        <v>82</v>
      </c>
    </row>
    <row r="81" spans="1:11" s="34" customFormat="1" ht="27" customHeight="1">
      <c r="A81" s="31">
        <v>24</v>
      </c>
      <c r="B81" s="102" t="s">
        <v>449</v>
      </c>
      <c r="C81" s="103"/>
      <c r="D81" s="43" t="s">
        <v>454</v>
      </c>
      <c r="E81" s="39" t="s">
        <v>188</v>
      </c>
      <c r="F81" s="40" t="s">
        <v>166</v>
      </c>
      <c r="G81" s="40" t="s">
        <v>115</v>
      </c>
      <c r="H81" s="39"/>
      <c r="I81" s="39"/>
      <c r="J81" s="39"/>
      <c r="K81" s="40">
        <v>71</v>
      </c>
    </row>
    <row r="82" spans="1:11" s="34" customFormat="1" ht="27" customHeight="1">
      <c r="A82" s="31">
        <v>25</v>
      </c>
      <c r="B82" s="98" t="s">
        <v>450</v>
      </c>
      <c r="C82" s="98"/>
      <c r="D82" s="43" t="s">
        <v>455</v>
      </c>
      <c r="E82" s="39" t="s">
        <v>451</v>
      </c>
      <c r="F82" s="39" t="s">
        <v>452</v>
      </c>
      <c r="G82" s="39" t="s">
        <v>174</v>
      </c>
      <c r="H82" s="39"/>
      <c r="I82" s="39"/>
      <c r="J82" s="39"/>
      <c r="K82" s="39">
        <v>38</v>
      </c>
    </row>
  </sheetData>
  <mergeCells count="82">
    <mergeCell ref="B82:C82"/>
    <mergeCell ref="B80:C80"/>
    <mergeCell ref="B81:C81"/>
    <mergeCell ref="B79:C79"/>
    <mergeCell ref="I3:I4"/>
    <mergeCell ref="E42:E43"/>
    <mergeCell ref="D58:D65"/>
    <mergeCell ref="B56:C56"/>
    <mergeCell ref="E18:E20"/>
    <mergeCell ref="D69:D70"/>
    <mergeCell ref="D18:D20"/>
    <mergeCell ref="D21:D22"/>
    <mergeCell ref="D27:D28"/>
    <mergeCell ref="D37:D38"/>
    <mergeCell ref="B48:B49"/>
    <mergeCell ref="B50:C50"/>
    <mergeCell ref="A2:K2"/>
    <mergeCell ref="B77:C77"/>
    <mergeCell ref="B78:C78"/>
    <mergeCell ref="H69:H70"/>
    <mergeCell ref="I69:I70"/>
    <mergeCell ref="J69:J70"/>
    <mergeCell ref="K69:K70"/>
    <mergeCell ref="K58:K65"/>
    <mergeCell ref="E69:E70"/>
    <mergeCell ref="F69:F70"/>
    <mergeCell ref="G69:G70"/>
    <mergeCell ref="A58:A65"/>
    <mergeCell ref="B58:B65"/>
    <mergeCell ref="E58:E65"/>
    <mergeCell ref="K42:K43"/>
    <mergeCell ref="A48:A49"/>
    <mergeCell ref="A1:B1"/>
    <mergeCell ref="B73:C73"/>
    <mergeCell ref="B74:C74"/>
    <mergeCell ref="B75:C75"/>
    <mergeCell ref="B76:C76"/>
    <mergeCell ref="B71:C71"/>
    <mergeCell ref="B72:C72"/>
    <mergeCell ref="B66:C66"/>
    <mergeCell ref="B67:C67"/>
    <mergeCell ref="B68:C68"/>
    <mergeCell ref="A69:A70"/>
    <mergeCell ref="B69:C69"/>
    <mergeCell ref="B70:C70"/>
    <mergeCell ref="A52:A55"/>
    <mergeCell ref="B52:B55"/>
    <mergeCell ref="B57:C57"/>
    <mergeCell ref="B51:C51"/>
    <mergeCell ref="D42:D43"/>
    <mergeCell ref="K18:K20"/>
    <mergeCell ref="E21:E22"/>
    <mergeCell ref="K21:K22"/>
    <mergeCell ref="A25:A46"/>
    <mergeCell ref="B25:B46"/>
    <mergeCell ref="E27:E28"/>
    <mergeCell ref="K27:K28"/>
    <mergeCell ref="E37:E38"/>
    <mergeCell ref="K37:K38"/>
    <mergeCell ref="K8:K10"/>
    <mergeCell ref="E12:E13"/>
    <mergeCell ref="K12:K13"/>
    <mergeCell ref="E16:E17"/>
    <mergeCell ref="K16:K17"/>
    <mergeCell ref="D8:D10"/>
    <mergeCell ref="D12:D13"/>
    <mergeCell ref="A3:A4"/>
    <mergeCell ref="B3:C4"/>
    <mergeCell ref="E3:E4"/>
    <mergeCell ref="A5:A24"/>
    <mergeCell ref="B5:B24"/>
    <mergeCell ref="E5:E7"/>
    <mergeCell ref="E8:E10"/>
    <mergeCell ref="D16:D17"/>
    <mergeCell ref="J3:J4"/>
    <mergeCell ref="K3:K4"/>
    <mergeCell ref="H3:H4"/>
    <mergeCell ref="D3:D4"/>
    <mergeCell ref="D5:D7"/>
    <mergeCell ref="F3:F4"/>
    <mergeCell ref="G3:G4"/>
    <mergeCell ref="K5:K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附件1</vt:lpstr>
      <vt:lpstr>附件2</vt:lpstr>
      <vt:lpstr>附件1!Print_Titles</vt:lpstr>
      <vt:lpstr>附件2!Print_Titles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刘昶宏</dc:creator>
  <cp:lastModifiedBy>陈琳姿 null</cp:lastModifiedBy>
  <cp:lastPrinted>2022-08-22T03:49:11Z</cp:lastPrinted>
  <dcterms:created xsi:type="dcterms:W3CDTF">2022-07-11T11:26:00Z</dcterms:created>
  <dcterms:modified xsi:type="dcterms:W3CDTF">2022-09-07T08:22:58Z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5A6CF52ACAE242AF95A0A17D73BEC906</vt:lpwstr>
  </property>
  <property fmtid="{D5CDD505-2E9C-101B-9397-08002B2CF9AE}" pid="3" name="KSOProductBuildVer">
    <vt:lpwstr>2052-11.1.0.11830</vt:lpwstr>
  </property>
</Properties>
</file>