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2405"/>
  </bookViews>
  <sheets>
    <sheet name="指标文" sheetId="3" r:id="rId1"/>
  </sheets>
  <definedNames>
    <definedName name="_xlnm._FilterDatabase" localSheetId="0" hidden="1">指标文!$A$22:$I$84</definedName>
    <definedName name="_xlnm.Print_Area" localSheetId="0">指标文!$A$1:$I$84</definedName>
    <definedName name="_xlnm.Print_Titles" localSheetId="0">指标文!$3:$3</definedName>
  </definedNames>
  <calcPr calcId="145621"/>
</workbook>
</file>

<file path=xl/calcChain.xml><?xml version="1.0" encoding="utf-8"?>
<calcChain xmlns="http://schemas.openxmlformats.org/spreadsheetml/2006/main">
  <c r="F52" i="3" l="1"/>
  <c r="F84" i="3" l="1"/>
  <c r="F83" i="3"/>
  <c r="F82" i="3"/>
  <c r="F81" i="3"/>
  <c r="F80" i="3"/>
  <c r="F79" i="3"/>
  <c r="H78" i="3"/>
  <c r="G78" i="3"/>
  <c r="F78" i="3" s="1"/>
  <c r="F77" i="3"/>
  <c r="F76" i="3"/>
  <c r="F75" i="3"/>
  <c r="F74" i="3"/>
  <c r="F73" i="3"/>
  <c r="H72" i="3"/>
  <c r="G72" i="3"/>
  <c r="F72" i="3" s="1"/>
  <c r="F71" i="3"/>
  <c r="F70" i="3"/>
  <c r="H69" i="3"/>
  <c r="G69" i="3"/>
  <c r="F69" i="3" s="1"/>
  <c r="F68" i="3"/>
  <c r="H67" i="3"/>
  <c r="G67" i="3"/>
  <c r="F67" i="3" s="1"/>
  <c r="F66" i="3"/>
  <c r="F65" i="3"/>
  <c r="F64" i="3"/>
  <c r="F63" i="3"/>
  <c r="H62" i="3"/>
  <c r="G62" i="3"/>
  <c r="F62" i="3" s="1"/>
  <c r="H61" i="3"/>
  <c r="G61" i="3"/>
  <c r="F60" i="3"/>
  <c r="F59" i="3"/>
  <c r="H58" i="3"/>
  <c r="F58" i="3" s="1"/>
  <c r="G58" i="3"/>
  <c r="F57" i="3"/>
  <c r="F56" i="3"/>
  <c r="F55" i="3"/>
  <c r="H54" i="3"/>
  <c r="G54" i="3"/>
  <c r="F54" i="3" s="1"/>
  <c r="H53" i="3"/>
  <c r="G53" i="3"/>
  <c r="F51" i="3"/>
  <c r="F50" i="3"/>
  <c r="F49" i="3"/>
  <c r="H48" i="3"/>
  <c r="G48" i="3"/>
  <c r="F48" i="3" s="1"/>
  <c r="H47" i="3"/>
  <c r="G47" i="3"/>
  <c r="F46" i="3"/>
  <c r="F45" i="3"/>
  <c r="F44" i="3"/>
  <c r="F43" i="3"/>
  <c r="F42" i="3"/>
  <c r="F41" i="3"/>
  <c r="H40" i="3"/>
  <c r="G40" i="3"/>
  <c r="F40" i="3" s="1"/>
  <c r="F39" i="3"/>
  <c r="F38" i="3"/>
  <c r="F37" i="3"/>
  <c r="F36" i="3"/>
  <c r="F35" i="3"/>
  <c r="H34" i="3"/>
  <c r="G34" i="3"/>
  <c r="F34" i="3" s="1"/>
  <c r="F33" i="3"/>
  <c r="H32" i="3"/>
  <c r="G32" i="3"/>
  <c r="F32" i="3"/>
  <c r="F31" i="3"/>
  <c r="H30" i="3"/>
  <c r="G30" i="3"/>
  <c r="F30" i="3"/>
  <c r="F29" i="3"/>
  <c r="H28" i="3"/>
  <c r="G28" i="3"/>
  <c r="F28" i="3"/>
  <c r="H27" i="3"/>
  <c r="G27" i="3"/>
  <c r="F26" i="3"/>
  <c r="F25" i="3"/>
  <c r="F24" i="3"/>
  <c r="H23" i="3"/>
  <c r="G23" i="3"/>
  <c r="F23" i="3" s="1"/>
  <c r="H22" i="3"/>
  <c r="G22" i="3"/>
  <c r="F22" i="3" s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H6" i="3"/>
  <c r="G6" i="3"/>
  <c r="H5" i="3"/>
  <c r="G5" i="3"/>
  <c r="F47" i="3" l="1"/>
  <c r="F6" i="3"/>
  <c r="F27" i="3"/>
  <c r="F53" i="3"/>
  <c r="F61" i="3"/>
  <c r="H21" i="3"/>
  <c r="H4" i="3" s="1"/>
  <c r="F5" i="3"/>
  <c r="G21" i="3"/>
  <c r="G4" i="3" l="1"/>
  <c r="F4" i="3" s="1"/>
  <c r="F21" i="3"/>
</calcChain>
</file>

<file path=xl/sharedStrings.xml><?xml version="1.0" encoding="utf-8"?>
<sst xmlns="http://schemas.openxmlformats.org/spreadsheetml/2006/main" count="294" uniqueCount="149">
  <si>
    <t>附件：</t>
  </si>
  <si>
    <t>单位（市县）名称</t>
  </si>
  <si>
    <t>功能科目</t>
  </si>
  <si>
    <t>部门经济科目</t>
  </si>
  <si>
    <t>政府经济科目</t>
  </si>
  <si>
    <t>小计</t>
  </si>
  <si>
    <t>重点帮扶县校园安全补助</t>
  </si>
  <si>
    <t>一次性项目资金</t>
  </si>
  <si>
    <t>备注</t>
  </si>
  <si>
    <t>全省合计</t>
  </si>
  <si>
    <t>省本级小计</t>
  </si>
  <si>
    <t>省教育厅</t>
  </si>
  <si>
    <t>省教育厅小计</t>
  </si>
  <si>
    <t>湖南省教育厅系统财务</t>
  </si>
  <si>
    <t>2050299其他普通教育支出</t>
  </si>
  <si>
    <t>30299其他商品和服务支出</t>
  </si>
  <si>
    <t>50502商品和服务支出</t>
  </si>
  <si>
    <t>中国教育工会湖南省委员会教职工健康公益活动补助50</t>
  </si>
  <si>
    <t>湖南文理学院</t>
  </si>
  <si>
    <t>2050205高等教育</t>
  </si>
  <si>
    <t>教学条件改善经费补助</t>
  </si>
  <si>
    <t>湖南教育电视台</t>
  </si>
  <si>
    <t>校园消防安全教育片和师德师风宣传教育片制作补助</t>
  </si>
  <si>
    <t>中南林业科技大学</t>
  </si>
  <si>
    <t>林业科研实训补助经费</t>
  </si>
  <si>
    <t>湖南第一师范学院</t>
  </si>
  <si>
    <t>附属高新第二实验小学</t>
  </si>
  <si>
    <t>湖南省教育科学研究院</t>
  </si>
  <si>
    <t>湖南省教育生产装备处</t>
  </si>
  <si>
    <t>落实国家减租政策补助</t>
  </si>
  <si>
    <t>湖南省电化教育馆</t>
  </si>
  <si>
    <t>长沙理工大学</t>
  </si>
  <si>
    <t>财务管理培训10，审计业务培训30</t>
  </si>
  <si>
    <t>南华大学</t>
  </si>
  <si>
    <t>财务管理培训10</t>
  </si>
  <si>
    <t>吉首大学</t>
  </si>
  <si>
    <t>湖南财政经济学院</t>
  </si>
  <si>
    <t>湖南人文科技学院</t>
  </si>
  <si>
    <t>湖南医药学院</t>
  </si>
  <si>
    <t>财务管理培训5</t>
  </si>
  <si>
    <t>市州小计</t>
  </si>
  <si>
    <t>长沙市</t>
  </si>
  <si>
    <t>长沙市小计</t>
  </si>
  <si>
    <t>市本级及所辖区小计</t>
  </si>
  <si>
    <t>芙蓉区</t>
  </si>
  <si>
    <t>芙教[2022]18号10，芙教[2022]19号10，芙教[2022]20号10，芙教[2022]21号20</t>
  </si>
  <si>
    <t>雨花区</t>
  </si>
  <si>
    <t>雨教字[2022]70号</t>
  </si>
  <si>
    <t>浏阳市</t>
  </si>
  <si>
    <t>浏教报[2021]51号10，浏教报[2022]40号10</t>
  </si>
  <si>
    <t>株洲市</t>
  </si>
  <si>
    <t>株洲市小计</t>
  </si>
  <si>
    <t>湖南汽车工程职业学院</t>
  </si>
  <si>
    <t>2050305高等职业教育</t>
  </si>
  <si>
    <t>九郞山职业教育科创城提质升级项目</t>
  </si>
  <si>
    <t>湘潭市</t>
  </si>
  <si>
    <t>湘潭市小计</t>
  </si>
  <si>
    <t>韶山市</t>
  </si>
  <si>
    <t>韶山学校建设</t>
  </si>
  <si>
    <t>衡阳市</t>
  </si>
  <si>
    <t>衡阳市小计</t>
  </si>
  <si>
    <t>衡东县</t>
  </si>
  <si>
    <t>“公参民”学校转公奖补</t>
  </si>
  <si>
    <t>邵阳市</t>
  </si>
  <si>
    <t>邵阳市小计</t>
  </si>
  <si>
    <t>邵阳县</t>
  </si>
  <si>
    <t>防溺水监控预警系统建设</t>
  </si>
  <si>
    <t>隆回县</t>
  </si>
  <si>
    <t>城步县</t>
  </si>
  <si>
    <t>绥宁县</t>
  </si>
  <si>
    <t>岳阳市</t>
  </si>
  <si>
    <t>岳阳市小计</t>
  </si>
  <si>
    <t>平江县</t>
  </si>
  <si>
    <t>华容县</t>
  </si>
  <si>
    <t>湘阴县</t>
  </si>
  <si>
    <t>湘阴教请[2022]7号20，湘阴教请[2022]12号10</t>
  </si>
  <si>
    <t>临湘市</t>
  </si>
  <si>
    <t>岳阳县</t>
  </si>
  <si>
    <t>岳县教体发[2022]31号5</t>
  </si>
  <si>
    <t>汨罗市</t>
  </si>
  <si>
    <t>汨教体字[2022]21号20，汨教体字[2022]24号20</t>
  </si>
  <si>
    <t>常德市</t>
  </si>
  <si>
    <t>常德市小计</t>
  </si>
  <si>
    <t>鼎城区</t>
  </si>
  <si>
    <t>汉寿县</t>
  </si>
  <si>
    <t>澧县</t>
  </si>
  <si>
    <t>张家界市</t>
  </si>
  <si>
    <t>张家界市小计</t>
  </si>
  <si>
    <t>市本级</t>
  </si>
  <si>
    <t>市教育局旅发大会补助50</t>
  </si>
  <si>
    <t>慈利县</t>
  </si>
  <si>
    <t>慈上报[2022]2号5</t>
  </si>
  <si>
    <t>桑植县</t>
  </si>
  <si>
    <t>益阳市</t>
  </si>
  <si>
    <t>益阳市小计</t>
  </si>
  <si>
    <t>沅江市</t>
  </si>
  <si>
    <t>安化县</t>
  </si>
  <si>
    <t>永州市</t>
  </si>
  <si>
    <t>永州市小计</t>
  </si>
  <si>
    <t>冷水滩区</t>
  </si>
  <si>
    <t>冷教[2022]20号10</t>
  </si>
  <si>
    <t>零陵区</t>
  </si>
  <si>
    <t>芙蓉学校备选学校建设补助80</t>
  </si>
  <si>
    <t>金洞管理区</t>
  </si>
  <si>
    <t>江永县</t>
  </si>
  <si>
    <t>教育受灾补助50</t>
  </si>
  <si>
    <t>郴州市</t>
  </si>
  <si>
    <t>郴州市小计</t>
  </si>
  <si>
    <t>临武县</t>
  </si>
  <si>
    <t>临政[2022]22号20</t>
  </si>
  <si>
    <t>娄底市</t>
  </si>
  <si>
    <t>娄底市小计</t>
  </si>
  <si>
    <t>新化县</t>
  </si>
  <si>
    <t>冷水江市</t>
  </si>
  <si>
    <t>冷教[2022]24号20</t>
  </si>
  <si>
    <t>怀化市</t>
  </si>
  <si>
    <t>怀化市小计</t>
  </si>
  <si>
    <t>麻阳县</t>
  </si>
  <si>
    <t>沅陵县</t>
  </si>
  <si>
    <t>通道县</t>
  </si>
  <si>
    <t>溆浦县</t>
  </si>
  <si>
    <t>靖州自治县</t>
  </si>
  <si>
    <t>靖教[2022]17号10</t>
  </si>
  <si>
    <t>湘西州</t>
  </si>
  <si>
    <t>湘西州小计</t>
  </si>
  <si>
    <t>永顺县</t>
  </si>
  <si>
    <t>古丈县</t>
  </si>
  <si>
    <t>龙山县</t>
  </si>
  <si>
    <t>保靖县</t>
  </si>
  <si>
    <t>泸溪县</t>
  </si>
  <si>
    <t>凤凰县</t>
  </si>
  <si>
    <t>凤教体[2022]16号30</t>
  </si>
  <si>
    <t>石门县</t>
    <phoneticPr fontId="9" type="noConversion"/>
  </si>
  <si>
    <t>机关老院危房拆除补助</t>
    <phoneticPr fontId="9" type="noConversion"/>
  </si>
  <si>
    <t>505对事业单位经常性补助</t>
    <phoneticPr fontId="9" type="noConversion"/>
  </si>
  <si>
    <t>2022年第三批教育支出资金分配表</t>
    <phoneticPr fontId="9" type="noConversion"/>
  </si>
  <si>
    <t>隆教呈[2022]4号10，校园安全补助20</t>
    <phoneticPr fontId="9" type="noConversion"/>
  </si>
  <si>
    <t>校园安全补助20</t>
    <phoneticPr fontId="9" type="noConversion"/>
  </si>
  <si>
    <t>安政报[2022]84号30</t>
    <phoneticPr fontId="9" type="noConversion"/>
  </si>
  <si>
    <t>华教体报[2022]31号30</t>
    <phoneticPr fontId="9" type="noConversion"/>
  </si>
  <si>
    <t>临教体请[2022]7号</t>
    <phoneticPr fontId="9" type="noConversion"/>
  </si>
  <si>
    <t>常鼎教字[2022]32号</t>
    <phoneticPr fontId="9" type="noConversion"/>
  </si>
  <si>
    <t xml:space="preserve">汉教呈【2022】9 号 </t>
    <phoneticPr fontId="9" type="noConversion"/>
  </si>
  <si>
    <t>澧教[2022]8号30，澧政[2022]35号中小学危改资金50</t>
    <phoneticPr fontId="9" type="noConversion"/>
  </si>
  <si>
    <t>石教[2022]7号</t>
    <phoneticPr fontId="9" type="noConversion"/>
  </si>
  <si>
    <t>桑教报[2022]3号10，校园安全补助20</t>
    <phoneticPr fontId="9" type="noConversion"/>
  </si>
  <si>
    <t>沅教字[2022]24号</t>
    <phoneticPr fontId="9" type="noConversion"/>
  </si>
  <si>
    <t>金教发[2022]14号</t>
    <phoneticPr fontId="9" type="noConversion"/>
  </si>
  <si>
    <t>校园安全补助19.9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</si>
</sst>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name val="方正小标宋简体"/>
      <family val="3"/>
      <charset val="134"/>
    </font>
    <font>
      <b/>
      <sz val="12"/>
      <name val="仿宋"/>
      <family val="3"/>
      <charset val="134"/>
    </font>
    <font>
      <sz val="11"/>
      <name val="黑体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2009年国家奖助学金分配基础数据一览表" xfId="1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workbookViewId="0">
      <selection activeCell="D10" sqref="D10"/>
    </sheetView>
  </sheetViews>
  <sheetFormatPr defaultColWidth="9" defaultRowHeight="13.5"/>
  <cols>
    <col min="2" max="2" width="22.75" customWidth="1"/>
    <col min="3" max="5" width="17.25" customWidth="1"/>
    <col min="6" max="6" width="8.5" customWidth="1"/>
    <col min="7" max="7" width="9.75" customWidth="1"/>
    <col min="8" max="8" width="9.5" customWidth="1"/>
    <col min="9" max="9" width="29.375" customWidth="1"/>
  </cols>
  <sheetData>
    <row r="1" spans="1:9" ht="21.95" customHeight="1">
      <c r="A1" s="1" t="s">
        <v>0</v>
      </c>
    </row>
    <row r="2" spans="1:9" ht="36.950000000000003" customHeight="1">
      <c r="A2" s="23" t="s">
        <v>135</v>
      </c>
      <c r="B2" s="23"/>
      <c r="C2" s="23"/>
      <c r="D2" s="23"/>
      <c r="E2" s="23"/>
      <c r="F2" s="23"/>
      <c r="G2" s="23"/>
      <c r="H2" s="23"/>
      <c r="I2" s="23"/>
    </row>
    <row r="3" spans="1:9" ht="57" customHeight="1">
      <c r="A3" s="24" t="s">
        <v>1</v>
      </c>
      <c r="B3" s="24"/>
      <c r="C3" s="3" t="s">
        <v>2</v>
      </c>
      <c r="D3" s="3" t="s">
        <v>3</v>
      </c>
      <c r="E3" s="3" t="s">
        <v>4</v>
      </c>
      <c r="F3" s="21" t="s">
        <v>5</v>
      </c>
      <c r="G3" s="22" t="s">
        <v>6</v>
      </c>
      <c r="H3" s="9" t="s">
        <v>7</v>
      </c>
      <c r="I3" s="13" t="s">
        <v>8</v>
      </c>
    </row>
    <row r="4" spans="1:9" ht="26.1" customHeight="1">
      <c r="A4" s="24" t="s">
        <v>9</v>
      </c>
      <c r="B4" s="24"/>
      <c r="C4" s="24"/>
      <c r="D4" s="24"/>
      <c r="E4" s="24"/>
      <c r="F4" s="21">
        <f>G4+H4</f>
        <v>1924.9</v>
      </c>
      <c r="G4" s="21">
        <f>G5+G21</f>
        <v>319.89999999999998</v>
      </c>
      <c r="H4" s="2">
        <f>H5+H21</f>
        <v>1605</v>
      </c>
      <c r="I4" s="13"/>
    </row>
    <row r="5" spans="1:9" ht="26.1" customHeight="1">
      <c r="A5" s="24" t="s">
        <v>10</v>
      </c>
      <c r="B5" s="24"/>
      <c r="C5" s="24"/>
      <c r="D5" s="24"/>
      <c r="E5" s="24"/>
      <c r="F5" s="21">
        <f>G5+H5</f>
        <v>375</v>
      </c>
      <c r="G5" s="21">
        <f>SUM(G7:G20)</f>
        <v>0</v>
      </c>
      <c r="H5" s="2">
        <f>SUM(H7:H20)</f>
        <v>375</v>
      </c>
      <c r="I5" s="13"/>
    </row>
    <row r="6" spans="1:9" ht="26.1" customHeight="1">
      <c r="A6" s="28" t="s">
        <v>11</v>
      </c>
      <c r="B6" s="25" t="s">
        <v>12</v>
      </c>
      <c r="C6" s="26"/>
      <c r="D6" s="26"/>
      <c r="E6" s="27"/>
      <c r="F6" s="10">
        <f>G6+H6</f>
        <v>375</v>
      </c>
      <c r="G6" s="2">
        <f>SUM(G7:G20)</f>
        <v>0</v>
      </c>
      <c r="H6" s="2">
        <f>SUM(H7:H20)</f>
        <v>375</v>
      </c>
      <c r="I6" s="13"/>
    </row>
    <row r="7" spans="1:9" ht="28.5">
      <c r="A7" s="29"/>
      <c r="B7" s="5" t="s">
        <v>13</v>
      </c>
      <c r="C7" s="6" t="s">
        <v>14</v>
      </c>
      <c r="D7" s="6" t="s">
        <v>15</v>
      </c>
      <c r="E7" s="6" t="s">
        <v>16</v>
      </c>
      <c r="F7" s="10">
        <f>G7+H7</f>
        <v>50</v>
      </c>
      <c r="G7" s="5"/>
      <c r="H7" s="5">
        <v>50</v>
      </c>
      <c r="I7" s="14" t="s">
        <v>17</v>
      </c>
    </row>
    <row r="8" spans="1:9" ht="27">
      <c r="A8" s="29"/>
      <c r="B8" s="5" t="s">
        <v>18</v>
      </c>
      <c r="C8" s="6" t="s">
        <v>19</v>
      </c>
      <c r="D8" s="6" t="s">
        <v>15</v>
      </c>
      <c r="E8" s="6" t="s">
        <v>16</v>
      </c>
      <c r="F8" s="10">
        <f t="shared" ref="F8:F57" si="0">G8+H8</f>
        <v>30</v>
      </c>
      <c r="G8" s="5"/>
      <c r="H8" s="5">
        <v>30</v>
      </c>
      <c r="I8" s="14" t="s">
        <v>20</v>
      </c>
    </row>
    <row r="9" spans="1:9" ht="28.5">
      <c r="A9" s="29"/>
      <c r="B9" s="5" t="s">
        <v>21</v>
      </c>
      <c r="C9" s="6" t="s">
        <v>14</v>
      </c>
      <c r="D9" s="6" t="s">
        <v>15</v>
      </c>
      <c r="E9" s="6" t="s">
        <v>16</v>
      </c>
      <c r="F9" s="10">
        <f t="shared" si="0"/>
        <v>60</v>
      </c>
      <c r="G9" s="5"/>
      <c r="H9" s="5">
        <v>60</v>
      </c>
      <c r="I9" s="14" t="s">
        <v>22</v>
      </c>
    </row>
    <row r="10" spans="1:9" ht="27">
      <c r="A10" s="29"/>
      <c r="B10" s="5" t="s">
        <v>23</v>
      </c>
      <c r="C10" s="6" t="s">
        <v>19</v>
      </c>
      <c r="D10" s="6" t="s">
        <v>15</v>
      </c>
      <c r="E10" s="6" t="s">
        <v>16</v>
      </c>
      <c r="F10" s="10">
        <f t="shared" si="0"/>
        <v>20</v>
      </c>
      <c r="G10" s="5"/>
      <c r="H10" s="5">
        <v>20</v>
      </c>
      <c r="I10" s="14" t="s">
        <v>24</v>
      </c>
    </row>
    <row r="11" spans="1:9" ht="27">
      <c r="A11" s="29"/>
      <c r="B11" s="5" t="s">
        <v>25</v>
      </c>
      <c r="C11" s="6" t="s">
        <v>19</v>
      </c>
      <c r="D11" s="6" t="s">
        <v>15</v>
      </c>
      <c r="E11" s="6" t="s">
        <v>16</v>
      </c>
      <c r="F11" s="10">
        <f t="shared" si="0"/>
        <v>10</v>
      </c>
      <c r="G11" s="5"/>
      <c r="H11" s="5">
        <v>10</v>
      </c>
      <c r="I11" s="14" t="s">
        <v>26</v>
      </c>
    </row>
    <row r="12" spans="1:9" ht="27">
      <c r="A12" s="29"/>
      <c r="B12" s="5" t="s">
        <v>27</v>
      </c>
      <c r="C12" s="6" t="s">
        <v>14</v>
      </c>
      <c r="D12" s="6" t="s">
        <v>15</v>
      </c>
      <c r="E12" s="6" t="s">
        <v>16</v>
      </c>
      <c r="F12" s="10">
        <f t="shared" si="0"/>
        <v>60</v>
      </c>
      <c r="G12" s="5"/>
      <c r="H12" s="5">
        <v>60</v>
      </c>
      <c r="I12" s="14" t="s">
        <v>133</v>
      </c>
    </row>
    <row r="13" spans="1:9" ht="27">
      <c r="A13" s="29"/>
      <c r="B13" s="4" t="s">
        <v>28</v>
      </c>
      <c r="C13" s="6" t="s">
        <v>14</v>
      </c>
      <c r="D13" s="6" t="s">
        <v>15</v>
      </c>
      <c r="E13" s="6" t="s">
        <v>16</v>
      </c>
      <c r="F13" s="10">
        <f t="shared" si="0"/>
        <v>30</v>
      </c>
      <c r="G13" s="5"/>
      <c r="H13" s="5">
        <v>30</v>
      </c>
      <c r="I13" s="14" t="s">
        <v>29</v>
      </c>
    </row>
    <row r="14" spans="1:9" ht="27">
      <c r="A14" s="29"/>
      <c r="B14" s="4" t="s">
        <v>30</v>
      </c>
      <c r="C14" s="6" t="s">
        <v>14</v>
      </c>
      <c r="D14" s="6" t="s">
        <v>15</v>
      </c>
      <c r="E14" s="6" t="s">
        <v>16</v>
      </c>
      <c r="F14" s="10">
        <f t="shared" si="0"/>
        <v>30</v>
      </c>
      <c r="G14" s="5"/>
      <c r="H14" s="5">
        <v>30</v>
      </c>
      <c r="I14" s="14" t="s">
        <v>29</v>
      </c>
    </row>
    <row r="15" spans="1:9" ht="28.5">
      <c r="A15" s="29"/>
      <c r="B15" s="4" t="s">
        <v>31</v>
      </c>
      <c r="C15" s="6" t="s">
        <v>19</v>
      </c>
      <c r="D15" s="6" t="s">
        <v>15</v>
      </c>
      <c r="E15" s="6" t="s">
        <v>16</v>
      </c>
      <c r="F15" s="10">
        <f t="shared" si="0"/>
        <v>40</v>
      </c>
      <c r="G15" s="5"/>
      <c r="H15" s="5">
        <v>40</v>
      </c>
      <c r="I15" s="14" t="s">
        <v>32</v>
      </c>
    </row>
    <row r="16" spans="1:9" ht="27">
      <c r="A16" s="29"/>
      <c r="B16" s="4" t="s">
        <v>33</v>
      </c>
      <c r="C16" s="6" t="s">
        <v>19</v>
      </c>
      <c r="D16" s="6" t="s">
        <v>15</v>
      </c>
      <c r="E16" s="6" t="s">
        <v>16</v>
      </c>
      <c r="F16" s="10">
        <f t="shared" si="0"/>
        <v>10</v>
      </c>
      <c r="G16" s="5"/>
      <c r="H16" s="5">
        <v>10</v>
      </c>
      <c r="I16" s="15" t="s">
        <v>34</v>
      </c>
    </row>
    <row r="17" spans="1:9" ht="27">
      <c r="A17" s="29"/>
      <c r="B17" s="4" t="s">
        <v>35</v>
      </c>
      <c r="C17" s="6" t="s">
        <v>19</v>
      </c>
      <c r="D17" s="6" t="s">
        <v>15</v>
      </c>
      <c r="E17" s="6" t="s">
        <v>16</v>
      </c>
      <c r="F17" s="10">
        <f t="shared" si="0"/>
        <v>10</v>
      </c>
      <c r="G17" s="5"/>
      <c r="H17" s="5">
        <v>10</v>
      </c>
      <c r="I17" s="15" t="s">
        <v>34</v>
      </c>
    </row>
    <row r="18" spans="1:9" ht="27">
      <c r="A18" s="29"/>
      <c r="B18" s="4" t="s">
        <v>36</v>
      </c>
      <c r="C18" s="6" t="s">
        <v>19</v>
      </c>
      <c r="D18" s="6" t="s">
        <v>15</v>
      </c>
      <c r="E18" s="6" t="s">
        <v>16</v>
      </c>
      <c r="F18" s="10">
        <f t="shared" si="0"/>
        <v>10</v>
      </c>
      <c r="G18" s="5"/>
      <c r="H18" s="5">
        <v>10</v>
      </c>
      <c r="I18" s="15" t="s">
        <v>34</v>
      </c>
    </row>
    <row r="19" spans="1:9" ht="27">
      <c r="A19" s="29"/>
      <c r="B19" s="4" t="s">
        <v>37</v>
      </c>
      <c r="C19" s="6" t="s">
        <v>19</v>
      </c>
      <c r="D19" s="6" t="s">
        <v>15</v>
      </c>
      <c r="E19" s="6" t="s">
        <v>16</v>
      </c>
      <c r="F19" s="10">
        <f t="shared" si="0"/>
        <v>10</v>
      </c>
      <c r="G19" s="5"/>
      <c r="H19" s="5">
        <v>10</v>
      </c>
      <c r="I19" s="15" t="s">
        <v>34</v>
      </c>
    </row>
    <row r="20" spans="1:9" ht="27">
      <c r="A20" s="30"/>
      <c r="B20" s="4" t="s">
        <v>38</v>
      </c>
      <c r="C20" s="6" t="s">
        <v>19</v>
      </c>
      <c r="D20" s="6" t="s">
        <v>15</v>
      </c>
      <c r="E20" s="6" t="s">
        <v>16</v>
      </c>
      <c r="F20" s="10">
        <f t="shared" si="0"/>
        <v>5</v>
      </c>
      <c r="G20" s="4"/>
      <c r="H20" s="4">
        <v>5</v>
      </c>
      <c r="I20" s="16" t="s">
        <v>39</v>
      </c>
    </row>
    <row r="21" spans="1:9" ht="14.25">
      <c r="A21" s="24" t="s">
        <v>40</v>
      </c>
      <c r="B21" s="24"/>
      <c r="C21" s="24"/>
      <c r="D21" s="24"/>
      <c r="E21" s="24"/>
      <c r="F21" s="2">
        <f t="shared" si="0"/>
        <v>1549.9</v>
      </c>
      <c r="G21" s="2">
        <f>G22+G27+G30+G32+G34+G40+G47+G53+G58+G61+G67+G69+G72+G78</f>
        <v>319.89999999999998</v>
      </c>
      <c r="H21" s="2">
        <f>H22+H27+H30+H32+H34+H40+H47+H53+H58+H61+H67+H69+H72+H78</f>
        <v>1230</v>
      </c>
      <c r="I21" s="5"/>
    </row>
    <row r="22" spans="1:9" ht="14.25">
      <c r="A22" s="31" t="s">
        <v>41</v>
      </c>
      <c r="B22" s="25" t="s">
        <v>42</v>
      </c>
      <c r="C22" s="26"/>
      <c r="D22" s="26"/>
      <c r="E22" s="27"/>
      <c r="F22" s="10">
        <f t="shared" si="0"/>
        <v>90</v>
      </c>
      <c r="G22" s="2">
        <f>SUM(G24:G26)</f>
        <v>0</v>
      </c>
      <c r="H22" s="2">
        <f>SUM(H24:H26)</f>
        <v>90</v>
      </c>
      <c r="I22" s="5"/>
    </row>
    <row r="23" spans="1:9" ht="14.25">
      <c r="A23" s="32"/>
      <c r="B23" s="25" t="s">
        <v>43</v>
      </c>
      <c r="C23" s="26"/>
      <c r="D23" s="26"/>
      <c r="E23" s="27"/>
      <c r="F23" s="10">
        <f t="shared" si="0"/>
        <v>70</v>
      </c>
      <c r="G23" s="2">
        <f>SUM(G24:G25)</f>
        <v>0</v>
      </c>
      <c r="H23" s="2">
        <f>SUM(H24:H25)</f>
        <v>70</v>
      </c>
      <c r="I23" s="5"/>
    </row>
    <row r="24" spans="1:9" ht="42.75">
      <c r="A24" s="32"/>
      <c r="B24" s="8" t="s">
        <v>44</v>
      </c>
      <c r="C24" s="6" t="s">
        <v>14</v>
      </c>
      <c r="D24" s="6"/>
      <c r="E24" s="6" t="s">
        <v>134</v>
      </c>
      <c r="F24" s="10">
        <f t="shared" si="0"/>
        <v>50</v>
      </c>
      <c r="G24" s="11"/>
      <c r="H24" s="11">
        <v>50</v>
      </c>
      <c r="I24" s="14" t="s">
        <v>45</v>
      </c>
    </row>
    <row r="25" spans="1:9" ht="27">
      <c r="A25" s="32"/>
      <c r="B25" s="8" t="s">
        <v>46</v>
      </c>
      <c r="C25" s="6" t="s">
        <v>14</v>
      </c>
      <c r="D25" s="6"/>
      <c r="E25" s="6" t="s">
        <v>134</v>
      </c>
      <c r="F25" s="10">
        <f t="shared" si="0"/>
        <v>20</v>
      </c>
      <c r="G25" s="11"/>
      <c r="H25" s="11">
        <v>20</v>
      </c>
      <c r="I25" s="14" t="s">
        <v>47</v>
      </c>
    </row>
    <row r="26" spans="1:9" ht="28.5">
      <c r="A26" s="33"/>
      <c r="B26" s="8" t="s">
        <v>48</v>
      </c>
      <c r="C26" s="6" t="s">
        <v>14</v>
      </c>
      <c r="D26" s="6"/>
      <c r="E26" s="6" t="s">
        <v>134</v>
      </c>
      <c r="F26" s="10">
        <f t="shared" si="0"/>
        <v>20</v>
      </c>
      <c r="G26" s="11"/>
      <c r="H26" s="11">
        <v>20</v>
      </c>
      <c r="I26" s="14" t="s">
        <v>49</v>
      </c>
    </row>
    <row r="27" spans="1:9" ht="14.25">
      <c r="A27" s="31" t="s">
        <v>50</v>
      </c>
      <c r="B27" s="25" t="s">
        <v>51</v>
      </c>
      <c r="C27" s="26"/>
      <c r="D27" s="26"/>
      <c r="E27" s="27"/>
      <c r="F27" s="10">
        <f t="shared" si="0"/>
        <v>100</v>
      </c>
      <c r="G27" s="2">
        <f>SUM(G29)</f>
        <v>0</v>
      </c>
      <c r="H27" s="2">
        <f>SUM(H29)</f>
        <v>100</v>
      </c>
      <c r="I27" s="14"/>
    </row>
    <row r="28" spans="1:9" ht="14.25">
      <c r="A28" s="32"/>
      <c r="B28" s="25" t="s">
        <v>43</v>
      </c>
      <c r="C28" s="26"/>
      <c r="D28" s="26"/>
      <c r="E28" s="27"/>
      <c r="F28" s="10">
        <f t="shared" si="0"/>
        <v>100</v>
      </c>
      <c r="G28" s="2">
        <f>SUM(G29)</f>
        <v>0</v>
      </c>
      <c r="H28" s="2">
        <f>SUM(H29)</f>
        <v>100</v>
      </c>
      <c r="I28" s="14"/>
    </row>
    <row r="29" spans="1:9" ht="28.5">
      <c r="A29" s="33"/>
      <c r="B29" s="9" t="s">
        <v>52</v>
      </c>
      <c r="C29" s="6" t="s">
        <v>53</v>
      </c>
      <c r="D29" s="6"/>
      <c r="E29" s="6" t="s">
        <v>134</v>
      </c>
      <c r="F29" s="10">
        <f t="shared" si="0"/>
        <v>100</v>
      </c>
      <c r="G29" s="9"/>
      <c r="H29" s="9">
        <v>100</v>
      </c>
      <c r="I29" s="14" t="s">
        <v>54</v>
      </c>
    </row>
    <row r="30" spans="1:9" ht="14.25">
      <c r="A30" s="31" t="s">
        <v>55</v>
      </c>
      <c r="B30" s="25" t="s">
        <v>56</v>
      </c>
      <c r="C30" s="26"/>
      <c r="D30" s="26"/>
      <c r="E30" s="27"/>
      <c r="F30" s="10">
        <f t="shared" si="0"/>
        <v>300</v>
      </c>
      <c r="G30" s="2">
        <f>SUM(G31)</f>
        <v>0</v>
      </c>
      <c r="H30" s="2">
        <f>SUM(H31)</f>
        <v>300</v>
      </c>
      <c r="I30" s="14"/>
    </row>
    <row r="31" spans="1:9" ht="27">
      <c r="A31" s="33"/>
      <c r="B31" s="9" t="s">
        <v>57</v>
      </c>
      <c r="C31" s="6" t="s">
        <v>14</v>
      </c>
      <c r="D31" s="6"/>
      <c r="E31" s="6" t="s">
        <v>134</v>
      </c>
      <c r="F31" s="10">
        <f t="shared" si="0"/>
        <v>300</v>
      </c>
      <c r="G31" s="9"/>
      <c r="H31" s="9">
        <v>300</v>
      </c>
      <c r="I31" s="14" t="s">
        <v>58</v>
      </c>
    </row>
    <row r="32" spans="1:9" ht="14.25">
      <c r="A32" s="31" t="s">
        <v>59</v>
      </c>
      <c r="B32" s="25" t="s">
        <v>60</v>
      </c>
      <c r="C32" s="26"/>
      <c r="D32" s="26"/>
      <c r="E32" s="27"/>
      <c r="F32" s="10">
        <f t="shared" si="0"/>
        <v>50</v>
      </c>
      <c r="G32" s="2">
        <f>SUM(G33)</f>
        <v>0</v>
      </c>
      <c r="H32" s="2">
        <f>SUM(H33)</f>
        <v>50</v>
      </c>
      <c r="I32" s="14"/>
    </row>
    <row r="33" spans="1:10" ht="27">
      <c r="A33" s="33"/>
      <c r="B33" s="9" t="s">
        <v>61</v>
      </c>
      <c r="C33" s="6" t="s">
        <v>14</v>
      </c>
      <c r="D33" s="6"/>
      <c r="E33" s="6" t="s">
        <v>134</v>
      </c>
      <c r="F33" s="10">
        <f t="shared" si="0"/>
        <v>50</v>
      </c>
      <c r="G33" s="9"/>
      <c r="H33" s="9">
        <v>50</v>
      </c>
      <c r="I33" s="14" t="s">
        <v>62</v>
      </c>
    </row>
    <row r="34" spans="1:10" ht="14.25">
      <c r="A34" s="31" t="s">
        <v>63</v>
      </c>
      <c r="B34" s="25" t="s">
        <v>64</v>
      </c>
      <c r="C34" s="26"/>
      <c r="D34" s="26"/>
      <c r="E34" s="27"/>
      <c r="F34" s="10">
        <f t="shared" si="0"/>
        <v>140</v>
      </c>
      <c r="G34" s="2">
        <f>SUM(G35:G39)</f>
        <v>80</v>
      </c>
      <c r="H34" s="2">
        <f>SUM(H35:H39)</f>
        <v>60</v>
      </c>
      <c r="I34" s="14"/>
    </row>
    <row r="35" spans="1:10" ht="27">
      <c r="A35" s="32"/>
      <c r="B35" s="7" t="s">
        <v>65</v>
      </c>
      <c r="C35" s="6" t="s">
        <v>14</v>
      </c>
      <c r="D35" s="6"/>
      <c r="E35" s="6" t="s">
        <v>134</v>
      </c>
      <c r="F35" s="10">
        <f t="shared" si="0"/>
        <v>50</v>
      </c>
      <c r="G35" s="9"/>
      <c r="H35" s="9">
        <v>50</v>
      </c>
      <c r="I35" s="14" t="s">
        <v>66</v>
      </c>
    </row>
    <row r="36" spans="1:10" ht="28.5">
      <c r="A36" s="32"/>
      <c r="B36" s="7" t="s">
        <v>67</v>
      </c>
      <c r="C36" s="6" t="s">
        <v>14</v>
      </c>
      <c r="D36" s="6"/>
      <c r="E36" s="6" t="s">
        <v>134</v>
      </c>
      <c r="F36" s="10">
        <f t="shared" si="0"/>
        <v>30</v>
      </c>
      <c r="G36" s="9">
        <v>20</v>
      </c>
      <c r="H36" s="9">
        <v>10</v>
      </c>
      <c r="I36" s="14" t="s">
        <v>136</v>
      </c>
    </row>
    <row r="37" spans="1:10" ht="27">
      <c r="A37" s="32"/>
      <c r="B37" s="7" t="s">
        <v>68</v>
      </c>
      <c r="C37" s="6" t="s">
        <v>14</v>
      </c>
      <c r="D37" s="6"/>
      <c r="E37" s="6" t="s">
        <v>134</v>
      </c>
      <c r="F37" s="10">
        <f t="shared" si="0"/>
        <v>20</v>
      </c>
      <c r="G37" s="9">
        <v>20</v>
      </c>
      <c r="H37" s="9"/>
      <c r="I37" s="14" t="s">
        <v>137</v>
      </c>
    </row>
    <row r="38" spans="1:10" ht="27">
      <c r="A38" s="32"/>
      <c r="B38" s="7" t="s">
        <v>65</v>
      </c>
      <c r="C38" s="6" t="s">
        <v>14</v>
      </c>
      <c r="D38" s="6"/>
      <c r="E38" s="6" t="s">
        <v>134</v>
      </c>
      <c r="F38" s="10">
        <f t="shared" si="0"/>
        <v>20</v>
      </c>
      <c r="G38" s="9">
        <v>20</v>
      </c>
      <c r="H38" s="9"/>
      <c r="I38" s="14" t="s">
        <v>137</v>
      </c>
    </row>
    <row r="39" spans="1:10" ht="27">
      <c r="A39" s="33"/>
      <c r="B39" s="7" t="s">
        <v>69</v>
      </c>
      <c r="C39" s="6" t="s">
        <v>14</v>
      </c>
      <c r="D39" s="6"/>
      <c r="E39" s="6" t="s">
        <v>134</v>
      </c>
      <c r="F39" s="10">
        <f t="shared" si="0"/>
        <v>20</v>
      </c>
      <c r="G39" s="9">
        <v>20</v>
      </c>
      <c r="H39" s="9"/>
      <c r="I39" s="14" t="s">
        <v>137</v>
      </c>
    </row>
    <row r="40" spans="1:10" ht="14.25">
      <c r="A40" s="31" t="s">
        <v>70</v>
      </c>
      <c r="B40" s="25" t="s">
        <v>71</v>
      </c>
      <c r="C40" s="26"/>
      <c r="D40" s="26"/>
      <c r="E40" s="27"/>
      <c r="F40" s="10">
        <f t="shared" si="0"/>
        <v>165</v>
      </c>
      <c r="G40" s="2">
        <f>SUM(G41:G46)</f>
        <v>0</v>
      </c>
      <c r="H40" s="2">
        <f>SUM(H41:H46)</f>
        <v>165</v>
      </c>
      <c r="I40" s="14"/>
    </row>
    <row r="41" spans="1:10" ht="27">
      <c r="A41" s="32"/>
      <c r="B41" s="7" t="s">
        <v>72</v>
      </c>
      <c r="C41" s="6" t="s">
        <v>14</v>
      </c>
      <c r="D41" s="6"/>
      <c r="E41" s="6" t="s">
        <v>134</v>
      </c>
      <c r="F41" s="10">
        <f t="shared" si="0"/>
        <v>30</v>
      </c>
      <c r="G41" s="9"/>
      <c r="H41" s="9">
        <v>30</v>
      </c>
      <c r="I41" s="14" t="s">
        <v>138</v>
      </c>
    </row>
    <row r="42" spans="1:10" ht="27">
      <c r="A42" s="32"/>
      <c r="B42" s="7" t="s">
        <v>73</v>
      </c>
      <c r="C42" s="6" t="s">
        <v>14</v>
      </c>
      <c r="D42" s="6"/>
      <c r="E42" s="6" t="s">
        <v>134</v>
      </c>
      <c r="F42" s="10">
        <f t="shared" si="0"/>
        <v>30</v>
      </c>
      <c r="G42" s="9"/>
      <c r="H42" s="9">
        <v>30</v>
      </c>
      <c r="I42" s="14" t="s">
        <v>139</v>
      </c>
    </row>
    <row r="43" spans="1:10" ht="28.5">
      <c r="A43" s="32"/>
      <c r="B43" s="9" t="s">
        <v>74</v>
      </c>
      <c r="C43" s="6" t="s">
        <v>14</v>
      </c>
      <c r="D43" s="6"/>
      <c r="E43" s="6" t="s">
        <v>134</v>
      </c>
      <c r="F43" s="10">
        <f t="shared" si="0"/>
        <v>30</v>
      </c>
      <c r="G43" s="9"/>
      <c r="H43" s="9">
        <v>30</v>
      </c>
      <c r="I43" s="14" t="s">
        <v>75</v>
      </c>
    </row>
    <row r="44" spans="1:10" ht="27">
      <c r="A44" s="32"/>
      <c r="B44" s="9" t="s">
        <v>76</v>
      </c>
      <c r="C44" s="6" t="s">
        <v>14</v>
      </c>
      <c r="D44" s="6"/>
      <c r="E44" s="6" t="s">
        <v>134</v>
      </c>
      <c r="F44" s="10">
        <f t="shared" si="0"/>
        <v>30</v>
      </c>
      <c r="G44" s="9"/>
      <c r="H44" s="9">
        <v>30</v>
      </c>
      <c r="I44" s="14" t="s">
        <v>140</v>
      </c>
      <c r="J44" s="17"/>
    </row>
    <row r="45" spans="1:10" ht="27">
      <c r="A45" s="32"/>
      <c r="B45" s="9" t="s">
        <v>77</v>
      </c>
      <c r="C45" s="6" t="s">
        <v>14</v>
      </c>
      <c r="D45" s="6"/>
      <c r="E45" s="6" t="s">
        <v>134</v>
      </c>
      <c r="F45" s="10">
        <f t="shared" si="0"/>
        <v>5</v>
      </c>
      <c r="G45" s="9"/>
      <c r="H45" s="9">
        <v>5</v>
      </c>
      <c r="I45" s="14" t="s">
        <v>78</v>
      </c>
    </row>
    <row r="46" spans="1:10" ht="28.5">
      <c r="A46" s="33"/>
      <c r="B46" s="9" t="s">
        <v>79</v>
      </c>
      <c r="C46" s="6" t="s">
        <v>14</v>
      </c>
      <c r="D46" s="6"/>
      <c r="E46" s="6" t="s">
        <v>134</v>
      </c>
      <c r="F46" s="10">
        <f t="shared" si="0"/>
        <v>40</v>
      </c>
      <c r="G46" s="9"/>
      <c r="H46" s="9">
        <v>40</v>
      </c>
      <c r="I46" s="14" t="s">
        <v>80</v>
      </c>
    </row>
    <row r="47" spans="1:10" ht="14.25">
      <c r="A47" s="31" t="s">
        <v>81</v>
      </c>
      <c r="B47" s="25" t="s">
        <v>82</v>
      </c>
      <c r="C47" s="26"/>
      <c r="D47" s="26"/>
      <c r="E47" s="27"/>
      <c r="F47" s="10">
        <f t="shared" si="0"/>
        <v>140</v>
      </c>
      <c r="G47" s="2">
        <f>SUM(G49:G52)</f>
        <v>0</v>
      </c>
      <c r="H47" s="2">
        <f>SUM(H49:H52)</f>
        <v>140</v>
      </c>
      <c r="I47" s="14"/>
    </row>
    <row r="48" spans="1:10" ht="14.25">
      <c r="A48" s="32"/>
      <c r="B48" s="25" t="s">
        <v>43</v>
      </c>
      <c r="C48" s="26"/>
      <c r="D48" s="26"/>
      <c r="E48" s="27"/>
      <c r="F48" s="10">
        <f t="shared" si="0"/>
        <v>10</v>
      </c>
      <c r="G48" s="12">
        <f>SUM(G49)</f>
        <v>0</v>
      </c>
      <c r="H48" s="12">
        <f>SUM(H49)</f>
        <v>10</v>
      </c>
      <c r="I48" s="14"/>
    </row>
    <row r="49" spans="1:10" ht="27">
      <c r="A49" s="32"/>
      <c r="B49" s="7" t="s">
        <v>83</v>
      </c>
      <c r="C49" s="6" t="s">
        <v>14</v>
      </c>
      <c r="D49" s="6"/>
      <c r="E49" s="6" t="s">
        <v>134</v>
      </c>
      <c r="F49" s="10">
        <f t="shared" si="0"/>
        <v>10</v>
      </c>
      <c r="G49" s="9"/>
      <c r="H49" s="9">
        <v>10</v>
      </c>
      <c r="I49" s="14" t="s">
        <v>141</v>
      </c>
      <c r="J49" s="17"/>
    </row>
    <row r="50" spans="1:10" ht="27">
      <c r="A50" s="32"/>
      <c r="B50" s="7" t="s">
        <v>84</v>
      </c>
      <c r="C50" s="6" t="s">
        <v>14</v>
      </c>
      <c r="D50" s="6"/>
      <c r="E50" s="6" t="s">
        <v>134</v>
      </c>
      <c r="F50" s="10">
        <f t="shared" si="0"/>
        <v>30</v>
      </c>
      <c r="G50" s="9"/>
      <c r="H50" s="9">
        <v>30</v>
      </c>
      <c r="I50" s="14" t="s">
        <v>142</v>
      </c>
      <c r="J50" s="17"/>
    </row>
    <row r="51" spans="1:10" ht="28.5">
      <c r="A51" s="32"/>
      <c r="B51" s="7" t="s">
        <v>85</v>
      </c>
      <c r="C51" s="6" t="s">
        <v>14</v>
      </c>
      <c r="D51" s="6"/>
      <c r="E51" s="6" t="s">
        <v>134</v>
      </c>
      <c r="F51" s="10">
        <f>G51+H51</f>
        <v>80</v>
      </c>
      <c r="G51" s="9"/>
      <c r="H51" s="9">
        <v>80</v>
      </c>
      <c r="I51" s="14" t="s">
        <v>143</v>
      </c>
    </row>
    <row r="52" spans="1:10" ht="27">
      <c r="A52" s="33"/>
      <c r="B52" s="18" t="s">
        <v>132</v>
      </c>
      <c r="C52" s="6" t="s">
        <v>14</v>
      </c>
      <c r="D52" s="6"/>
      <c r="E52" s="6" t="s">
        <v>134</v>
      </c>
      <c r="F52" s="20">
        <f>G52+H52</f>
        <v>20</v>
      </c>
      <c r="G52" s="19"/>
      <c r="H52" s="19">
        <v>20</v>
      </c>
      <c r="I52" s="14" t="s">
        <v>144</v>
      </c>
      <c r="J52" s="17"/>
    </row>
    <row r="53" spans="1:10" ht="14.25">
      <c r="A53" s="31" t="s">
        <v>86</v>
      </c>
      <c r="B53" s="25" t="s">
        <v>87</v>
      </c>
      <c r="C53" s="26"/>
      <c r="D53" s="26"/>
      <c r="E53" s="27"/>
      <c r="F53" s="10">
        <f t="shared" si="0"/>
        <v>85</v>
      </c>
      <c r="G53" s="2">
        <f>SUM(G55:G57)</f>
        <v>20</v>
      </c>
      <c r="H53" s="2">
        <f>SUM(H55:H57)</f>
        <v>65</v>
      </c>
      <c r="I53" s="14"/>
    </row>
    <row r="54" spans="1:10" ht="14.25">
      <c r="A54" s="32"/>
      <c r="B54" s="25" t="s">
        <v>43</v>
      </c>
      <c r="C54" s="26"/>
      <c r="D54" s="26"/>
      <c r="E54" s="27"/>
      <c r="F54" s="10">
        <f t="shared" si="0"/>
        <v>50</v>
      </c>
      <c r="G54" s="2">
        <f>SUM(G55)</f>
        <v>0</v>
      </c>
      <c r="H54" s="2">
        <f>SUM(H55)</f>
        <v>50</v>
      </c>
      <c r="I54" s="14"/>
    </row>
    <row r="55" spans="1:10" ht="27">
      <c r="A55" s="32"/>
      <c r="B55" s="9" t="s">
        <v>88</v>
      </c>
      <c r="C55" s="6" t="s">
        <v>14</v>
      </c>
      <c r="D55" s="6"/>
      <c r="E55" s="6" t="s">
        <v>134</v>
      </c>
      <c r="F55" s="10">
        <f t="shared" si="0"/>
        <v>50</v>
      </c>
      <c r="G55" s="9"/>
      <c r="H55" s="9">
        <v>50</v>
      </c>
      <c r="I55" s="14" t="s">
        <v>89</v>
      </c>
    </row>
    <row r="56" spans="1:10" ht="27">
      <c r="A56" s="32"/>
      <c r="B56" s="9" t="s">
        <v>90</v>
      </c>
      <c r="C56" s="6" t="s">
        <v>14</v>
      </c>
      <c r="D56" s="6"/>
      <c r="E56" s="6" t="s">
        <v>134</v>
      </c>
      <c r="F56" s="10">
        <f t="shared" si="0"/>
        <v>5</v>
      </c>
      <c r="G56" s="9"/>
      <c r="H56" s="9">
        <v>5</v>
      </c>
      <c r="I56" s="14" t="s">
        <v>91</v>
      </c>
    </row>
    <row r="57" spans="1:10" ht="28.5">
      <c r="A57" s="33"/>
      <c r="B57" s="9" t="s">
        <v>92</v>
      </c>
      <c r="C57" s="6" t="s">
        <v>14</v>
      </c>
      <c r="D57" s="6"/>
      <c r="E57" s="6" t="s">
        <v>134</v>
      </c>
      <c r="F57" s="10">
        <f t="shared" si="0"/>
        <v>30</v>
      </c>
      <c r="G57" s="9">
        <v>20</v>
      </c>
      <c r="H57" s="9">
        <v>10</v>
      </c>
      <c r="I57" s="14" t="s">
        <v>145</v>
      </c>
    </row>
    <row r="58" spans="1:10" ht="14.25">
      <c r="A58" s="34" t="s">
        <v>93</v>
      </c>
      <c r="B58" s="25" t="s">
        <v>94</v>
      </c>
      <c r="C58" s="26"/>
      <c r="D58" s="26"/>
      <c r="E58" s="27"/>
      <c r="F58" s="10">
        <f t="shared" ref="F58" si="1">G58+H58</f>
        <v>50</v>
      </c>
      <c r="G58" s="2">
        <f>SUM(G59:G60)</f>
        <v>20</v>
      </c>
      <c r="H58" s="2">
        <f>SUM(H59:H60)</f>
        <v>30</v>
      </c>
      <c r="I58" s="14"/>
    </row>
    <row r="59" spans="1:10" ht="27">
      <c r="A59" s="34"/>
      <c r="B59" s="9" t="s">
        <v>95</v>
      </c>
      <c r="C59" s="6" t="s">
        <v>14</v>
      </c>
      <c r="D59" s="6"/>
      <c r="E59" s="6" t="s">
        <v>134</v>
      </c>
      <c r="F59" s="10">
        <f t="shared" ref="F59:F84" si="2">G59+H59</f>
        <v>30</v>
      </c>
      <c r="G59" s="9"/>
      <c r="H59" s="9">
        <v>30</v>
      </c>
      <c r="I59" s="14" t="s">
        <v>146</v>
      </c>
    </row>
    <row r="60" spans="1:10" ht="27">
      <c r="A60" s="34"/>
      <c r="B60" s="9" t="s">
        <v>96</v>
      </c>
      <c r="C60" s="6" t="s">
        <v>14</v>
      </c>
      <c r="D60" s="6"/>
      <c r="E60" s="6" t="s">
        <v>134</v>
      </c>
      <c r="F60" s="10">
        <f t="shared" si="2"/>
        <v>20</v>
      </c>
      <c r="G60" s="9">
        <v>20</v>
      </c>
      <c r="H60" s="9"/>
      <c r="I60" s="14" t="s">
        <v>137</v>
      </c>
    </row>
    <row r="61" spans="1:10" ht="14.25">
      <c r="A61" s="31" t="s">
        <v>97</v>
      </c>
      <c r="B61" s="25" t="s">
        <v>98</v>
      </c>
      <c r="C61" s="26"/>
      <c r="D61" s="26"/>
      <c r="E61" s="27"/>
      <c r="F61" s="10">
        <f t="shared" si="2"/>
        <v>150</v>
      </c>
      <c r="G61" s="2">
        <f>SUM(G63:G66)</f>
        <v>0</v>
      </c>
      <c r="H61" s="2">
        <f>SUM(H63:H66)</f>
        <v>150</v>
      </c>
      <c r="I61" s="14"/>
    </row>
    <row r="62" spans="1:10" ht="14.25">
      <c r="A62" s="32"/>
      <c r="B62" s="25" t="s">
        <v>43</v>
      </c>
      <c r="C62" s="26"/>
      <c r="D62" s="26"/>
      <c r="E62" s="27"/>
      <c r="F62" s="10">
        <f t="shared" si="2"/>
        <v>100</v>
      </c>
      <c r="G62" s="12">
        <f>SUM(G63:G65)</f>
        <v>0</v>
      </c>
      <c r="H62" s="12">
        <f>SUM(H63:H65)</f>
        <v>100</v>
      </c>
      <c r="I62" s="14"/>
    </row>
    <row r="63" spans="1:10" ht="27">
      <c r="A63" s="32"/>
      <c r="B63" s="9" t="s">
        <v>99</v>
      </c>
      <c r="C63" s="6" t="s">
        <v>14</v>
      </c>
      <c r="D63" s="6"/>
      <c r="E63" s="6" t="s">
        <v>134</v>
      </c>
      <c r="F63" s="10">
        <f t="shared" si="2"/>
        <v>10</v>
      </c>
      <c r="G63" s="9"/>
      <c r="H63" s="9">
        <v>10</v>
      </c>
      <c r="I63" s="14" t="s">
        <v>100</v>
      </c>
    </row>
    <row r="64" spans="1:10" ht="27">
      <c r="A64" s="32"/>
      <c r="B64" s="9" t="s">
        <v>101</v>
      </c>
      <c r="C64" s="6" t="s">
        <v>14</v>
      </c>
      <c r="D64" s="6"/>
      <c r="E64" s="6" t="s">
        <v>134</v>
      </c>
      <c r="F64" s="10">
        <f t="shared" si="2"/>
        <v>80</v>
      </c>
      <c r="G64" s="9"/>
      <c r="H64" s="9">
        <v>80</v>
      </c>
      <c r="I64" s="14" t="s">
        <v>102</v>
      </c>
    </row>
    <row r="65" spans="1:9" ht="27">
      <c r="A65" s="32"/>
      <c r="B65" s="9" t="s">
        <v>103</v>
      </c>
      <c r="C65" s="6" t="s">
        <v>14</v>
      </c>
      <c r="D65" s="6"/>
      <c r="E65" s="6" t="s">
        <v>134</v>
      </c>
      <c r="F65" s="10">
        <f t="shared" si="2"/>
        <v>10</v>
      </c>
      <c r="G65" s="9"/>
      <c r="H65" s="9">
        <v>10</v>
      </c>
      <c r="I65" s="14" t="s">
        <v>147</v>
      </c>
    </row>
    <row r="66" spans="1:9" ht="27">
      <c r="A66" s="33"/>
      <c r="B66" s="9" t="s">
        <v>104</v>
      </c>
      <c r="C66" s="6" t="s">
        <v>14</v>
      </c>
      <c r="D66" s="6"/>
      <c r="E66" s="6" t="s">
        <v>134</v>
      </c>
      <c r="F66" s="10">
        <f t="shared" si="2"/>
        <v>50</v>
      </c>
      <c r="G66" s="9"/>
      <c r="H66" s="9">
        <v>50</v>
      </c>
      <c r="I66" s="14" t="s">
        <v>105</v>
      </c>
    </row>
    <row r="67" spans="1:9" ht="14.25">
      <c r="A67" s="31" t="s">
        <v>106</v>
      </c>
      <c r="B67" s="25" t="s">
        <v>107</v>
      </c>
      <c r="C67" s="26"/>
      <c r="D67" s="26"/>
      <c r="E67" s="27"/>
      <c r="F67" s="10">
        <f t="shared" si="2"/>
        <v>20</v>
      </c>
      <c r="G67" s="2">
        <f>SUM(G68)</f>
        <v>0</v>
      </c>
      <c r="H67" s="2">
        <f>SUM(H68)</f>
        <v>20</v>
      </c>
      <c r="I67" s="14"/>
    </row>
    <row r="68" spans="1:9" ht="27">
      <c r="A68" s="33"/>
      <c r="B68" s="7" t="s">
        <v>108</v>
      </c>
      <c r="C68" s="6" t="s">
        <v>14</v>
      </c>
      <c r="D68" s="6"/>
      <c r="E68" s="6" t="s">
        <v>134</v>
      </c>
      <c r="F68" s="10">
        <f t="shared" si="2"/>
        <v>20</v>
      </c>
      <c r="G68" s="9"/>
      <c r="H68" s="9">
        <v>20</v>
      </c>
      <c r="I68" s="14" t="s">
        <v>109</v>
      </c>
    </row>
    <row r="69" spans="1:9" ht="14.25">
      <c r="A69" s="31" t="s">
        <v>110</v>
      </c>
      <c r="B69" s="25" t="s">
        <v>111</v>
      </c>
      <c r="C69" s="26"/>
      <c r="D69" s="26"/>
      <c r="E69" s="27"/>
      <c r="F69" s="10">
        <f t="shared" si="2"/>
        <v>40</v>
      </c>
      <c r="G69" s="2">
        <f>SUM(G70:G71)</f>
        <v>20</v>
      </c>
      <c r="H69" s="2">
        <f>SUM(H70:H71)</f>
        <v>20</v>
      </c>
      <c r="I69" s="14"/>
    </row>
    <row r="70" spans="1:9" ht="27">
      <c r="A70" s="32"/>
      <c r="B70" s="7" t="s">
        <v>112</v>
      </c>
      <c r="C70" s="6" t="s">
        <v>14</v>
      </c>
      <c r="D70" s="6"/>
      <c r="E70" s="6" t="s">
        <v>134</v>
      </c>
      <c r="F70" s="10">
        <f t="shared" si="2"/>
        <v>20</v>
      </c>
      <c r="G70" s="9">
        <v>20</v>
      </c>
      <c r="H70" s="9"/>
      <c r="I70" s="14" t="s">
        <v>137</v>
      </c>
    </row>
    <row r="71" spans="1:9" ht="27">
      <c r="A71" s="33"/>
      <c r="B71" s="7" t="s">
        <v>113</v>
      </c>
      <c r="C71" s="6" t="s">
        <v>14</v>
      </c>
      <c r="D71" s="6"/>
      <c r="E71" s="6" t="s">
        <v>134</v>
      </c>
      <c r="F71" s="10">
        <f t="shared" si="2"/>
        <v>20</v>
      </c>
      <c r="G71" s="9"/>
      <c r="H71" s="9">
        <v>20</v>
      </c>
      <c r="I71" s="14" t="s">
        <v>114</v>
      </c>
    </row>
    <row r="72" spans="1:9" ht="14.25">
      <c r="A72" s="31" t="s">
        <v>115</v>
      </c>
      <c r="B72" s="25" t="s">
        <v>116</v>
      </c>
      <c r="C72" s="26"/>
      <c r="D72" s="26"/>
      <c r="E72" s="27"/>
      <c r="F72" s="10">
        <f t="shared" si="2"/>
        <v>90</v>
      </c>
      <c r="G72" s="2">
        <f>SUM(G73:G77)</f>
        <v>80</v>
      </c>
      <c r="H72" s="2">
        <f>SUM(H73:H77)</f>
        <v>10</v>
      </c>
      <c r="I72" s="14"/>
    </row>
    <row r="73" spans="1:9" ht="27">
      <c r="A73" s="32"/>
      <c r="B73" s="7" t="s">
        <v>117</v>
      </c>
      <c r="C73" s="6" t="s">
        <v>14</v>
      </c>
      <c r="D73" s="6"/>
      <c r="E73" s="6" t="s">
        <v>134</v>
      </c>
      <c r="F73" s="10">
        <f t="shared" si="2"/>
        <v>20</v>
      </c>
      <c r="G73" s="9">
        <v>20</v>
      </c>
      <c r="H73" s="9"/>
      <c r="I73" s="14" t="s">
        <v>137</v>
      </c>
    </row>
    <row r="74" spans="1:9" ht="27">
      <c r="A74" s="32"/>
      <c r="B74" s="7" t="s">
        <v>118</v>
      </c>
      <c r="C74" s="6" t="s">
        <v>14</v>
      </c>
      <c r="D74" s="6"/>
      <c r="E74" s="6" t="s">
        <v>134</v>
      </c>
      <c r="F74" s="10">
        <f t="shared" si="2"/>
        <v>20</v>
      </c>
      <c r="G74" s="9">
        <v>20</v>
      </c>
      <c r="H74" s="9"/>
      <c r="I74" s="14" t="s">
        <v>137</v>
      </c>
    </row>
    <row r="75" spans="1:9" ht="27">
      <c r="A75" s="32"/>
      <c r="B75" s="7" t="s">
        <v>119</v>
      </c>
      <c r="C75" s="6" t="s">
        <v>14</v>
      </c>
      <c r="D75" s="6"/>
      <c r="E75" s="6" t="s">
        <v>134</v>
      </c>
      <c r="F75" s="10">
        <f t="shared" si="2"/>
        <v>20</v>
      </c>
      <c r="G75" s="9">
        <v>20</v>
      </c>
      <c r="H75" s="9"/>
      <c r="I75" s="14" t="s">
        <v>137</v>
      </c>
    </row>
    <row r="76" spans="1:9" ht="27">
      <c r="A76" s="32"/>
      <c r="B76" s="7" t="s">
        <v>120</v>
      </c>
      <c r="C76" s="6" t="s">
        <v>14</v>
      </c>
      <c r="D76" s="6"/>
      <c r="E76" s="6" t="s">
        <v>134</v>
      </c>
      <c r="F76" s="10">
        <f t="shared" si="2"/>
        <v>20</v>
      </c>
      <c r="G76" s="9">
        <v>20</v>
      </c>
      <c r="H76" s="9"/>
      <c r="I76" s="14" t="s">
        <v>137</v>
      </c>
    </row>
    <row r="77" spans="1:9" ht="27">
      <c r="A77" s="33"/>
      <c r="B77" s="7" t="s">
        <v>121</v>
      </c>
      <c r="C77" s="6" t="s">
        <v>14</v>
      </c>
      <c r="D77" s="6"/>
      <c r="E77" s="6" t="s">
        <v>134</v>
      </c>
      <c r="F77" s="10">
        <f t="shared" si="2"/>
        <v>10</v>
      </c>
      <c r="G77" s="9"/>
      <c r="H77" s="9">
        <v>10</v>
      </c>
      <c r="I77" s="14" t="s">
        <v>122</v>
      </c>
    </row>
    <row r="78" spans="1:9" ht="14.25">
      <c r="A78" s="31" t="s">
        <v>123</v>
      </c>
      <c r="B78" s="25" t="s">
        <v>124</v>
      </c>
      <c r="C78" s="26"/>
      <c r="D78" s="26"/>
      <c r="E78" s="27"/>
      <c r="F78" s="10">
        <f t="shared" si="2"/>
        <v>129.9</v>
      </c>
      <c r="G78" s="12">
        <f>SUM(G79:G84)</f>
        <v>99.9</v>
      </c>
      <c r="H78" s="12">
        <f>SUM(H79:H84)</f>
        <v>30</v>
      </c>
      <c r="I78" s="14"/>
    </row>
    <row r="79" spans="1:9" ht="27">
      <c r="A79" s="32"/>
      <c r="B79" s="7" t="s">
        <v>125</v>
      </c>
      <c r="C79" s="6" t="s">
        <v>14</v>
      </c>
      <c r="D79" s="6"/>
      <c r="E79" s="6" t="s">
        <v>134</v>
      </c>
      <c r="F79" s="10">
        <f t="shared" si="2"/>
        <v>20</v>
      </c>
      <c r="G79" s="9">
        <v>20</v>
      </c>
      <c r="H79" s="9"/>
      <c r="I79" s="14" t="s">
        <v>137</v>
      </c>
    </row>
    <row r="80" spans="1:9" ht="27">
      <c r="A80" s="32"/>
      <c r="B80" s="7" t="s">
        <v>126</v>
      </c>
      <c r="C80" s="6" t="s">
        <v>14</v>
      </c>
      <c r="D80" s="6"/>
      <c r="E80" s="6" t="s">
        <v>134</v>
      </c>
      <c r="F80" s="10">
        <f t="shared" si="2"/>
        <v>20</v>
      </c>
      <c r="G80" s="9">
        <v>20</v>
      </c>
      <c r="H80" s="9"/>
      <c r="I80" s="14" t="s">
        <v>137</v>
      </c>
    </row>
    <row r="81" spans="1:9" ht="27">
      <c r="A81" s="32"/>
      <c r="B81" s="7" t="s">
        <v>127</v>
      </c>
      <c r="C81" s="6" t="s">
        <v>14</v>
      </c>
      <c r="D81" s="6"/>
      <c r="E81" s="6" t="s">
        <v>134</v>
      </c>
      <c r="F81" s="10">
        <f t="shared" si="2"/>
        <v>20</v>
      </c>
      <c r="G81" s="9">
        <v>20</v>
      </c>
      <c r="H81" s="9"/>
      <c r="I81" s="14" t="s">
        <v>137</v>
      </c>
    </row>
    <row r="82" spans="1:9" ht="27">
      <c r="A82" s="32"/>
      <c r="B82" s="7" t="s">
        <v>128</v>
      </c>
      <c r="C82" s="6" t="s">
        <v>14</v>
      </c>
      <c r="D82" s="6"/>
      <c r="E82" s="6" t="s">
        <v>134</v>
      </c>
      <c r="F82" s="10">
        <f t="shared" si="2"/>
        <v>20</v>
      </c>
      <c r="G82" s="9">
        <v>20</v>
      </c>
      <c r="H82" s="9"/>
      <c r="I82" s="14" t="s">
        <v>137</v>
      </c>
    </row>
    <row r="83" spans="1:9" ht="27">
      <c r="A83" s="32"/>
      <c r="B83" s="7" t="s">
        <v>129</v>
      </c>
      <c r="C83" s="6" t="s">
        <v>14</v>
      </c>
      <c r="D83" s="6"/>
      <c r="E83" s="6" t="s">
        <v>134</v>
      </c>
      <c r="F83" s="10">
        <f t="shared" si="2"/>
        <v>19.899999999999999</v>
      </c>
      <c r="G83" s="9">
        <v>19.899999999999999</v>
      </c>
      <c r="H83" s="9"/>
      <c r="I83" s="14" t="s">
        <v>148</v>
      </c>
    </row>
    <row r="84" spans="1:9" ht="27">
      <c r="A84" s="33"/>
      <c r="B84" s="9" t="s">
        <v>130</v>
      </c>
      <c r="C84" s="6" t="s">
        <v>14</v>
      </c>
      <c r="D84" s="6"/>
      <c r="E84" s="6" t="s">
        <v>134</v>
      </c>
      <c r="F84" s="10">
        <f t="shared" si="2"/>
        <v>30</v>
      </c>
      <c r="G84" s="9"/>
      <c r="H84" s="9">
        <v>30</v>
      </c>
      <c r="I84" s="14" t="s">
        <v>131</v>
      </c>
    </row>
  </sheetData>
  <mergeCells count="40">
    <mergeCell ref="A72:A77"/>
    <mergeCell ref="A78:A84"/>
    <mergeCell ref="A53:A57"/>
    <mergeCell ref="A58:A60"/>
    <mergeCell ref="A61:A66"/>
    <mergeCell ref="A67:A68"/>
    <mergeCell ref="A69:A71"/>
    <mergeCell ref="A30:A31"/>
    <mergeCell ref="A32:A33"/>
    <mergeCell ref="A34:A39"/>
    <mergeCell ref="A40:A46"/>
    <mergeCell ref="B62:E62"/>
    <mergeCell ref="B30:E30"/>
    <mergeCell ref="B32:E32"/>
    <mergeCell ref="B34:E34"/>
    <mergeCell ref="B40:E40"/>
    <mergeCell ref="B47:E47"/>
    <mergeCell ref="A47:A52"/>
    <mergeCell ref="B67:E67"/>
    <mergeCell ref="B69:E69"/>
    <mergeCell ref="B72:E72"/>
    <mergeCell ref="B78:E78"/>
    <mergeCell ref="B48:E48"/>
    <mergeCell ref="B53:E53"/>
    <mergeCell ref="B54:E54"/>
    <mergeCell ref="B58:E58"/>
    <mergeCell ref="B61:E61"/>
    <mergeCell ref="A21:E21"/>
    <mergeCell ref="B22:E22"/>
    <mergeCell ref="B23:E23"/>
    <mergeCell ref="B27:E27"/>
    <mergeCell ref="B28:E28"/>
    <mergeCell ref="A22:A26"/>
    <mergeCell ref="A27:A29"/>
    <mergeCell ref="A2:I2"/>
    <mergeCell ref="A3:B3"/>
    <mergeCell ref="A4:E4"/>
    <mergeCell ref="A5:E5"/>
    <mergeCell ref="B6:E6"/>
    <mergeCell ref="A6:A2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指标文</vt:lpstr>
      <vt:lpstr>指标文!Print_Area</vt:lpstr>
      <vt:lpstr>指标文!Print_Titles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陈琳姿 null</cp:lastModifiedBy>
  <cp:lastPrinted>2022-09-29T07:20:56Z</cp:lastPrinted>
  <dcterms:created xsi:type="dcterms:W3CDTF">2006-10-01T08:00:00Z</dcterms:created>
  <dcterms:modified xsi:type="dcterms:W3CDTF">2022-10-13T02:11:46Z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