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附件1 (抽查)" sheetId="3" r:id="rId1"/>
    <sheet name="资金明细表（抽查）" sheetId="2" r:id="rId2"/>
    <sheet name="Sheet1" sheetId="1" r:id="rId3"/>
  </sheets>
  <calcPr calcId="152511"/>
</workbook>
</file>

<file path=xl/calcChain.xml><?xml version="1.0" encoding="utf-8"?>
<calcChain xmlns="http://schemas.openxmlformats.org/spreadsheetml/2006/main">
  <c r="L50" i="3" l="1"/>
  <c r="L49" i="3"/>
  <c r="L48" i="3"/>
  <c r="K47" i="3"/>
  <c r="I47" i="3"/>
  <c r="H47" i="3"/>
  <c r="G47" i="3"/>
  <c r="L47" i="3" s="1"/>
  <c r="F47" i="3"/>
  <c r="E47" i="3"/>
  <c r="D47" i="3"/>
  <c r="L46" i="3"/>
  <c r="L45" i="3"/>
  <c r="L44" i="3"/>
  <c r="L43" i="3"/>
  <c r="L42" i="3"/>
  <c r="K41" i="3"/>
  <c r="I41" i="3"/>
  <c r="H41" i="3"/>
  <c r="G41" i="3"/>
  <c r="F41" i="3"/>
  <c r="E41" i="3"/>
  <c r="D41" i="3"/>
  <c r="L41" i="3" s="1"/>
  <c r="L40" i="3"/>
  <c r="L39" i="3"/>
  <c r="L38" i="3"/>
  <c r="L37" i="3"/>
  <c r="L36" i="3"/>
  <c r="K35" i="3"/>
  <c r="I35" i="3"/>
  <c r="H35" i="3"/>
  <c r="G35" i="3"/>
  <c r="F35" i="3"/>
  <c r="E35" i="3"/>
  <c r="L35" i="3" s="1"/>
  <c r="D35" i="3"/>
  <c r="L34" i="3"/>
  <c r="L33" i="3"/>
  <c r="L32" i="3"/>
  <c r="L31" i="3"/>
  <c r="K30" i="3"/>
  <c r="I30" i="3"/>
  <c r="H30" i="3"/>
  <c r="G30" i="3"/>
  <c r="F30" i="3"/>
  <c r="E30" i="3"/>
  <c r="L30" i="3" s="1"/>
  <c r="D30" i="3"/>
  <c r="L29" i="3"/>
  <c r="L28" i="3"/>
  <c r="L27" i="3"/>
  <c r="K26" i="3"/>
  <c r="I26" i="3"/>
  <c r="H26" i="3"/>
  <c r="H25" i="3" s="1"/>
  <c r="G26" i="3"/>
  <c r="F26" i="3"/>
  <c r="E26" i="3"/>
  <c r="D26" i="3"/>
  <c r="L26" i="3" s="1"/>
  <c r="K25" i="3"/>
  <c r="J25" i="3"/>
  <c r="I25" i="3"/>
  <c r="F25" i="3"/>
  <c r="E25" i="3"/>
  <c r="L24" i="3"/>
  <c r="L23" i="3"/>
  <c r="L22" i="3"/>
  <c r="K21" i="3"/>
  <c r="I21" i="3"/>
  <c r="H21" i="3"/>
  <c r="H9" i="3" s="1"/>
  <c r="H8" i="3" s="1"/>
  <c r="H7" i="3" s="1"/>
  <c r="G21" i="3"/>
  <c r="F21" i="3"/>
  <c r="E21" i="3"/>
  <c r="D21" i="3"/>
  <c r="L21" i="3" s="1"/>
  <c r="L19" i="3"/>
  <c r="L18" i="3"/>
  <c r="L17" i="3"/>
  <c r="L16" i="3"/>
  <c r="L15" i="3"/>
  <c r="L14" i="3"/>
  <c r="L13" i="3"/>
  <c r="L12" i="3"/>
  <c r="L11" i="3"/>
  <c r="K10" i="3"/>
  <c r="I10" i="3"/>
  <c r="I9" i="3" s="1"/>
  <c r="I8" i="3" s="1"/>
  <c r="H10" i="3"/>
  <c r="G10" i="3"/>
  <c r="F10" i="3"/>
  <c r="E10" i="3"/>
  <c r="E9" i="3" s="1"/>
  <c r="E8" i="3" s="1"/>
  <c r="D10" i="3"/>
  <c r="K9" i="3"/>
  <c r="J9" i="3"/>
  <c r="J8" i="3" s="1"/>
  <c r="J7" i="3" s="1"/>
  <c r="G9" i="3"/>
  <c r="F9" i="3"/>
  <c r="K8" i="3"/>
  <c r="F8" i="3"/>
  <c r="K7" i="3"/>
  <c r="G109" i="2"/>
  <c r="D9" i="3" l="1"/>
  <c r="L10" i="3"/>
  <c r="G25" i="3"/>
  <c r="G8" i="3" s="1"/>
  <c r="D25" i="3"/>
  <c r="L25" i="3" s="1"/>
  <c r="L9" i="3" l="1"/>
  <c r="D8" i="3"/>
  <c r="L7" i="3" l="1"/>
  <c r="D7" i="3"/>
</calcChain>
</file>

<file path=xl/sharedStrings.xml><?xml version="1.0" encoding="utf-8"?>
<sst xmlns="http://schemas.openxmlformats.org/spreadsheetml/2006/main" count="621" uniqueCount="230">
  <si>
    <t>序号</t>
  </si>
  <si>
    <t>省直/市州</t>
  </si>
  <si>
    <t>县市区</t>
  </si>
  <si>
    <t>企业/单位名称</t>
  </si>
  <si>
    <t>项目名称及主要内容</t>
  </si>
  <si>
    <t>下达</t>
  </si>
  <si>
    <t>支持方向</t>
  </si>
  <si>
    <t>资金下达文件号</t>
  </si>
  <si>
    <t>资金</t>
  </si>
  <si>
    <t>省文化厅</t>
  </si>
  <si>
    <t>湖南省文化馆（省非遗中心）</t>
  </si>
  <si>
    <t>“军民情深·铸就军魂”纪念中国人民解放军建军90周年摄影创作展览补助</t>
    <phoneticPr fontId="8" type="noConversion"/>
  </si>
  <si>
    <t>艺术精品创作</t>
  </si>
  <si>
    <t>湘财教指〔2017〕38号</t>
    <phoneticPr fontId="2" type="noConversion"/>
  </si>
  <si>
    <t>多媒体培训室设备购置补助</t>
    <phoneticPr fontId="8" type="noConversion"/>
  </si>
  <si>
    <t>公共文化设施维修</t>
  </si>
  <si>
    <t>湘财教指〔2017〕38号</t>
  </si>
  <si>
    <t>“文化与自然遗产日”系列活动-非遗法及我省实施办法宣传推广</t>
    <phoneticPr fontId="8" type="noConversion"/>
  </si>
  <si>
    <t>非物质文化遗产项目抢救保护</t>
  </si>
  <si>
    <t>非遗进校园、进演出、进市场活动经费</t>
    <phoneticPr fontId="8" type="noConversion"/>
  </si>
  <si>
    <t>非遗实物征集</t>
    <phoneticPr fontId="8" type="noConversion"/>
  </si>
  <si>
    <t>2017年重大非遗活动</t>
    <phoneticPr fontId="8" type="noConversion"/>
  </si>
  <si>
    <t>湖南省艺术研究院（湖南省书法院）</t>
  </si>
  <si>
    <t>湖南书画艺术方阵全国巡展补助</t>
  </si>
  <si>
    <t>全国书法院联展补助</t>
  </si>
  <si>
    <t>书脉传薪·百年湖湘书法作品展补助</t>
  </si>
  <si>
    <t>省湘剧院</t>
  </si>
  <si>
    <t>湘剧《武后与婉儿》创作经费补助</t>
  </si>
  <si>
    <t>复排湘剧弹腔《生死牌》</t>
  </si>
  <si>
    <t>演艺惠民</t>
  </si>
  <si>
    <t>湘财教指[2017]85号</t>
    <phoneticPr fontId="2" type="noConversion"/>
  </si>
  <si>
    <t>动漫戏曲进校园活动</t>
    <phoneticPr fontId="2" type="noConversion"/>
  </si>
  <si>
    <t>湘财教指[2017]111号</t>
  </si>
  <si>
    <t>重大艺术活动</t>
  </si>
  <si>
    <t>湘财教指[2017]85号</t>
  </si>
  <si>
    <t>湖南省湘剧院</t>
  </si>
  <si>
    <t>左大玢、王永光 、唐伯华 、陈飞虹</t>
  </si>
  <si>
    <t>省级非遗传承人补助</t>
  </si>
  <si>
    <t>省花鼓戏保护传承中心</t>
  </si>
  <si>
    <t>花鼓戏《赶花山》修改提高经费</t>
  </si>
  <si>
    <t>花鼓戏《湘绣情》修改提高经费</t>
  </si>
  <si>
    <t>传统花鼓戏《五女拜寿》复排经费</t>
  </si>
  <si>
    <t>花鼓小戏《男声三重唱》创作经费</t>
  </si>
  <si>
    <t>剧场吊杆维修及附属设施修整</t>
  </si>
  <si>
    <t>动漫戏曲进校园活动</t>
    <phoneticPr fontId="2" type="noConversion"/>
  </si>
  <si>
    <t>湖南省花鼓戏保护传承中心</t>
  </si>
  <si>
    <t>周回生、李小嘉、钟宜淳、龚谷音 、刘赵黔 、叶俊武、李谷一</t>
  </si>
  <si>
    <t>省木偶皮影艺术保护传承中心</t>
  </si>
  <si>
    <t>皮影戏《摇篮曲的故事》创作经费</t>
  </si>
  <si>
    <t>复排木偶戏《马兰花》</t>
  </si>
  <si>
    <t>复排皮影戏《济公卖狗》</t>
  </si>
  <si>
    <t>木偶小戏《拦马》创作经费</t>
  </si>
  <si>
    <t>湖南省木偶皮影艺术保护传承中心</t>
  </si>
  <si>
    <t>熊国安、谭奇书、夏雨滋</t>
  </si>
  <si>
    <t>省京剧保护传承中心</t>
  </si>
  <si>
    <t>历史剧《辛追》修改提高</t>
  </si>
  <si>
    <t>复排传统京剧《状元媒》</t>
  </si>
  <si>
    <t>湖南省文化厅艺术幼儿园</t>
  </si>
  <si>
    <t>幼儿园设施维修改造及设备购置</t>
  </si>
  <si>
    <t>九天星（湖南）文化传媒有限公司</t>
  </si>
  <si>
    <t>湖南省文化馆</t>
  </si>
  <si>
    <t>省群众艺术馆</t>
  </si>
  <si>
    <r>
      <t>李迪</t>
    </r>
    <r>
      <rPr>
        <sz val="9"/>
        <color theme="1"/>
        <rFont val="宋体"/>
        <family val="3"/>
        <charset val="134"/>
      </rPr>
      <t>辉</t>
    </r>
    <r>
      <rPr>
        <sz val="9"/>
        <color theme="1"/>
        <rFont val="仿宋_GB2312"/>
        <family val="1"/>
        <charset val="134"/>
      </rPr>
      <t>（省群</t>
    </r>
    <r>
      <rPr>
        <sz val="9"/>
        <color theme="1"/>
        <rFont val="宋体"/>
        <family val="3"/>
        <charset val="134"/>
      </rPr>
      <t>众艺术馆</t>
    </r>
    <r>
      <rPr>
        <sz val="9"/>
        <color theme="1"/>
        <rFont val="仿宋_GB2312"/>
        <family val="1"/>
        <charset val="134"/>
      </rPr>
      <t>） 、袁耀初（省工</t>
    </r>
    <r>
      <rPr>
        <sz val="9"/>
        <color theme="1"/>
        <rFont val="宋体"/>
        <family val="3"/>
        <charset val="134"/>
      </rPr>
      <t>艺</t>
    </r>
    <r>
      <rPr>
        <sz val="9"/>
        <color theme="1"/>
        <rFont val="仿宋_GB2312"/>
        <family val="1"/>
        <charset val="134"/>
      </rPr>
      <t>美</t>
    </r>
    <r>
      <rPr>
        <sz val="9"/>
        <color theme="1"/>
        <rFont val="宋体"/>
        <family val="3"/>
        <charset val="134"/>
      </rPr>
      <t>术</t>
    </r>
    <r>
      <rPr>
        <sz val="9"/>
        <color theme="1"/>
        <rFont val="仿宋_GB2312"/>
        <family val="1"/>
        <charset val="134"/>
      </rPr>
      <t>研究所）等4人</t>
    </r>
    <phoneticPr fontId="2" type="noConversion"/>
  </si>
  <si>
    <t>省演艺集团</t>
  </si>
  <si>
    <t>省歌舞剧院有限责任公司</t>
  </si>
  <si>
    <t>新创音乐剧《袁隆平》</t>
  </si>
  <si>
    <t>新创民族管弦乐《九歌》</t>
  </si>
  <si>
    <t>省演艺集团有限责任公司</t>
  </si>
  <si>
    <t>湖南省歌舞剧院有限责任公司</t>
  </si>
  <si>
    <t>省话剧院有限责任公司</t>
  </si>
  <si>
    <t>话剧《十八洞》修改提高</t>
  </si>
  <si>
    <t>湖南省话剧院有限责任公司</t>
  </si>
  <si>
    <t>省杂技艺术剧院有限责任公司</t>
  </si>
  <si>
    <t>杂技情景剧《芙蓉国里》修改提高</t>
  </si>
  <si>
    <t>湖南省杂技艺术剧院有限责任公司</t>
  </si>
  <si>
    <t>长沙市</t>
    <phoneticPr fontId="2" type="noConversion"/>
  </si>
  <si>
    <t>市本级</t>
    <phoneticPr fontId="2" type="noConversion"/>
  </si>
  <si>
    <t>长沙市花鼓戏保护传承中心</t>
  </si>
  <si>
    <t>新创花鼓戏《耀邦回乡》</t>
  </si>
  <si>
    <t>市本级</t>
    <phoneticPr fontId="2" type="noConversion"/>
  </si>
  <si>
    <t>新创交响花鼓音乐剧《痴梦贵妃》</t>
  </si>
  <si>
    <t>长沙市</t>
    <phoneticPr fontId="2" type="noConversion"/>
  </si>
  <si>
    <t>市本级</t>
    <phoneticPr fontId="2" type="noConversion"/>
  </si>
  <si>
    <t>长沙田汉大剧院</t>
  </si>
  <si>
    <t>新创民族歌剧《爱莲说》</t>
  </si>
  <si>
    <t>市本级</t>
    <phoneticPr fontId="2" type="noConversion"/>
  </si>
  <si>
    <t xml:space="preserve">长沙市文广新局
</t>
  </si>
  <si>
    <t>“新青年·新美术”系列活动——脉·象：中国新生代漆艺学术邀请展补助</t>
  </si>
  <si>
    <t>市本级</t>
    <phoneticPr fontId="2" type="noConversion"/>
  </si>
  <si>
    <t>湘人视线--香港回归二十周年湖南油画家写生展补助</t>
  </si>
  <si>
    <t>长沙市</t>
    <phoneticPr fontId="2" type="noConversion"/>
  </si>
  <si>
    <t>长沙市美术家协会</t>
  </si>
  <si>
    <t>山高兮水长--杨应修、莫立唐、徐照海、曾晓浒、黄定初五人山水画展补助</t>
  </si>
  <si>
    <t>长沙市</t>
    <phoneticPr fontId="2" type="noConversion"/>
  </si>
  <si>
    <t>长沙美术馆</t>
  </si>
  <si>
    <t>长沙美术“红色经典”美术作品展补助</t>
  </si>
  <si>
    <t>市本级</t>
    <phoneticPr fontId="2" type="noConversion"/>
  </si>
  <si>
    <t>长沙市群众艺术馆</t>
  </si>
  <si>
    <t>长沙皮影抢救性记录和保存</t>
  </si>
  <si>
    <t>长沙饮食集团长沙火宫殿有限公司</t>
  </si>
  <si>
    <t>火宫殿八大小吃技艺培训补助</t>
  </si>
  <si>
    <r>
      <t>长</t>
    </r>
    <r>
      <rPr>
        <sz val="9"/>
        <color theme="1"/>
        <rFont val="仿宋_GB2312"/>
        <family val="1"/>
        <charset val="134"/>
      </rPr>
      <t>沙市</t>
    </r>
  </si>
  <si>
    <t>市本级及所辖区小计</t>
  </si>
  <si>
    <r>
      <rPr>
        <sz val="9"/>
        <color theme="1"/>
        <rFont val="宋体"/>
        <family val="3"/>
        <charset val="134"/>
      </rPr>
      <t>长</t>
    </r>
    <r>
      <rPr>
        <sz val="9"/>
        <color theme="1"/>
        <rFont val="仿宋_GB2312"/>
        <family val="1"/>
        <charset val="134"/>
      </rPr>
      <t>沙市文</t>
    </r>
    <r>
      <rPr>
        <sz val="9"/>
        <color theme="1"/>
        <rFont val="宋体"/>
        <family val="3"/>
        <charset val="134"/>
      </rPr>
      <t>广</t>
    </r>
    <r>
      <rPr>
        <sz val="9"/>
        <color theme="1"/>
        <rFont val="仿宋_GB2312"/>
        <family val="1"/>
        <charset val="134"/>
      </rPr>
      <t>新局</t>
    </r>
    <phoneticPr fontId="2" type="noConversion"/>
  </si>
  <si>
    <r>
      <rPr>
        <sz val="9"/>
        <color theme="1"/>
        <rFont val="宋体"/>
        <family val="3"/>
        <charset val="134"/>
      </rPr>
      <t>杨</t>
    </r>
    <r>
      <rPr>
        <sz val="9"/>
        <color theme="1"/>
        <rFont val="仿宋_GB2312"/>
        <family val="1"/>
        <charset val="134"/>
      </rPr>
      <t>天福（宁</t>
    </r>
    <r>
      <rPr>
        <sz val="9"/>
        <color theme="1"/>
        <rFont val="宋体"/>
        <family val="3"/>
        <charset val="134"/>
      </rPr>
      <t>乡县</t>
    </r>
    <r>
      <rPr>
        <sz val="9"/>
        <color theme="1"/>
        <rFont val="仿宋_GB2312"/>
        <family val="1"/>
        <charset val="134"/>
      </rPr>
      <t>）、</t>
    </r>
    <r>
      <rPr>
        <sz val="9"/>
        <color theme="1"/>
        <rFont val="宋体"/>
        <family val="3"/>
        <charset val="134"/>
      </rPr>
      <t>陈继</t>
    </r>
    <r>
      <rPr>
        <sz val="9"/>
        <color theme="1"/>
        <rFont val="仿宋_GB2312"/>
        <family val="1"/>
        <charset val="134"/>
      </rPr>
      <t>武（</t>
    </r>
    <r>
      <rPr>
        <sz val="9"/>
        <color theme="1"/>
        <rFont val="宋体"/>
        <family val="3"/>
        <charset val="134"/>
      </rPr>
      <t>浏阳</t>
    </r>
    <r>
      <rPr>
        <sz val="9"/>
        <color theme="1"/>
        <rFont val="仿宋_GB2312"/>
        <family val="1"/>
        <charset val="134"/>
      </rPr>
      <t>市）等13人</t>
    </r>
    <r>
      <rPr>
        <sz val="9"/>
        <color theme="1"/>
        <rFont val="仿宋_GB2312"/>
        <family val="1"/>
        <charset val="134"/>
      </rPr>
      <t/>
    </r>
    <phoneticPr fontId="2" type="noConversion"/>
  </si>
  <si>
    <t>长沙市</t>
    <phoneticPr fontId="2" type="noConversion"/>
  </si>
  <si>
    <t>开福区</t>
  </si>
  <si>
    <t>长沙市开福区文化馆</t>
  </si>
  <si>
    <t>捞刀河刀剪制作技艺培训补助</t>
  </si>
  <si>
    <t>浏阳市</t>
  </si>
  <si>
    <t>浏阳市花鼓戏剧团</t>
  </si>
  <si>
    <t>新创花鼓戏《甜甜的梦》</t>
  </si>
  <si>
    <t>新创花鼓小戏《情系山乡》</t>
  </si>
  <si>
    <t>浏阳市骨伤科医院</t>
  </si>
  <si>
    <t>江氏正骨术，编印出版《江林医案精华》和《江氏正骨术》</t>
  </si>
  <si>
    <t>株洲市</t>
  </si>
  <si>
    <t>市本级及所辖区</t>
  </si>
  <si>
    <t>株洲市戏剧传承中心</t>
  </si>
  <si>
    <t>新创民族歌剧《英雄恋歌》</t>
  </si>
  <si>
    <t>新创花鼓小戏《试官》</t>
  </si>
  <si>
    <t>株洲市文化艺术创作中心</t>
  </si>
  <si>
    <t>新创小歌剧《山路弯弯》</t>
  </si>
  <si>
    <t>株洲美术馆</t>
  </si>
  <si>
    <t>“中国梦·老区情”湖南省第二届城市画院作品联展补助</t>
  </si>
  <si>
    <t>株洲市</t>
    <phoneticPr fontId="2" type="noConversion"/>
  </si>
  <si>
    <t>市本级</t>
  </si>
  <si>
    <r>
      <t>株洲市群</t>
    </r>
    <r>
      <rPr>
        <sz val="9"/>
        <color theme="1"/>
        <rFont val="宋体"/>
        <family val="3"/>
        <charset val="134"/>
      </rPr>
      <t>众艺术馆</t>
    </r>
    <phoneticPr fontId="2" type="noConversion"/>
  </si>
  <si>
    <t>曾龙祥（茶陵县）、宁曾伟雄（攸县）、黄永平（醴陵市）、陈利（醴陵市）</t>
  </si>
  <si>
    <t>醴陵市</t>
  </si>
  <si>
    <t>醴陵市文化馆</t>
  </si>
  <si>
    <t>花炮制作手工技艺田野调查及传承</t>
  </si>
  <si>
    <t>攸县</t>
  </si>
  <si>
    <t>攸县花鼓戏保护传承中心</t>
  </si>
  <si>
    <t>新创现代花鼓戏《一辈传一辈》</t>
  </si>
  <si>
    <t>攸县花鼓戏剧团</t>
  </si>
  <si>
    <t>茶陵县</t>
  </si>
  <si>
    <t>茶陵县文化产业发展研究所（“茶陵湘剧”传承保护中心）</t>
  </si>
  <si>
    <t>湘剧《茶陵湘剧》创作补助、复排传统剧目《白蛇传》</t>
  </si>
  <si>
    <t>衡阳市</t>
  </si>
  <si>
    <t>衡阳市歌舞剧团有限责任公司</t>
  </si>
  <si>
    <t>新创歌剧《一塘清水一塘莲》</t>
  </si>
  <si>
    <t>衡阳市美术馆</t>
  </si>
  <si>
    <t>翰墨醇香·六零年代中国实力派书法家作品邀请展补助</t>
  </si>
  <si>
    <t>衡阳丝弦复传统曲目收集挖掘，排传统经典曲目《鸳鸯席》</t>
  </si>
  <si>
    <t>衡阳市花鼓戏剧团</t>
  </si>
  <si>
    <r>
      <t>衡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市群</t>
    </r>
    <r>
      <rPr>
        <sz val="9"/>
        <color theme="1"/>
        <rFont val="宋体"/>
        <family val="3"/>
        <charset val="134"/>
      </rPr>
      <t>众艺术馆</t>
    </r>
    <phoneticPr fontId="2" type="noConversion"/>
  </si>
  <si>
    <r>
      <t>江中</t>
    </r>
    <r>
      <rPr>
        <sz val="9"/>
        <color theme="1"/>
        <rFont val="宋体"/>
        <family val="3"/>
        <charset val="134"/>
      </rPr>
      <t>华</t>
    </r>
    <r>
      <rPr>
        <sz val="9"/>
        <color theme="1"/>
        <rFont val="仿宋_GB2312"/>
        <family val="1"/>
        <charset val="134"/>
      </rPr>
      <t>（衡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市）、王冬林（衡山</t>
    </r>
    <r>
      <rPr>
        <sz val="9"/>
        <color theme="1"/>
        <rFont val="宋体"/>
        <family val="3"/>
        <charset val="134"/>
      </rPr>
      <t>县</t>
    </r>
    <r>
      <rPr>
        <sz val="9"/>
        <color theme="1"/>
        <rFont val="仿宋_GB2312"/>
        <family val="1"/>
        <charset val="134"/>
      </rPr>
      <t>)等13人</t>
    </r>
    <r>
      <rPr>
        <sz val="9"/>
        <color theme="1"/>
        <rFont val="仿宋_GB2312"/>
        <family val="1"/>
        <charset val="134"/>
      </rPr>
      <t/>
    </r>
    <phoneticPr fontId="2" type="noConversion"/>
  </si>
  <si>
    <t>珠晖区</t>
  </si>
  <si>
    <t>珠晖区文化馆</t>
  </si>
  <si>
    <t>新创音乐剧《妈妈，妈妈，你在哪？》</t>
  </si>
  <si>
    <t>南岳区</t>
  </si>
  <si>
    <t>南岳区文化艺术馆</t>
  </si>
  <si>
    <t>南岳庙会田野调查、保存记录</t>
  </si>
  <si>
    <t>常宁市</t>
  </si>
  <si>
    <t>常宁市歌舞剧团</t>
  </si>
  <si>
    <t>新创小歌剧《卖蘑菇的老师》</t>
  </si>
  <si>
    <t>常宁市中医院</t>
  </si>
  <si>
    <t>南詹正骨疗法图片征集，编辑撰写肖运生《正骨拾遗》</t>
  </si>
  <si>
    <t>耒阳市</t>
  </si>
  <si>
    <t>耒阳市坛下冬元锣鼓厂</t>
  </si>
  <si>
    <t>坛下乡铜锣传统制作技艺田野调查及培训班</t>
  </si>
  <si>
    <t>岳阳市</t>
  </si>
  <si>
    <t>岳阳市巴陵戏传承研究院艺术院</t>
  </si>
  <si>
    <t>巴陵戏《远在江湖》修改提高</t>
  </si>
  <si>
    <t>岳阳市中医院</t>
  </si>
  <si>
    <t>张氏正骨术挖掘整理</t>
  </si>
  <si>
    <r>
      <t>岳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市群</t>
    </r>
    <r>
      <rPr>
        <sz val="9"/>
        <color theme="1"/>
        <rFont val="宋体"/>
        <family val="3"/>
        <charset val="134"/>
      </rPr>
      <t>众艺术馆</t>
    </r>
    <phoneticPr fontId="2" type="noConversion"/>
  </si>
  <si>
    <r>
      <t>柳六</t>
    </r>
    <r>
      <rPr>
        <sz val="9"/>
        <color theme="1"/>
        <rFont val="宋体"/>
        <family val="3"/>
        <charset val="134"/>
      </rPr>
      <t>荣</t>
    </r>
    <r>
      <rPr>
        <sz val="9"/>
        <color theme="1"/>
        <rFont val="仿宋_GB2312"/>
        <family val="1"/>
        <charset val="134"/>
      </rPr>
      <t>（岳</t>
    </r>
    <r>
      <rPr>
        <sz val="9"/>
        <color theme="1"/>
        <rFont val="宋体"/>
        <family val="3"/>
        <charset val="134"/>
      </rPr>
      <t>阳县</t>
    </r>
    <r>
      <rPr>
        <sz val="9"/>
        <color theme="1"/>
        <rFont val="仿宋_GB2312"/>
        <family val="1"/>
        <charset val="134"/>
      </rPr>
      <t>）、姚大明（平江</t>
    </r>
    <r>
      <rPr>
        <sz val="9"/>
        <color theme="1"/>
        <rFont val="宋体"/>
        <family val="3"/>
        <charset val="134"/>
      </rPr>
      <t>县</t>
    </r>
    <r>
      <rPr>
        <sz val="9"/>
        <color theme="1"/>
        <rFont val="仿宋_GB2312"/>
        <family val="1"/>
        <charset val="134"/>
      </rPr>
      <t>）等7人</t>
    </r>
    <phoneticPr fontId="2" type="noConversion"/>
  </si>
  <si>
    <t>汨罗市</t>
  </si>
  <si>
    <t>汨罗市文化馆</t>
  </si>
  <si>
    <t>川山毛笔制作技艺抢救性记录和保存、传承展示</t>
  </si>
  <si>
    <t>汨罗市花鼓戏剧团</t>
  </si>
  <si>
    <t>新创花鼓戏《甜酒谣》</t>
  </si>
  <si>
    <t>湘阴县</t>
  </si>
  <si>
    <t>湘阴县文化馆</t>
  </si>
  <si>
    <t>新创小型花鼓戏《擦皮鞋》</t>
  </si>
  <si>
    <t>岳州窑烧制技艺调查、传承展示，举办传承人培训班</t>
  </si>
  <si>
    <t>临湘市</t>
  </si>
  <si>
    <t>临湘市楚韵临湘花鼓戏剧团</t>
  </si>
  <si>
    <t>新创小戏《赶种猪》</t>
  </si>
  <si>
    <t>临湘市文化馆</t>
  </si>
  <si>
    <t>白羊田天狮舞传承培训补助</t>
  </si>
  <si>
    <t>岳阳县</t>
  </si>
  <si>
    <t>岳阳县文化馆</t>
  </si>
  <si>
    <t>新创小品《寸土不让》</t>
  </si>
  <si>
    <r>
      <t>张</t>
    </r>
    <r>
      <rPr>
        <sz val="9"/>
        <color theme="1"/>
        <rFont val="仿宋_GB2312"/>
        <family val="1"/>
        <charset val="134"/>
      </rPr>
      <t>家界市</t>
    </r>
  </si>
  <si>
    <r>
      <rPr>
        <sz val="9"/>
        <color theme="1"/>
        <rFont val="宋体"/>
        <family val="3"/>
        <charset val="134"/>
      </rPr>
      <t>张</t>
    </r>
    <r>
      <rPr>
        <sz val="9"/>
        <color theme="1"/>
        <rFont val="仿宋_GB2312"/>
        <family val="1"/>
        <charset val="134"/>
      </rPr>
      <t>家界市文体</t>
    </r>
    <r>
      <rPr>
        <sz val="9"/>
        <color theme="1"/>
        <rFont val="宋体"/>
        <family val="3"/>
        <charset val="134"/>
      </rPr>
      <t>广</t>
    </r>
    <r>
      <rPr>
        <sz val="9"/>
        <color theme="1"/>
        <rFont val="仿宋_GB2312"/>
        <family val="1"/>
        <charset val="134"/>
      </rPr>
      <t>新局</t>
    </r>
    <phoneticPr fontId="2" type="noConversion"/>
  </si>
  <si>
    <t>新创小阳戏《补漏》</t>
  </si>
  <si>
    <t>张家界阳戏艺术剧团（永定区）</t>
  </si>
  <si>
    <t>新创小阳戏《深山沟里捡个妈》</t>
  </si>
  <si>
    <t>张家界市非物质文化遗产保护中心</t>
  </si>
  <si>
    <t>土家族织锦技艺非遗进校园</t>
  </si>
  <si>
    <t>张家界市</t>
  </si>
  <si>
    <t>张家界阳戏艺术剧团</t>
  </si>
  <si>
    <t>张家界市</t>
    <phoneticPr fontId="2" type="noConversion"/>
  </si>
  <si>
    <r>
      <rPr>
        <sz val="9"/>
        <color theme="1"/>
        <rFont val="宋体"/>
        <family val="3"/>
        <charset val="134"/>
      </rPr>
      <t>张</t>
    </r>
    <r>
      <rPr>
        <sz val="9"/>
        <color theme="1"/>
        <rFont val="仿宋_GB2312"/>
        <family val="1"/>
        <charset val="134"/>
      </rPr>
      <t>家界市文化</t>
    </r>
    <r>
      <rPr>
        <sz val="9"/>
        <color theme="1"/>
        <rFont val="宋体"/>
        <family val="3"/>
        <charset val="134"/>
      </rPr>
      <t>广电</t>
    </r>
    <r>
      <rPr>
        <sz val="9"/>
        <color theme="1"/>
        <rFont val="仿宋_GB2312"/>
        <family val="1"/>
        <charset val="134"/>
      </rPr>
      <t>新</t>
    </r>
    <r>
      <rPr>
        <sz val="9"/>
        <color theme="1"/>
        <rFont val="宋体"/>
        <family val="3"/>
        <charset val="134"/>
      </rPr>
      <t>闻</t>
    </r>
    <r>
      <rPr>
        <sz val="9"/>
        <color theme="1"/>
        <rFont val="仿宋_GB2312"/>
        <family val="1"/>
        <charset val="134"/>
      </rPr>
      <t>出版局</t>
    </r>
    <phoneticPr fontId="2" type="noConversion"/>
  </si>
  <si>
    <r>
      <t>向佐</t>
    </r>
    <r>
      <rPr>
        <sz val="9"/>
        <color theme="1"/>
        <rFont val="宋体"/>
        <family val="3"/>
        <charset val="134"/>
      </rPr>
      <t>绒</t>
    </r>
    <r>
      <rPr>
        <sz val="9"/>
        <color theme="1"/>
        <rFont val="仿宋_GB2312"/>
        <family val="1"/>
        <charset val="134"/>
      </rPr>
      <t>（</t>
    </r>
    <r>
      <rPr>
        <sz val="9"/>
        <color theme="1"/>
        <rFont val="宋体"/>
        <family val="3"/>
        <charset val="134"/>
      </rPr>
      <t>张</t>
    </r>
    <r>
      <rPr>
        <sz val="9"/>
        <color theme="1"/>
        <rFont val="仿宋_GB2312"/>
        <family val="1"/>
        <charset val="134"/>
      </rPr>
      <t>家界市）、符奇男（</t>
    </r>
    <r>
      <rPr>
        <sz val="9"/>
        <color theme="1"/>
        <rFont val="宋体"/>
        <family val="3"/>
        <charset val="134"/>
      </rPr>
      <t>张</t>
    </r>
    <r>
      <rPr>
        <sz val="9"/>
        <color theme="1"/>
        <rFont val="仿宋_GB2312"/>
        <family val="1"/>
        <charset val="134"/>
      </rPr>
      <t>家界市）等13人</t>
    </r>
    <phoneticPr fontId="2" type="noConversion"/>
  </si>
  <si>
    <t>永定区</t>
  </si>
  <si>
    <t>张家界市永定区非遗保护中心</t>
  </si>
  <si>
    <t>高花灯非遗进校园，传承展示</t>
  </si>
  <si>
    <t>张家界市永定区文化馆</t>
  </si>
  <si>
    <t>土家族刺绣非遗进校园</t>
  </si>
  <si>
    <t>慈利县</t>
  </si>
  <si>
    <t>慈利县中医医院</t>
  </si>
  <si>
    <t>编写针灸（化脓灸）技艺书籍</t>
  </si>
  <si>
    <t>合计</t>
  </si>
  <si>
    <t>单位或市县</t>
  </si>
  <si>
    <t>单位</t>
  </si>
  <si>
    <t>艺术精品创作</t>
    <phoneticPr fontId="2" type="noConversion"/>
  </si>
  <si>
    <t>非物质文化遗产项目抢救保护</t>
    <phoneticPr fontId="2" type="noConversion"/>
  </si>
  <si>
    <t>演艺惠民</t>
    <phoneticPr fontId="2" type="noConversion"/>
  </si>
  <si>
    <t>动漫戏曲进校园活动</t>
  </si>
  <si>
    <t>指标文</t>
  </si>
  <si>
    <t>湘财教指[2017]79号</t>
    <phoneticPr fontId="2" type="noConversion"/>
  </si>
  <si>
    <t>省直小计</t>
  </si>
  <si>
    <t>小计</t>
  </si>
  <si>
    <r>
      <t>省歌舞</t>
    </r>
    <r>
      <rPr>
        <sz val="9"/>
        <color rgb="FF000000"/>
        <rFont val="宋体"/>
        <family val="3"/>
        <charset val="134"/>
      </rPr>
      <t>剧</t>
    </r>
    <r>
      <rPr>
        <sz val="9"/>
        <color rgb="FF000000"/>
        <rFont val="仿宋_GB2312"/>
        <family val="1"/>
        <charset val="134"/>
      </rPr>
      <t>院</t>
    </r>
    <r>
      <rPr>
        <sz val="9"/>
        <color rgb="FF000000"/>
        <rFont val="宋体"/>
        <family val="3"/>
        <charset val="134"/>
      </rPr>
      <t/>
    </r>
    <phoneticPr fontId="2" type="noConversion"/>
  </si>
  <si>
    <r>
      <t>省</t>
    </r>
    <r>
      <rPr>
        <sz val="9"/>
        <color rgb="FF000000"/>
        <rFont val="宋体"/>
        <family val="3"/>
        <charset val="134"/>
      </rPr>
      <t>话剧</t>
    </r>
    <r>
      <rPr>
        <sz val="9"/>
        <color rgb="FF000000"/>
        <rFont val="仿宋_GB2312"/>
        <family val="1"/>
        <charset val="134"/>
      </rPr>
      <t>院</t>
    </r>
    <phoneticPr fontId="2" type="noConversion"/>
  </si>
  <si>
    <r>
      <t>省</t>
    </r>
    <r>
      <rPr>
        <sz val="9"/>
        <color rgb="FF000000"/>
        <rFont val="宋体"/>
        <family val="3"/>
        <charset val="134"/>
      </rPr>
      <t>杂</t>
    </r>
    <r>
      <rPr>
        <sz val="9"/>
        <color rgb="FF000000"/>
        <rFont val="仿宋_GB2312"/>
        <family val="1"/>
        <charset val="134"/>
      </rPr>
      <t>技</t>
    </r>
    <r>
      <rPr>
        <sz val="9"/>
        <color rgb="FF000000"/>
        <rFont val="宋体"/>
        <family val="3"/>
        <charset val="134"/>
      </rPr>
      <t>艺术剧</t>
    </r>
    <r>
      <rPr>
        <sz val="9"/>
        <color rgb="FF000000"/>
        <rFont val="仿宋_GB2312"/>
        <family val="1"/>
        <charset val="134"/>
      </rPr>
      <t>院</t>
    </r>
    <phoneticPr fontId="2" type="noConversion"/>
  </si>
  <si>
    <t>市州小计</t>
  </si>
  <si>
    <t>长沙市</t>
  </si>
  <si>
    <t>长沙市小计</t>
  </si>
  <si>
    <t>株洲市小计</t>
  </si>
  <si>
    <t>衡阳市小计</t>
  </si>
  <si>
    <t>岳阳市小计</t>
  </si>
  <si>
    <t>张家界市小计</t>
  </si>
  <si>
    <t>2017年度文化综合发展专项资金绩效现场评价项目表</t>
    <phoneticPr fontId="2" type="noConversion"/>
  </si>
  <si>
    <t>附件6-3-1</t>
    <phoneticPr fontId="2" type="noConversion"/>
  </si>
  <si>
    <t>2017年度文化综合发展专项资金绩效现场评价项目明细表</t>
    <phoneticPr fontId="2" type="noConversion"/>
  </si>
  <si>
    <t>附件6-3-2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</si>
</sst>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00000000_ "/>
  </numFmts>
  <fonts count="2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9"/>
      <color theme="1"/>
      <name val="Times New Roman"/>
      <family val="1"/>
    </font>
    <font>
      <sz val="9"/>
      <color theme="1"/>
      <name val="仿宋_GB2312"/>
      <family val="1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0000"/>
      <name val="仿宋_GB2312"/>
      <family val="1"/>
      <charset val="134"/>
    </font>
    <font>
      <b/>
      <sz val="9"/>
      <color theme="1"/>
      <name val="仿宋_GB2312"/>
      <family val="1"/>
      <charset val="134"/>
    </font>
    <font>
      <b/>
      <sz val="9"/>
      <color theme="1"/>
      <name val="Times New Roman"/>
      <family val="1"/>
    </font>
    <font>
      <sz val="9"/>
      <color rgb="FF000000"/>
      <name val="黑体"/>
      <family val="3"/>
      <charset val="134"/>
    </font>
    <font>
      <b/>
      <sz val="9"/>
      <color rgb="FF000000"/>
      <name val="仿宋_GB2312"/>
      <family val="1"/>
      <charset val="134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0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center" vertical="center"/>
    </xf>
    <xf numFmtId="0" fontId="18" fillId="0" borderId="0" xfId="0" applyFont="1" applyFill="1"/>
    <xf numFmtId="0" fontId="0" fillId="0" borderId="0" xfId="0" applyFill="1"/>
    <xf numFmtId="0" fontId="13" fillId="0" borderId="1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176" fontId="0" fillId="0" borderId="0" xfId="0" applyNumberFormat="1" applyFill="1"/>
    <xf numFmtId="0" fontId="14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justify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8" fillId="0" borderId="0" xfId="0" applyFont="1"/>
    <xf numFmtId="0" fontId="10" fillId="0" borderId="9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="60" zoomScaleNormal="100" workbookViewId="0">
      <selection activeCell="N11" sqref="N11"/>
    </sheetView>
  </sheetViews>
  <sheetFormatPr defaultRowHeight="13.5"/>
  <cols>
    <col min="1" max="12" width="9" style="17"/>
    <col min="13" max="13" width="21.625" style="17" bestFit="1" customWidth="1"/>
    <col min="14" max="16384" width="9" style="17"/>
  </cols>
  <sheetData>
    <row r="1" spans="1:13">
      <c r="A1" s="16" t="s">
        <v>227</v>
      </c>
    </row>
    <row r="2" spans="1:13">
      <c r="B2" s="47" t="s">
        <v>226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3" ht="14.25" thickBot="1"/>
    <row r="5" spans="1:13" ht="34.5" thickBot="1">
      <c r="B5" s="48" t="s">
        <v>206</v>
      </c>
      <c r="C5" s="18" t="s">
        <v>207</v>
      </c>
      <c r="D5" s="19" t="s">
        <v>208</v>
      </c>
      <c r="E5" s="20" t="s">
        <v>209</v>
      </c>
      <c r="F5" s="21" t="s">
        <v>37</v>
      </c>
      <c r="G5" s="21" t="s">
        <v>15</v>
      </c>
      <c r="H5" s="19" t="s">
        <v>210</v>
      </c>
      <c r="I5" s="50" t="s">
        <v>33</v>
      </c>
      <c r="J5" s="51"/>
      <c r="K5" s="19" t="s">
        <v>211</v>
      </c>
      <c r="L5" s="52" t="s">
        <v>205</v>
      </c>
    </row>
    <row r="6" spans="1:13" ht="23.25" thickBot="1">
      <c r="B6" s="49"/>
      <c r="C6" s="22" t="s">
        <v>212</v>
      </c>
      <c r="D6" s="23" t="s">
        <v>13</v>
      </c>
      <c r="E6" s="23" t="s">
        <v>13</v>
      </c>
      <c r="F6" s="23" t="s">
        <v>13</v>
      </c>
      <c r="G6" s="23" t="s">
        <v>16</v>
      </c>
      <c r="H6" s="24" t="s">
        <v>34</v>
      </c>
      <c r="I6" s="25" t="s">
        <v>34</v>
      </c>
      <c r="J6" s="23" t="s">
        <v>213</v>
      </c>
      <c r="K6" s="23" t="s">
        <v>32</v>
      </c>
      <c r="L6" s="53"/>
    </row>
    <row r="7" spans="1:13" ht="14.25" thickBot="1">
      <c r="B7" s="54" t="s">
        <v>205</v>
      </c>
      <c r="C7" s="55"/>
      <c r="D7" s="58">
        <f>D8+E8+F8+G8</f>
        <v>3088.5</v>
      </c>
      <c r="E7" s="59"/>
      <c r="F7" s="59"/>
      <c r="G7" s="60"/>
      <c r="H7" s="58">
        <f>H8+I8</f>
        <v>1275</v>
      </c>
      <c r="I7" s="60"/>
      <c r="J7" s="26">
        <f>J8</f>
        <v>0</v>
      </c>
      <c r="K7" s="27">
        <f>K8</f>
        <v>249.36</v>
      </c>
      <c r="L7" s="61">
        <f>SUM(D8:K8)</f>
        <v>4612.8599999999997</v>
      </c>
    </row>
    <row r="8" spans="1:13" ht="14.25" thickBot="1">
      <c r="B8" s="56"/>
      <c r="C8" s="57"/>
      <c r="D8" s="28">
        <f t="shared" ref="D8:K8" si="0">D9+D25</f>
        <v>1800</v>
      </c>
      <c r="E8" s="28">
        <f t="shared" si="0"/>
        <v>690.5</v>
      </c>
      <c r="F8" s="28">
        <f t="shared" si="0"/>
        <v>34</v>
      </c>
      <c r="G8" s="28">
        <f t="shared" si="0"/>
        <v>564</v>
      </c>
      <c r="H8" s="28">
        <f t="shared" si="0"/>
        <v>734</v>
      </c>
      <c r="I8" s="28">
        <f t="shared" si="0"/>
        <v>541</v>
      </c>
      <c r="J8" s="28">
        <f t="shared" si="0"/>
        <v>0</v>
      </c>
      <c r="K8" s="28">
        <f t="shared" si="0"/>
        <v>249.36</v>
      </c>
      <c r="L8" s="62"/>
      <c r="M8" s="29"/>
    </row>
    <row r="9" spans="1:13" ht="14.25" thickBot="1">
      <c r="B9" s="44" t="s">
        <v>214</v>
      </c>
      <c r="C9" s="45"/>
      <c r="D9" s="28">
        <f>D10+D21</f>
        <v>1210</v>
      </c>
      <c r="E9" s="28">
        <f t="shared" ref="E9:K9" si="1">E10+E21</f>
        <v>430.5</v>
      </c>
      <c r="F9" s="28">
        <f t="shared" si="1"/>
        <v>9</v>
      </c>
      <c r="G9" s="28">
        <f t="shared" si="1"/>
        <v>564</v>
      </c>
      <c r="H9" s="28">
        <f t="shared" si="1"/>
        <v>674</v>
      </c>
      <c r="I9" s="28">
        <f t="shared" si="1"/>
        <v>521</v>
      </c>
      <c r="J9" s="28">
        <f t="shared" si="1"/>
        <v>0</v>
      </c>
      <c r="K9" s="28">
        <f t="shared" si="1"/>
        <v>249.36</v>
      </c>
      <c r="L9" s="28">
        <f>SUM(D9:K9)</f>
        <v>3657.86</v>
      </c>
    </row>
    <row r="10" spans="1:13" ht="14.25" thickBot="1">
      <c r="B10" s="38" t="s">
        <v>9</v>
      </c>
      <c r="C10" s="30" t="s">
        <v>215</v>
      </c>
      <c r="D10" s="28">
        <f t="shared" ref="D10:I10" si="2">SUM(D11:D20)</f>
        <v>965</v>
      </c>
      <c r="E10" s="28">
        <f t="shared" si="2"/>
        <v>430.5</v>
      </c>
      <c r="F10" s="28">
        <f t="shared" si="2"/>
        <v>9</v>
      </c>
      <c r="G10" s="28">
        <f t="shared" si="2"/>
        <v>564</v>
      </c>
      <c r="H10" s="28">
        <f t="shared" si="2"/>
        <v>396</v>
      </c>
      <c r="I10" s="28">
        <f t="shared" si="2"/>
        <v>483</v>
      </c>
      <c r="J10" s="28"/>
      <c r="K10" s="28">
        <f>SUM(K11:K20)</f>
        <v>249.36</v>
      </c>
      <c r="L10" s="28">
        <f>SUM(D10:K10)</f>
        <v>3096.86</v>
      </c>
    </row>
    <row r="11" spans="1:13" ht="34.5" thickBot="1">
      <c r="B11" s="39"/>
      <c r="C11" s="31" t="s">
        <v>10</v>
      </c>
      <c r="D11" s="32">
        <v>30</v>
      </c>
      <c r="E11" s="32">
        <v>430.5</v>
      </c>
      <c r="F11" s="32"/>
      <c r="G11" s="32">
        <v>50</v>
      </c>
      <c r="H11" s="32"/>
      <c r="I11" s="32"/>
      <c r="J11" s="32"/>
      <c r="K11" s="32"/>
      <c r="L11" s="28">
        <f>SUM(D11:K11)</f>
        <v>510.5</v>
      </c>
    </row>
    <row r="12" spans="1:13" ht="45.75" thickBot="1">
      <c r="B12" s="39"/>
      <c r="C12" s="31" t="s">
        <v>22</v>
      </c>
      <c r="D12" s="32">
        <v>100</v>
      </c>
      <c r="E12" s="32"/>
      <c r="F12" s="32"/>
      <c r="G12" s="32"/>
      <c r="H12" s="32"/>
      <c r="I12" s="32"/>
      <c r="J12" s="32"/>
      <c r="K12" s="32"/>
      <c r="L12" s="28">
        <f t="shared" ref="L12:L19" si="3">SUM(D12:K12)</f>
        <v>100</v>
      </c>
    </row>
    <row r="13" spans="1:13" ht="14.25" thickBot="1">
      <c r="B13" s="39"/>
      <c r="C13" s="31" t="s">
        <v>26</v>
      </c>
      <c r="D13" s="32">
        <v>230</v>
      </c>
      <c r="E13" s="32"/>
      <c r="F13" s="32">
        <v>2</v>
      </c>
      <c r="G13" s="32"/>
      <c r="H13" s="32">
        <v>99</v>
      </c>
      <c r="I13" s="32">
        <v>131</v>
      </c>
      <c r="J13" s="32"/>
      <c r="K13" s="32">
        <v>49.9</v>
      </c>
      <c r="L13" s="28">
        <f t="shared" si="3"/>
        <v>511.9</v>
      </c>
    </row>
    <row r="14" spans="1:13" ht="23.25" thickBot="1">
      <c r="B14" s="39"/>
      <c r="C14" s="31" t="s">
        <v>38</v>
      </c>
      <c r="D14" s="32">
        <v>255</v>
      </c>
      <c r="E14" s="32"/>
      <c r="F14" s="32">
        <v>3.5</v>
      </c>
      <c r="G14" s="32">
        <v>64</v>
      </c>
      <c r="H14" s="32">
        <v>99</v>
      </c>
      <c r="I14" s="32">
        <v>224</v>
      </c>
      <c r="J14" s="32"/>
      <c r="K14" s="32">
        <v>49.88</v>
      </c>
      <c r="L14" s="28">
        <f t="shared" si="3"/>
        <v>695.38</v>
      </c>
    </row>
    <row r="15" spans="1:13" ht="34.5" thickBot="1">
      <c r="B15" s="39"/>
      <c r="C15" s="31" t="s">
        <v>47</v>
      </c>
      <c r="D15" s="32">
        <v>130</v>
      </c>
      <c r="E15" s="32"/>
      <c r="F15" s="32">
        <v>1.5</v>
      </c>
      <c r="G15" s="32"/>
      <c r="H15" s="32">
        <v>99</v>
      </c>
      <c r="I15" s="32">
        <v>45</v>
      </c>
      <c r="J15" s="32"/>
      <c r="K15" s="32">
        <v>49.88</v>
      </c>
      <c r="L15" s="28">
        <f t="shared" si="3"/>
        <v>325.38</v>
      </c>
    </row>
    <row r="16" spans="1:13" ht="23.25" thickBot="1">
      <c r="B16" s="39"/>
      <c r="C16" s="31" t="s">
        <v>54</v>
      </c>
      <c r="D16" s="32">
        <v>220</v>
      </c>
      <c r="E16" s="32"/>
      <c r="F16" s="32"/>
      <c r="G16" s="32"/>
      <c r="H16" s="32">
        <v>99</v>
      </c>
      <c r="I16" s="32">
        <v>63</v>
      </c>
      <c r="J16" s="32"/>
      <c r="K16" s="32">
        <v>49.9</v>
      </c>
      <c r="L16" s="28">
        <f t="shared" si="3"/>
        <v>431.9</v>
      </c>
    </row>
    <row r="17" spans="2:12" ht="34.5" thickBot="1">
      <c r="B17" s="39"/>
      <c r="C17" s="31" t="s">
        <v>57</v>
      </c>
      <c r="D17" s="32"/>
      <c r="E17" s="32"/>
      <c r="F17" s="32"/>
      <c r="G17" s="32">
        <v>450</v>
      </c>
      <c r="H17" s="32"/>
      <c r="I17" s="32"/>
      <c r="J17" s="32"/>
      <c r="K17" s="32"/>
      <c r="L17" s="28">
        <f t="shared" si="3"/>
        <v>450</v>
      </c>
    </row>
    <row r="18" spans="2:12" ht="34.5" thickBot="1">
      <c r="B18" s="39"/>
      <c r="C18" s="31" t="s">
        <v>59</v>
      </c>
      <c r="D18" s="32"/>
      <c r="E18" s="32"/>
      <c r="F18" s="32"/>
      <c r="G18" s="32"/>
      <c r="H18" s="32"/>
      <c r="I18" s="32"/>
      <c r="J18" s="32"/>
      <c r="K18" s="32">
        <v>49.8</v>
      </c>
      <c r="L18" s="28">
        <f t="shared" si="3"/>
        <v>49.8</v>
      </c>
    </row>
    <row r="19" spans="2:12" ht="23.25" thickBot="1">
      <c r="B19" s="39"/>
      <c r="C19" s="31" t="s">
        <v>60</v>
      </c>
      <c r="D19" s="32"/>
      <c r="E19" s="32"/>
      <c r="F19" s="32"/>
      <c r="G19" s="32"/>
      <c r="H19" s="32"/>
      <c r="I19" s="32">
        <v>20</v>
      </c>
      <c r="J19" s="32"/>
      <c r="K19" s="32"/>
      <c r="L19" s="28">
        <f t="shared" si="3"/>
        <v>20</v>
      </c>
    </row>
    <row r="20" spans="2:12" ht="23.25" thickBot="1">
      <c r="B20" s="39"/>
      <c r="C20" s="31" t="s">
        <v>61</v>
      </c>
      <c r="D20" s="32"/>
      <c r="E20" s="32"/>
      <c r="F20" s="32">
        <v>2</v>
      </c>
      <c r="G20" s="32"/>
      <c r="H20" s="32"/>
      <c r="I20" s="32"/>
      <c r="J20" s="32"/>
      <c r="K20" s="32"/>
      <c r="L20" s="28">
        <v>2</v>
      </c>
    </row>
    <row r="21" spans="2:12" ht="14.25" thickBot="1">
      <c r="B21" s="38" t="s">
        <v>63</v>
      </c>
      <c r="C21" s="30" t="s">
        <v>215</v>
      </c>
      <c r="D21" s="28">
        <f t="shared" ref="D21:I21" si="4">SUM(D22:D24)</f>
        <v>245</v>
      </c>
      <c r="E21" s="28">
        <f t="shared" si="4"/>
        <v>0</v>
      </c>
      <c r="F21" s="28">
        <f t="shared" si="4"/>
        <v>0</v>
      </c>
      <c r="G21" s="28">
        <f t="shared" si="4"/>
        <v>0</v>
      </c>
      <c r="H21" s="28">
        <f t="shared" si="4"/>
        <v>278</v>
      </c>
      <c r="I21" s="28">
        <f t="shared" si="4"/>
        <v>38</v>
      </c>
      <c r="J21" s="28"/>
      <c r="K21" s="28">
        <f>SUM(K22:K24)</f>
        <v>0</v>
      </c>
      <c r="L21" s="28">
        <f>SUM(D21:K21)</f>
        <v>561</v>
      </c>
    </row>
    <row r="22" spans="2:12" ht="14.25" thickBot="1">
      <c r="B22" s="39"/>
      <c r="C22" s="31" t="s">
        <v>216</v>
      </c>
      <c r="D22" s="28">
        <v>120</v>
      </c>
      <c r="E22" s="32"/>
      <c r="F22" s="32"/>
      <c r="G22" s="32"/>
      <c r="H22" s="32">
        <v>98</v>
      </c>
      <c r="I22" s="32">
        <v>14</v>
      </c>
      <c r="J22" s="32"/>
      <c r="K22" s="32"/>
      <c r="L22" s="28">
        <f>SUM(D22:K22)</f>
        <v>232</v>
      </c>
    </row>
    <row r="23" spans="2:12" ht="14.25" thickBot="1">
      <c r="B23" s="39"/>
      <c r="C23" s="31" t="s">
        <v>217</v>
      </c>
      <c r="D23" s="32">
        <v>60</v>
      </c>
      <c r="E23" s="32"/>
      <c r="F23" s="32"/>
      <c r="G23" s="32"/>
      <c r="H23" s="32">
        <v>90</v>
      </c>
      <c r="I23" s="32">
        <v>12</v>
      </c>
      <c r="J23" s="32"/>
      <c r="K23" s="32"/>
      <c r="L23" s="28">
        <f t="shared" ref="L23:L24" si="5">SUM(D23:K23)</f>
        <v>162</v>
      </c>
    </row>
    <row r="24" spans="2:12" ht="23.25" thickBot="1">
      <c r="B24" s="39"/>
      <c r="C24" s="31" t="s">
        <v>218</v>
      </c>
      <c r="D24" s="32">
        <v>65</v>
      </c>
      <c r="E24" s="32"/>
      <c r="F24" s="32"/>
      <c r="G24" s="32"/>
      <c r="H24" s="32">
        <v>90</v>
      </c>
      <c r="I24" s="32">
        <v>12</v>
      </c>
      <c r="J24" s="32"/>
      <c r="K24" s="32"/>
      <c r="L24" s="28">
        <f t="shared" si="5"/>
        <v>167</v>
      </c>
    </row>
    <row r="25" spans="2:12" ht="14.25" thickBot="1">
      <c r="B25" s="44" t="s">
        <v>219</v>
      </c>
      <c r="C25" s="45"/>
      <c r="D25" s="28">
        <f>D26+D30+D35+D41+D47</f>
        <v>590</v>
      </c>
      <c r="E25" s="28">
        <f t="shared" ref="E25:K25" si="6">E26+E30+E35+E41+E47</f>
        <v>260</v>
      </c>
      <c r="F25" s="28">
        <f t="shared" si="6"/>
        <v>25</v>
      </c>
      <c r="G25" s="28">
        <f t="shared" si="6"/>
        <v>0</v>
      </c>
      <c r="H25" s="28">
        <f t="shared" si="6"/>
        <v>60</v>
      </c>
      <c r="I25" s="28">
        <f t="shared" si="6"/>
        <v>20</v>
      </c>
      <c r="J25" s="28">
        <f t="shared" si="6"/>
        <v>0</v>
      </c>
      <c r="K25" s="28">
        <f t="shared" si="6"/>
        <v>0</v>
      </c>
      <c r="L25" s="28">
        <f>SUM(D25:K25)</f>
        <v>955</v>
      </c>
    </row>
    <row r="26" spans="2:12" ht="14.25" thickBot="1">
      <c r="B26" s="38" t="s">
        <v>220</v>
      </c>
      <c r="C26" s="33" t="s">
        <v>221</v>
      </c>
      <c r="D26" s="28">
        <f>SUM(D27:D29)</f>
        <v>200</v>
      </c>
      <c r="E26" s="28">
        <f t="shared" ref="E26:K26" si="7">SUM(E27:E29)</f>
        <v>75</v>
      </c>
      <c r="F26" s="28">
        <f t="shared" si="7"/>
        <v>6.5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/>
      <c r="K26" s="28">
        <f t="shared" si="7"/>
        <v>0</v>
      </c>
      <c r="L26" s="28">
        <f>SUM(D26:K26)</f>
        <v>281.5</v>
      </c>
    </row>
    <row r="27" spans="2:12" ht="23.25" thickBot="1">
      <c r="B27" s="39"/>
      <c r="C27" s="31" t="s">
        <v>116</v>
      </c>
      <c r="D27" s="32">
        <v>165</v>
      </c>
      <c r="E27" s="32">
        <v>45</v>
      </c>
      <c r="F27" s="32">
        <v>6.5</v>
      </c>
      <c r="G27" s="32"/>
      <c r="H27" s="34"/>
      <c r="I27" s="34"/>
      <c r="J27" s="34"/>
      <c r="K27" s="34"/>
      <c r="L27" s="28">
        <f>SUM(D27:K27)</f>
        <v>216.5</v>
      </c>
    </row>
    <row r="28" spans="2:12" ht="14.25" thickBot="1">
      <c r="B28" s="39"/>
      <c r="C28" s="31" t="s">
        <v>106</v>
      </c>
      <c r="D28" s="32"/>
      <c r="E28" s="32">
        <v>10</v>
      </c>
      <c r="F28" s="32"/>
      <c r="G28" s="32"/>
      <c r="H28" s="34"/>
      <c r="I28" s="34"/>
      <c r="J28" s="34"/>
      <c r="K28" s="34"/>
      <c r="L28" s="28">
        <f t="shared" ref="L28:L29" si="8">SUM(D28:K28)</f>
        <v>10</v>
      </c>
    </row>
    <row r="29" spans="2:12" ht="14.25" thickBot="1">
      <c r="B29" s="46"/>
      <c r="C29" s="31" t="s">
        <v>109</v>
      </c>
      <c r="D29" s="32">
        <v>35</v>
      </c>
      <c r="E29" s="32">
        <v>20</v>
      </c>
      <c r="F29" s="32"/>
      <c r="G29" s="32"/>
      <c r="H29" s="34"/>
      <c r="I29" s="34"/>
      <c r="J29" s="34"/>
      <c r="K29" s="34"/>
      <c r="L29" s="28">
        <f t="shared" si="8"/>
        <v>55</v>
      </c>
    </row>
    <row r="30" spans="2:12" ht="14.25" thickBot="1">
      <c r="B30" s="38" t="s">
        <v>115</v>
      </c>
      <c r="C30" s="33" t="s">
        <v>222</v>
      </c>
      <c r="D30" s="28">
        <f>SUM(D31:D34)</f>
        <v>130</v>
      </c>
      <c r="E30" s="28">
        <f t="shared" ref="E30:K30" si="9">SUM(E31:E34)</f>
        <v>15</v>
      </c>
      <c r="F30" s="28">
        <f t="shared" si="9"/>
        <v>2</v>
      </c>
      <c r="G30" s="28">
        <f t="shared" si="9"/>
        <v>0</v>
      </c>
      <c r="H30" s="28">
        <f t="shared" si="9"/>
        <v>0</v>
      </c>
      <c r="I30" s="28">
        <f t="shared" si="9"/>
        <v>20</v>
      </c>
      <c r="J30" s="28"/>
      <c r="K30" s="28">
        <f t="shared" si="9"/>
        <v>0</v>
      </c>
      <c r="L30" s="28">
        <f>SUM(D30:K30)</f>
        <v>167</v>
      </c>
    </row>
    <row r="31" spans="2:12" ht="23.25" thickBot="1">
      <c r="B31" s="39"/>
      <c r="C31" s="31" t="s">
        <v>116</v>
      </c>
      <c r="D31" s="32">
        <v>90</v>
      </c>
      <c r="E31" s="32"/>
      <c r="F31" s="32">
        <v>2</v>
      </c>
      <c r="G31" s="32"/>
      <c r="H31" s="34"/>
      <c r="I31" s="34"/>
      <c r="J31" s="34"/>
      <c r="K31" s="34"/>
      <c r="L31" s="28">
        <f>SUM(D31:K31)</f>
        <v>92</v>
      </c>
    </row>
    <row r="32" spans="2:12" ht="14.25" thickBot="1">
      <c r="B32" s="39"/>
      <c r="C32" s="31" t="s">
        <v>128</v>
      </c>
      <c r="D32" s="32"/>
      <c r="E32" s="32">
        <v>15</v>
      </c>
      <c r="F32" s="32"/>
      <c r="G32" s="32"/>
      <c r="H32" s="34"/>
      <c r="I32" s="34"/>
      <c r="J32" s="34"/>
      <c r="K32" s="34"/>
      <c r="L32" s="28">
        <f t="shared" ref="L32:L34" si="10">SUM(D32:K32)</f>
        <v>15</v>
      </c>
    </row>
    <row r="33" spans="2:12" ht="14.25" thickBot="1">
      <c r="B33" s="39"/>
      <c r="C33" s="31" t="s">
        <v>131</v>
      </c>
      <c r="D33" s="32">
        <v>20</v>
      </c>
      <c r="E33" s="32"/>
      <c r="F33" s="32"/>
      <c r="G33" s="32"/>
      <c r="H33" s="34"/>
      <c r="I33" s="34">
        <v>20</v>
      </c>
      <c r="J33" s="34"/>
      <c r="K33" s="34"/>
      <c r="L33" s="28">
        <f t="shared" si="10"/>
        <v>40</v>
      </c>
    </row>
    <row r="34" spans="2:12" ht="14.25" thickBot="1">
      <c r="B34" s="46"/>
      <c r="C34" s="31" t="s">
        <v>135</v>
      </c>
      <c r="D34" s="32">
        <v>20</v>
      </c>
      <c r="E34" s="32"/>
      <c r="F34" s="32"/>
      <c r="G34" s="32"/>
      <c r="H34" s="34"/>
      <c r="I34" s="32"/>
      <c r="J34" s="32"/>
      <c r="K34" s="32"/>
      <c r="L34" s="28">
        <f t="shared" si="10"/>
        <v>20</v>
      </c>
    </row>
    <row r="35" spans="2:12" ht="14.25" thickBot="1">
      <c r="B35" s="38" t="s">
        <v>138</v>
      </c>
      <c r="C35" s="33" t="s">
        <v>223</v>
      </c>
      <c r="D35" s="28">
        <f>SUM(D36:D40)</f>
        <v>115</v>
      </c>
      <c r="E35" s="28">
        <f t="shared" ref="E35:K35" si="11">SUM(E36:E40)</f>
        <v>40</v>
      </c>
      <c r="F35" s="28">
        <f t="shared" si="11"/>
        <v>6.5</v>
      </c>
      <c r="G35" s="28">
        <f t="shared" si="11"/>
        <v>0</v>
      </c>
      <c r="H35" s="28">
        <f t="shared" si="11"/>
        <v>30</v>
      </c>
      <c r="I35" s="28">
        <f t="shared" si="11"/>
        <v>0</v>
      </c>
      <c r="J35" s="28"/>
      <c r="K35" s="28">
        <f t="shared" si="11"/>
        <v>0</v>
      </c>
      <c r="L35" s="28">
        <f>SUM(D35:K35)</f>
        <v>191.5</v>
      </c>
    </row>
    <row r="36" spans="2:12" ht="23.25" thickBot="1">
      <c r="B36" s="39"/>
      <c r="C36" s="31" t="s">
        <v>116</v>
      </c>
      <c r="D36" s="32">
        <v>85</v>
      </c>
      <c r="E36" s="32"/>
      <c r="F36" s="32">
        <v>6.5</v>
      </c>
      <c r="G36" s="32"/>
      <c r="H36" s="32">
        <v>30</v>
      </c>
      <c r="I36" s="34"/>
      <c r="J36" s="34"/>
      <c r="K36" s="34"/>
      <c r="L36" s="28">
        <f>SUM(D36:K36)</f>
        <v>121.5</v>
      </c>
    </row>
    <row r="37" spans="2:12" ht="14.25" thickBot="1">
      <c r="B37" s="39"/>
      <c r="C37" s="31" t="s">
        <v>147</v>
      </c>
      <c r="D37" s="32">
        <v>15</v>
      </c>
      <c r="E37" s="32"/>
      <c r="F37" s="32"/>
      <c r="G37" s="32"/>
      <c r="H37" s="34"/>
      <c r="I37" s="34"/>
      <c r="J37" s="34"/>
      <c r="K37" s="34"/>
      <c r="L37" s="28">
        <f t="shared" ref="L37:L40" si="12">SUM(D37:K37)</f>
        <v>15</v>
      </c>
    </row>
    <row r="38" spans="2:12" ht="14.25" thickBot="1">
      <c r="B38" s="39"/>
      <c r="C38" s="31" t="s">
        <v>150</v>
      </c>
      <c r="D38" s="32"/>
      <c r="E38" s="32">
        <v>10</v>
      </c>
      <c r="F38" s="32"/>
      <c r="G38" s="32"/>
      <c r="H38" s="34"/>
      <c r="I38" s="34"/>
      <c r="J38" s="34"/>
      <c r="K38" s="34"/>
      <c r="L38" s="28">
        <f t="shared" si="12"/>
        <v>10</v>
      </c>
    </row>
    <row r="39" spans="2:12" ht="14.25" thickBot="1">
      <c r="B39" s="39"/>
      <c r="C39" s="31" t="s">
        <v>153</v>
      </c>
      <c r="D39" s="32">
        <v>15</v>
      </c>
      <c r="E39" s="32">
        <v>15</v>
      </c>
      <c r="F39" s="32"/>
      <c r="G39" s="32"/>
      <c r="H39" s="34"/>
      <c r="I39" s="34"/>
      <c r="J39" s="34"/>
      <c r="K39" s="34"/>
      <c r="L39" s="28">
        <f t="shared" si="12"/>
        <v>30</v>
      </c>
    </row>
    <row r="40" spans="2:12" ht="14.25" thickBot="1">
      <c r="B40" s="39"/>
      <c r="C40" s="31" t="s">
        <v>158</v>
      </c>
      <c r="D40" s="32"/>
      <c r="E40" s="32">
        <v>15</v>
      </c>
      <c r="F40" s="32"/>
      <c r="G40" s="32"/>
      <c r="H40" s="34"/>
      <c r="I40" s="34"/>
      <c r="J40" s="34"/>
      <c r="K40" s="34"/>
      <c r="L40" s="28">
        <f t="shared" si="12"/>
        <v>15</v>
      </c>
    </row>
    <row r="41" spans="2:12" ht="14.25" thickBot="1">
      <c r="B41" s="40" t="s">
        <v>161</v>
      </c>
      <c r="C41" s="33" t="s">
        <v>224</v>
      </c>
      <c r="D41" s="28">
        <f>SUM(D42:D46)</f>
        <v>105</v>
      </c>
      <c r="E41" s="28">
        <f t="shared" ref="E41:K41" si="13">SUM(E42:E46)</f>
        <v>70</v>
      </c>
      <c r="F41" s="28">
        <f t="shared" si="13"/>
        <v>3.5</v>
      </c>
      <c r="G41" s="28">
        <f t="shared" si="13"/>
        <v>0</v>
      </c>
      <c r="H41" s="28">
        <f t="shared" si="13"/>
        <v>0</v>
      </c>
      <c r="I41" s="28">
        <f t="shared" si="13"/>
        <v>0</v>
      </c>
      <c r="J41" s="28"/>
      <c r="K41" s="28">
        <f t="shared" si="13"/>
        <v>0</v>
      </c>
      <c r="L41" s="28">
        <f>SUM(D41:K41)</f>
        <v>178.5</v>
      </c>
    </row>
    <row r="42" spans="2:12" ht="23.25" thickBot="1">
      <c r="B42" s="41"/>
      <c r="C42" s="35" t="s">
        <v>116</v>
      </c>
      <c r="D42" s="32">
        <v>40</v>
      </c>
      <c r="E42" s="32">
        <v>10</v>
      </c>
      <c r="F42" s="32">
        <v>3.5</v>
      </c>
      <c r="G42" s="32"/>
      <c r="H42" s="34"/>
      <c r="I42" s="34"/>
      <c r="J42" s="34"/>
      <c r="K42" s="34"/>
      <c r="L42" s="28">
        <f>SUM(D42:K42)</f>
        <v>53.5</v>
      </c>
    </row>
    <row r="43" spans="2:12" ht="14.25" thickBot="1">
      <c r="B43" s="41"/>
      <c r="C43" s="36" t="s">
        <v>168</v>
      </c>
      <c r="D43" s="32">
        <v>20</v>
      </c>
      <c r="E43" s="32">
        <v>15</v>
      </c>
      <c r="F43" s="32"/>
      <c r="G43" s="32"/>
      <c r="H43" s="34"/>
      <c r="I43" s="34"/>
      <c r="J43" s="34"/>
      <c r="K43" s="34"/>
      <c r="L43" s="28">
        <f t="shared" ref="L43:L46" si="14">SUM(D43:K43)</f>
        <v>35</v>
      </c>
    </row>
    <row r="44" spans="2:12" ht="14.25" thickBot="1">
      <c r="B44" s="41"/>
      <c r="C44" s="36" t="s">
        <v>173</v>
      </c>
      <c r="D44" s="32">
        <v>15</v>
      </c>
      <c r="E44" s="32">
        <v>25</v>
      </c>
      <c r="F44" s="32"/>
      <c r="G44" s="32"/>
      <c r="H44" s="34"/>
      <c r="I44" s="34"/>
      <c r="J44" s="34"/>
      <c r="K44" s="34"/>
      <c r="L44" s="28">
        <f t="shared" si="14"/>
        <v>40</v>
      </c>
    </row>
    <row r="45" spans="2:12" ht="14.25" thickBot="1">
      <c r="B45" s="41"/>
      <c r="C45" s="35" t="s">
        <v>177</v>
      </c>
      <c r="D45" s="32">
        <v>15</v>
      </c>
      <c r="E45" s="32">
        <v>20</v>
      </c>
      <c r="F45" s="32"/>
      <c r="G45" s="32"/>
      <c r="H45" s="34"/>
      <c r="I45" s="34"/>
      <c r="J45" s="34"/>
      <c r="K45" s="34"/>
      <c r="L45" s="28">
        <f t="shared" si="14"/>
        <v>35</v>
      </c>
    </row>
    <row r="46" spans="2:12" ht="14.25" thickBot="1">
      <c r="B46" s="41"/>
      <c r="C46" s="36" t="s">
        <v>182</v>
      </c>
      <c r="D46" s="32">
        <v>15</v>
      </c>
      <c r="E46" s="32"/>
      <c r="F46" s="32"/>
      <c r="G46" s="32"/>
      <c r="H46" s="34"/>
      <c r="I46" s="34"/>
      <c r="J46" s="34"/>
      <c r="K46" s="34"/>
      <c r="L46" s="28">
        <f t="shared" si="14"/>
        <v>15</v>
      </c>
    </row>
    <row r="47" spans="2:12" ht="23.25" thickBot="1">
      <c r="B47" s="42" t="s">
        <v>192</v>
      </c>
      <c r="C47" s="33" t="s">
        <v>225</v>
      </c>
      <c r="D47" s="28">
        <f>SUM(D48:D50)</f>
        <v>40</v>
      </c>
      <c r="E47" s="28">
        <f t="shared" ref="E47:K47" si="15">SUM(E48:E50)</f>
        <v>60</v>
      </c>
      <c r="F47" s="28">
        <f t="shared" si="15"/>
        <v>6.5</v>
      </c>
      <c r="G47" s="28">
        <f t="shared" si="15"/>
        <v>0</v>
      </c>
      <c r="H47" s="28">
        <f t="shared" si="15"/>
        <v>30</v>
      </c>
      <c r="I47" s="28">
        <f t="shared" si="15"/>
        <v>0</v>
      </c>
      <c r="J47" s="28"/>
      <c r="K47" s="28">
        <f t="shared" si="15"/>
        <v>0</v>
      </c>
      <c r="L47" s="28">
        <f>SUM(D47:K47)</f>
        <v>136.5</v>
      </c>
    </row>
    <row r="48" spans="2:12" ht="23.25" thickBot="1">
      <c r="B48" s="43"/>
      <c r="C48" s="31" t="s">
        <v>116</v>
      </c>
      <c r="D48" s="32">
        <v>40</v>
      </c>
      <c r="E48" s="32">
        <v>15</v>
      </c>
      <c r="F48" s="32">
        <v>6.5</v>
      </c>
      <c r="G48" s="32"/>
      <c r="H48" s="34">
        <v>30</v>
      </c>
      <c r="I48" s="32"/>
      <c r="J48" s="32"/>
      <c r="K48" s="32"/>
      <c r="L48" s="28">
        <f>SUM(D48:K48)</f>
        <v>91.5</v>
      </c>
    </row>
    <row r="49" spans="2:12" ht="14.25" thickBot="1">
      <c r="B49" s="43"/>
      <c r="C49" s="31" t="s">
        <v>197</v>
      </c>
      <c r="D49" s="32"/>
      <c r="E49" s="32">
        <v>30</v>
      </c>
      <c r="F49" s="32"/>
      <c r="G49" s="32"/>
      <c r="H49" s="34"/>
      <c r="I49" s="32"/>
      <c r="J49" s="32"/>
      <c r="K49" s="32"/>
      <c r="L49" s="28">
        <f t="shared" ref="L49:L50" si="16">SUM(D49:K49)</f>
        <v>30</v>
      </c>
    </row>
    <row r="50" spans="2:12" ht="14.25" thickBot="1">
      <c r="B50" s="43"/>
      <c r="C50" s="31" t="s">
        <v>202</v>
      </c>
      <c r="D50" s="32"/>
      <c r="E50" s="32">
        <v>15</v>
      </c>
      <c r="F50" s="32"/>
      <c r="G50" s="32"/>
      <c r="H50" s="34"/>
      <c r="I50" s="32"/>
      <c r="J50" s="32"/>
      <c r="K50" s="32"/>
      <c r="L50" s="28">
        <f t="shared" si="16"/>
        <v>15</v>
      </c>
    </row>
  </sheetData>
  <mergeCells count="17">
    <mergeCell ref="B2:L3"/>
    <mergeCell ref="B5:B6"/>
    <mergeCell ref="I5:J5"/>
    <mergeCell ref="L5:L6"/>
    <mergeCell ref="B7:C8"/>
    <mergeCell ref="D7:G7"/>
    <mergeCell ref="H7:I7"/>
    <mergeCell ref="L7:L8"/>
    <mergeCell ref="B35:B40"/>
    <mergeCell ref="B41:B46"/>
    <mergeCell ref="B47:B50"/>
    <mergeCell ref="B9:C9"/>
    <mergeCell ref="B10:B20"/>
    <mergeCell ref="B21:B24"/>
    <mergeCell ref="B25:C25"/>
    <mergeCell ref="B26:B29"/>
    <mergeCell ref="B30:B34"/>
  </mergeCells>
  <phoneticPr fontId="2" type="noConversion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view="pageBreakPreview" zoomScale="60" zoomScaleNormal="100" workbookViewId="0">
      <selection activeCell="L13" sqref="L13"/>
    </sheetView>
  </sheetViews>
  <sheetFormatPr defaultRowHeight="13.5"/>
  <cols>
    <col min="5" max="5" width="22.25" bestFit="1" customWidth="1"/>
    <col min="6" max="6" width="19.875" customWidth="1"/>
    <col min="9" max="9" width="18" bestFit="1" customWidth="1"/>
    <col min="10" max="10" width="27.625" bestFit="1" customWidth="1"/>
  </cols>
  <sheetData>
    <row r="1" spans="1:9">
      <c r="A1" s="37" t="s">
        <v>229</v>
      </c>
    </row>
    <row r="2" spans="1:9">
      <c r="B2" s="63" t="s">
        <v>228</v>
      </c>
      <c r="C2" s="63"/>
      <c r="D2" s="63"/>
      <c r="E2" s="63"/>
      <c r="F2" s="63"/>
      <c r="G2" s="63"/>
      <c r="H2" s="63"/>
      <c r="I2" s="63"/>
    </row>
    <row r="3" spans="1:9">
      <c r="B3" s="63"/>
      <c r="C3" s="63"/>
      <c r="D3" s="63"/>
      <c r="E3" s="63"/>
      <c r="F3" s="63"/>
      <c r="G3" s="63"/>
      <c r="H3" s="63"/>
      <c r="I3" s="63"/>
    </row>
    <row r="4" spans="1:9" ht="14.25" thickBot="1">
      <c r="B4" s="66"/>
      <c r="C4" s="66"/>
      <c r="D4" s="66"/>
      <c r="E4" s="66"/>
      <c r="F4" s="66"/>
      <c r="G4" s="66"/>
      <c r="H4" s="66"/>
      <c r="I4" s="66"/>
    </row>
    <row r="5" spans="1:9">
      <c r="B5" s="67" t="s">
        <v>0</v>
      </c>
      <c r="C5" s="69" t="s">
        <v>1</v>
      </c>
      <c r="D5" s="69" t="s">
        <v>2</v>
      </c>
      <c r="E5" s="69" t="s">
        <v>3</v>
      </c>
      <c r="F5" s="69" t="s">
        <v>4</v>
      </c>
      <c r="G5" s="1" t="s">
        <v>5</v>
      </c>
      <c r="H5" s="69" t="s">
        <v>6</v>
      </c>
      <c r="I5" s="69" t="s">
        <v>7</v>
      </c>
    </row>
    <row r="6" spans="1:9" ht="14.25" thickBot="1">
      <c r="B6" s="68"/>
      <c r="C6" s="70"/>
      <c r="D6" s="70"/>
      <c r="E6" s="70"/>
      <c r="F6" s="70"/>
      <c r="G6" s="2" t="s">
        <v>8</v>
      </c>
      <c r="H6" s="70"/>
      <c r="I6" s="70"/>
    </row>
    <row r="7" spans="1:9" ht="54.75" thickBot="1">
      <c r="B7" s="3">
        <v>1</v>
      </c>
      <c r="C7" s="4" t="s">
        <v>9</v>
      </c>
      <c r="D7" s="5"/>
      <c r="E7" s="6" t="s">
        <v>10</v>
      </c>
      <c r="F7" s="7" t="s">
        <v>11</v>
      </c>
      <c r="G7" s="8">
        <v>30</v>
      </c>
      <c r="H7" s="6" t="s">
        <v>12</v>
      </c>
      <c r="I7" s="4" t="s">
        <v>13</v>
      </c>
    </row>
    <row r="8" spans="1:9" ht="27.75" thickBot="1">
      <c r="B8" s="3">
        <v>2</v>
      </c>
      <c r="C8" s="4" t="s">
        <v>9</v>
      </c>
      <c r="D8" s="5"/>
      <c r="E8" s="6" t="s">
        <v>10</v>
      </c>
      <c r="F8" s="9" t="s">
        <v>14</v>
      </c>
      <c r="G8" s="8">
        <v>50</v>
      </c>
      <c r="H8" s="6" t="s">
        <v>15</v>
      </c>
      <c r="I8" s="4" t="s">
        <v>16</v>
      </c>
    </row>
    <row r="9" spans="1:9" ht="41.25" thickBot="1">
      <c r="B9" s="3">
        <v>3</v>
      </c>
      <c r="C9" s="4" t="s">
        <v>9</v>
      </c>
      <c r="D9" s="5"/>
      <c r="E9" s="6" t="s">
        <v>10</v>
      </c>
      <c r="F9" s="9" t="s">
        <v>17</v>
      </c>
      <c r="G9" s="8">
        <v>150</v>
      </c>
      <c r="H9" s="6" t="s">
        <v>18</v>
      </c>
      <c r="I9" s="4" t="s">
        <v>16</v>
      </c>
    </row>
    <row r="10" spans="1:9" ht="34.5" thickBot="1">
      <c r="B10" s="3">
        <v>4</v>
      </c>
      <c r="C10" s="4" t="s">
        <v>9</v>
      </c>
      <c r="D10" s="5"/>
      <c r="E10" s="6" t="s">
        <v>10</v>
      </c>
      <c r="F10" s="9" t="s">
        <v>19</v>
      </c>
      <c r="G10" s="8">
        <v>200</v>
      </c>
      <c r="H10" s="6" t="s">
        <v>18</v>
      </c>
      <c r="I10" s="4" t="s">
        <v>16</v>
      </c>
    </row>
    <row r="11" spans="1:9" ht="34.5" thickBot="1">
      <c r="B11" s="3">
        <v>5</v>
      </c>
      <c r="C11" s="4" t="s">
        <v>9</v>
      </c>
      <c r="D11" s="5"/>
      <c r="E11" s="6" t="s">
        <v>10</v>
      </c>
      <c r="F11" s="9" t="s">
        <v>20</v>
      </c>
      <c r="G11" s="8">
        <v>30</v>
      </c>
      <c r="H11" s="6" t="s">
        <v>18</v>
      </c>
      <c r="I11" s="4" t="s">
        <v>16</v>
      </c>
    </row>
    <row r="12" spans="1:9" ht="34.5" thickBot="1">
      <c r="B12" s="3">
        <v>6</v>
      </c>
      <c r="C12" s="4" t="s">
        <v>9</v>
      </c>
      <c r="D12" s="5"/>
      <c r="E12" s="6" t="s">
        <v>10</v>
      </c>
      <c r="F12" s="9" t="s">
        <v>21</v>
      </c>
      <c r="G12" s="8">
        <v>50.5</v>
      </c>
      <c r="H12" s="6" t="s">
        <v>18</v>
      </c>
      <c r="I12" s="4" t="s">
        <v>16</v>
      </c>
    </row>
    <row r="13" spans="1:9" ht="23.25" thickBot="1">
      <c r="B13" s="3">
        <v>7</v>
      </c>
      <c r="C13" s="4" t="s">
        <v>9</v>
      </c>
      <c r="D13" s="5"/>
      <c r="E13" s="6" t="s">
        <v>22</v>
      </c>
      <c r="F13" s="6" t="s">
        <v>23</v>
      </c>
      <c r="G13" s="8">
        <v>20</v>
      </c>
      <c r="H13" s="6" t="s">
        <v>12</v>
      </c>
      <c r="I13" s="4" t="s">
        <v>16</v>
      </c>
    </row>
    <row r="14" spans="1:9" ht="23.25" thickBot="1">
      <c r="B14" s="3">
        <v>8</v>
      </c>
      <c r="C14" s="4" t="s">
        <v>9</v>
      </c>
      <c r="D14" s="5"/>
      <c r="E14" s="6" t="s">
        <v>22</v>
      </c>
      <c r="F14" s="6" t="s">
        <v>24</v>
      </c>
      <c r="G14" s="8">
        <v>50</v>
      </c>
      <c r="H14" s="6" t="s">
        <v>12</v>
      </c>
      <c r="I14" s="4" t="s">
        <v>16</v>
      </c>
    </row>
    <row r="15" spans="1:9" ht="23.25" thickBot="1">
      <c r="B15" s="3">
        <v>9</v>
      </c>
      <c r="C15" s="4" t="s">
        <v>9</v>
      </c>
      <c r="D15" s="5"/>
      <c r="E15" s="6" t="s">
        <v>22</v>
      </c>
      <c r="F15" s="6" t="s">
        <v>25</v>
      </c>
      <c r="G15" s="8">
        <v>30</v>
      </c>
      <c r="H15" s="6" t="s">
        <v>12</v>
      </c>
      <c r="I15" s="4" t="s">
        <v>16</v>
      </c>
    </row>
    <row r="16" spans="1:9" ht="23.25" thickBot="1">
      <c r="B16" s="3">
        <v>10</v>
      </c>
      <c r="C16" s="4" t="s">
        <v>9</v>
      </c>
      <c r="D16" s="5"/>
      <c r="E16" s="6" t="s">
        <v>26</v>
      </c>
      <c r="F16" s="6" t="s">
        <v>27</v>
      </c>
      <c r="G16" s="8">
        <v>180</v>
      </c>
      <c r="H16" s="6" t="s">
        <v>12</v>
      </c>
      <c r="I16" s="4" t="s">
        <v>16</v>
      </c>
    </row>
    <row r="17" spans="2:9" ht="23.25" thickBot="1">
      <c r="B17" s="3">
        <v>11</v>
      </c>
      <c r="C17" s="4" t="s">
        <v>9</v>
      </c>
      <c r="D17" s="5"/>
      <c r="E17" s="6" t="s">
        <v>26</v>
      </c>
      <c r="F17" s="6" t="s">
        <v>28</v>
      </c>
      <c r="G17" s="8">
        <v>50</v>
      </c>
      <c r="H17" s="6" t="s">
        <v>12</v>
      </c>
      <c r="I17" s="4" t="s">
        <v>16</v>
      </c>
    </row>
    <row r="18" spans="2:9" ht="14.25" customHeight="1" thickBot="1">
      <c r="B18" s="3">
        <v>12</v>
      </c>
      <c r="C18" s="6" t="s">
        <v>9</v>
      </c>
      <c r="D18" s="5"/>
      <c r="E18" s="6" t="s">
        <v>26</v>
      </c>
      <c r="F18" s="6"/>
      <c r="G18" s="8">
        <v>99</v>
      </c>
      <c r="H18" s="6" t="s">
        <v>29</v>
      </c>
      <c r="I18" s="4" t="s">
        <v>30</v>
      </c>
    </row>
    <row r="19" spans="2:9" ht="23.25" thickBot="1">
      <c r="B19" s="3">
        <v>13</v>
      </c>
      <c r="C19" s="6" t="s">
        <v>9</v>
      </c>
      <c r="D19" s="5"/>
      <c r="E19" s="6" t="s">
        <v>26</v>
      </c>
      <c r="F19" s="6"/>
      <c r="G19" s="8">
        <v>49.9</v>
      </c>
      <c r="H19" s="6" t="s">
        <v>31</v>
      </c>
      <c r="I19" s="4" t="s">
        <v>32</v>
      </c>
    </row>
    <row r="20" spans="2:9" ht="23.25" thickBot="1">
      <c r="B20" s="3">
        <v>14</v>
      </c>
      <c r="C20" s="6" t="s">
        <v>9</v>
      </c>
      <c r="D20" s="5"/>
      <c r="E20" s="6" t="s">
        <v>26</v>
      </c>
      <c r="F20" s="6"/>
      <c r="G20" s="8">
        <v>131</v>
      </c>
      <c r="H20" s="6" t="s">
        <v>33</v>
      </c>
      <c r="I20" s="4" t="s">
        <v>34</v>
      </c>
    </row>
    <row r="21" spans="2:9" ht="23.25" thickBot="1">
      <c r="B21" s="3">
        <v>15</v>
      </c>
      <c r="C21" s="6" t="s">
        <v>9</v>
      </c>
      <c r="D21" s="5"/>
      <c r="E21" s="6" t="s">
        <v>35</v>
      </c>
      <c r="F21" s="6" t="s">
        <v>36</v>
      </c>
      <c r="G21" s="8">
        <v>2</v>
      </c>
      <c r="H21" s="6" t="s">
        <v>37</v>
      </c>
      <c r="I21" s="4" t="s">
        <v>16</v>
      </c>
    </row>
    <row r="22" spans="2:9" ht="23.25" thickBot="1">
      <c r="B22" s="3">
        <v>16</v>
      </c>
      <c r="C22" s="4" t="s">
        <v>9</v>
      </c>
      <c r="D22" s="5"/>
      <c r="E22" s="6" t="s">
        <v>38</v>
      </c>
      <c r="F22" s="6" t="s">
        <v>39</v>
      </c>
      <c r="G22" s="8">
        <v>160</v>
      </c>
      <c r="H22" s="6" t="s">
        <v>12</v>
      </c>
      <c r="I22" s="4" t="s">
        <v>16</v>
      </c>
    </row>
    <row r="23" spans="2:9" ht="23.25" thickBot="1">
      <c r="B23" s="3">
        <v>17</v>
      </c>
      <c r="C23" s="4" t="s">
        <v>9</v>
      </c>
      <c r="D23" s="5"/>
      <c r="E23" s="6" t="s">
        <v>38</v>
      </c>
      <c r="F23" s="6" t="s">
        <v>40</v>
      </c>
      <c r="G23" s="8">
        <v>30</v>
      </c>
      <c r="H23" s="6" t="s">
        <v>12</v>
      </c>
      <c r="I23" s="4" t="s">
        <v>16</v>
      </c>
    </row>
    <row r="24" spans="2:9" ht="23.25" thickBot="1">
      <c r="B24" s="3">
        <v>18</v>
      </c>
      <c r="C24" s="4" t="s">
        <v>9</v>
      </c>
      <c r="D24" s="5"/>
      <c r="E24" s="6" t="s">
        <v>38</v>
      </c>
      <c r="F24" s="6" t="s">
        <v>41</v>
      </c>
      <c r="G24" s="8">
        <v>50</v>
      </c>
      <c r="H24" s="6" t="s">
        <v>12</v>
      </c>
      <c r="I24" s="4" t="s">
        <v>16</v>
      </c>
    </row>
    <row r="25" spans="2:9" ht="23.25" thickBot="1">
      <c r="B25" s="3">
        <v>19</v>
      </c>
      <c r="C25" s="4" t="s">
        <v>9</v>
      </c>
      <c r="D25" s="5"/>
      <c r="E25" s="6" t="s">
        <v>38</v>
      </c>
      <c r="F25" s="6" t="s">
        <v>42</v>
      </c>
      <c r="G25" s="8">
        <v>15</v>
      </c>
      <c r="H25" s="6" t="s">
        <v>12</v>
      </c>
      <c r="I25" s="4" t="s">
        <v>16</v>
      </c>
    </row>
    <row r="26" spans="2:9" ht="23.25" thickBot="1">
      <c r="B26" s="3">
        <v>20</v>
      </c>
      <c r="C26" s="4" t="s">
        <v>9</v>
      </c>
      <c r="D26" s="5"/>
      <c r="E26" s="6" t="s">
        <v>38</v>
      </c>
      <c r="F26" s="6" t="s">
        <v>43</v>
      </c>
      <c r="G26" s="8">
        <v>64</v>
      </c>
      <c r="H26" s="6" t="s">
        <v>15</v>
      </c>
      <c r="I26" s="4" t="s">
        <v>16</v>
      </c>
    </row>
    <row r="27" spans="2:9" ht="14.25" customHeight="1" thickBot="1">
      <c r="B27" s="3">
        <v>21</v>
      </c>
      <c r="C27" s="6" t="s">
        <v>9</v>
      </c>
      <c r="D27" s="5"/>
      <c r="E27" s="6" t="s">
        <v>38</v>
      </c>
      <c r="F27" s="6"/>
      <c r="G27" s="8">
        <v>99</v>
      </c>
      <c r="H27" s="6" t="s">
        <v>29</v>
      </c>
      <c r="I27" s="4" t="s">
        <v>34</v>
      </c>
    </row>
    <row r="28" spans="2:9" ht="23.25" thickBot="1">
      <c r="B28" s="3">
        <v>22</v>
      </c>
      <c r="C28" s="6" t="s">
        <v>9</v>
      </c>
      <c r="D28" s="5"/>
      <c r="E28" s="6" t="s">
        <v>38</v>
      </c>
      <c r="F28" s="6"/>
      <c r="G28" s="8">
        <v>49.88</v>
      </c>
      <c r="H28" s="6" t="s">
        <v>44</v>
      </c>
      <c r="I28" s="4" t="s">
        <v>32</v>
      </c>
    </row>
    <row r="29" spans="2:9" ht="23.25" thickBot="1">
      <c r="B29" s="3">
        <v>23</v>
      </c>
      <c r="C29" s="6" t="s">
        <v>9</v>
      </c>
      <c r="D29" s="5"/>
      <c r="E29" s="6" t="s">
        <v>38</v>
      </c>
      <c r="F29" s="6"/>
      <c r="G29" s="8">
        <v>224</v>
      </c>
      <c r="H29" s="6" t="s">
        <v>33</v>
      </c>
      <c r="I29" s="4" t="s">
        <v>34</v>
      </c>
    </row>
    <row r="30" spans="2:9" ht="34.5" thickBot="1">
      <c r="B30" s="3">
        <v>24</v>
      </c>
      <c r="C30" s="6" t="s">
        <v>9</v>
      </c>
      <c r="D30" s="5"/>
      <c r="E30" s="6" t="s">
        <v>45</v>
      </c>
      <c r="F30" s="6" t="s">
        <v>46</v>
      </c>
      <c r="G30" s="8">
        <v>3.5</v>
      </c>
      <c r="H30" s="6" t="s">
        <v>37</v>
      </c>
      <c r="I30" s="4" t="s">
        <v>16</v>
      </c>
    </row>
    <row r="31" spans="2:9" ht="23.25" thickBot="1">
      <c r="B31" s="3">
        <v>25</v>
      </c>
      <c r="C31" s="4" t="s">
        <v>9</v>
      </c>
      <c r="D31" s="5"/>
      <c r="E31" s="6" t="s">
        <v>47</v>
      </c>
      <c r="F31" s="6" t="s">
        <v>48</v>
      </c>
      <c r="G31" s="8">
        <v>65</v>
      </c>
      <c r="H31" s="6" t="s">
        <v>12</v>
      </c>
      <c r="I31" s="4" t="s">
        <v>16</v>
      </c>
    </row>
    <row r="32" spans="2:9" ht="23.25" thickBot="1">
      <c r="B32" s="3">
        <v>26</v>
      </c>
      <c r="C32" s="4" t="s">
        <v>9</v>
      </c>
      <c r="D32" s="5"/>
      <c r="E32" s="6" t="s">
        <v>47</v>
      </c>
      <c r="F32" s="6" t="s">
        <v>49</v>
      </c>
      <c r="G32" s="8">
        <v>25</v>
      </c>
      <c r="H32" s="6" t="s">
        <v>12</v>
      </c>
      <c r="I32" s="4" t="s">
        <v>16</v>
      </c>
    </row>
    <row r="33" spans="2:9" ht="23.25" thickBot="1">
      <c r="B33" s="3">
        <v>27</v>
      </c>
      <c r="C33" s="4" t="s">
        <v>9</v>
      </c>
      <c r="D33" s="5"/>
      <c r="E33" s="6" t="s">
        <v>47</v>
      </c>
      <c r="F33" s="6" t="s">
        <v>50</v>
      </c>
      <c r="G33" s="8">
        <v>25</v>
      </c>
      <c r="H33" s="6" t="s">
        <v>12</v>
      </c>
      <c r="I33" s="4" t="s">
        <v>16</v>
      </c>
    </row>
    <row r="34" spans="2:9" ht="23.25" thickBot="1">
      <c r="B34" s="3">
        <v>28</v>
      </c>
      <c r="C34" s="4" t="s">
        <v>9</v>
      </c>
      <c r="D34" s="5"/>
      <c r="E34" s="6" t="s">
        <v>47</v>
      </c>
      <c r="F34" s="6" t="s">
        <v>51</v>
      </c>
      <c r="G34" s="8">
        <v>15</v>
      </c>
      <c r="H34" s="6" t="s">
        <v>12</v>
      </c>
      <c r="I34" s="4" t="s">
        <v>16</v>
      </c>
    </row>
    <row r="35" spans="2:9" ht="14.25" thickBot="1">
      <c r="B35" s="3">
        <v>29</v>
      </c>
      <c r="C35" s="6" t="s">
        <v>9</v>
      </c>
      <c r="D35" s="5"/>
      <c r="E35" s="6" t="s">
        <v>47</v>
      </c>
      <c r="F35" s="6"/>
      <c r="G35" s="8">
        <v>99</v>
      </c>
      <c r="H35" s="6" t="s">
        <v>29</v>
      </c>
      <c r="I35" s="4" t="s">
        <v>34</v>
      </c>
    </row>
    <row r="36" spans="2:9" ht="23.25" thickBot="1">
      <c r="B36" s="3">
        <v>30</v>
      </c>
      <c r="C36" s="6" t="s">
        <v>9</v>
      </c>
      <c r="D36" s="5"/>
      <c r="E36" s="6" t="s">
        <v>47</v>
      </c>
      <c r="F36" s="6"/>
      <c r="G36" s="8">
        <v>49.88</v>
      </c>
      <c r="H36" s="6" t="s">
        <v>44</v>
      </c>
      <c r="I36" s="4" t="s">
        <v>32</v>
      </c>
    </row>
    <row r="37" spans="2:9" ht="23.25" thickBot="1">
      <c r="B37" s="3">
        <v>31</v>
      </c>
      <c r="C37" s="6" t="s">
        <v>9</v>
      </c>
      <c r="D37" s="5"/>
      <c r="E37" s="6" t="s">
        <v>47</v>
      </c>
      <c r="F37" s="6"/>
      <c r="G37" s="8">
        <v>45</v>
      </c>
      <c r="H37" s="6" t="s">
        <v>33</v>
      </c>
      <c r="I37" s="4" t="s">
        <v>34</v>
      </c>
    </row>
    <row r="38" spans="2:9" ht="23.25" thickBot="1">
      <c r="B38" s="3">
        <v>32</v>
      </c>
      <c r="C38" s="6" t="s">
        <v>9</v>
      </c>
      <c r="D38" s="5"/>
      <c r="E38" s="6" t="s">
        <v>52</v>
      </c>
      <c r="F38" s="6" t="s">
        <v>53</v>
      </c>
      <c r="G38" s="8">
        <v>1.5</v>
      </c>
      <c r="H38" s="6" t="s">
        <v>37</v>
      </c>
      <c r="I38" s="4" t="s">
        <v>16</v>
      </c>
    </row>
    <row r="39" spans="2:9" ht="23.25" thickBot="1">
      <c r="B39" s="3">
        <v>33</v>
      </c>
      <c r="C39" s="4" t="s">
        <v>9</v>
      </c>
      <c r="D39" s="5"/>
      <c r="E39" s="6" t="s">
        <v>54</v>
      </c>
      <c r="F39" s="6" t="s">
        <v>55</v>
      </c>
      <c r="G39" s="8">
        <v>170</v>
      </c>
      <c r="H39" s="6" t="s">
        <v>12</v>
      </c>
      <c r="I39" s="4" t="s">
        <v>16</v>
      </c>
    </row>
    <row r="40" spans="2:9" ht="23.25" thickBot="1">
      <c r="B40" s="3">
        <v>34</v>
      </c>
      <c r="C40" s="4" t="s">
        <v>9</v>
      </c>
      <c r="D40" s="5"/>
      <c r="E40" s="6" t="s">
        <v>54</v>
      </c>
      <c r="F40" s="6" t="s">
        <v>56</v>
      </c>
      <c r="G40" s="8">
        <v>50</v>
      </c>
      <c r="H40" s="6" t="s">
        <v>12</v>
      </c>
      <c r="I40" s="4" t="s">
        <v>16</v>
      </c>
    </row>
    <row r="41" spans="2:9" ht="14.25" customHeight="1" thickBot="1">
      <c r="B41" s="3">
        <v>35</v>
      </c>
      <c r="C41" s="6" t="s">
        <v>9</v>
      </c>
      <c r="D41" s="5"/>
      <c r="E41" s="6" t="s">
        <v>54</v>
      </c>
      <c r="F41" s="6"/>
      <c r="G41" s="8">
        <v>99</v>
      </c>
      <c r="H41" s="6" t="s">
        <v>29</v>
      </c>
      <c r="I41" s="4" t="s">
        <v>34</v>
      </c>
    </row>
    <row r="42" spans="2:9" ht="23.25" thickBot="1">
      <c r="B42" s="3">
        <v>36</v>
      </c>
      <c r="C42" s="6" t="s">
        <v>9</v>
      </c>
      <c r="D42" s="5"/>
      <c r="E42" s="6" t="s">
        <v>54</v>
      </c>
      <c r="F42" s="6"/>
      <c r="G42" s="8">
        <v>49.9</v>
      </c>
      <c r="H42" s="6" t="s">
        <v>44</v>
      </c>
      <c r="I42" s="4" t="s">
        <v>32</v>
      </c>
    </row>
    <row r="43" spans="2:9" ht="23.25" thickBot="1">
      <c r="B43" s="3">
        <v>37</v>
      </c>
      <c r="C43" s="6" t="s">
        <v>9</v>
      </c>
      <c r="D43" s="5"/>
      <c r="E43" s="6" t="s">
        <v>54</v>
      </c>
      <c r="F43" s="6"/>
      <c r="G43" s="8">
        <v>63</v>
      </c>
      <c r="H43" s="6" t="s">
        <v>33</v>
      </c>
      <c r="I43" s="4" t="s">
        <v>34</v>
      </c>
    </row>
    <row r="44" spans="2:9" ht="23.25" thickBot="1">
      <c r="B44" s="3">
        <v>38</v>
      </c>
      <c r="C44" s="4" t="s">
        <v>9</v>
      </c>
      <c r="D44" s="5"/>
      <c r="E44" s="6" t="s">
        <v>57</v>
      </c>
      <c r="F44" s="6" t="s">
        <v>58</v>
      </c>
      <c r="G44" s="8">
        <v>450</v>
      </c>
      <c r="H44" s="6" t="s">
        <v>15</v>
      </c>
      <c r="I44" s="4" t="s">
        <v>16</v>
      </c>
    </row>
    <row r="45" spans="2:9" ht="23.25" thickBot="1">
      <c r="B45" s="3">
        <v>39</v>
      </c>
      <c r="C45" s="6" t="s">
        <v>9</v>
      </c>
      <c r="D45" s="5"/>
      <c r="E45" s="6" t="s">
        <v>59</v>
      </c>
      <c r="F45" s="6"/>
      <c r="G45" s="8">
        <v>49.8</v>
      </c>
      <c r="H45" s="6" t="s">
        <v>44</v>
      </c>
      <c r="I45" s="4" t="s">
        <v>32</v>
      </c>
    </row>
    <row r="46" spans="2:9" ht="23.25" thickBot="1">
      <c r="B46" s="3">
        <v>40</v>
      </c>
      <c r="C46" s="6" t="s">
        <v>9</v>
      </c>
      <c r="D46" s="5"/>
      <c r="E46" s="6" t="s">
        <v>60</v>
      </c>
      <c r="F46" s="6"/>
      <c r="G46" s="8">
        <v>20</v>
      </c>
      <c r="H46" s="6" t="s">
        <v>33</v>
      </c>
      <c r="I46" s="4" t="s">
        <v>34</v>
      </c>
    </row>
    <row r="47" spans="2:9" ht="34.5" thickBot="1">
      <c r="B47" s="3">
        <v>41</v>
      </c>
      <c r="C47" s="6" t="s">
        <v>9</v>
      </c>
      <c r="D47" s="5"/>
      <c r="E47" s="6" t="s">
        <v>61</v>
      </c>
      <c r="F47" s="6" t="s">
        <v>62</v>
      </c>
      <c r="G47" s="8">
        <v>2</v>
      </c>
      <c r="H47" s="6" t="s">
        <v>37</v>
      </c>
      <c r="I47" s="4" t="s">
        <v>16</v>
      </c>
    </row>
    <row r="48" spans="2:9" ht="23.25" thickBot="1">
      <c r="B48" s="3">
        <v>42</v>
      </c>
      <c r="C48" s="6" t="s">
        <v>63</v>
      </c>
      <c r="D48" s="5"/>
      <c r="E48" s="6" t="s">
        <v>64</v>
      </c>
      <c r="F48" s="6" t="s">
        <v>65</v>
      </c>
      <c r="G48" s="8">
        <v>70</v>
      </c>
      <c r="H48" s="6" t="s">
        <v>12</v>
      </c>
      <c r="I48" s="4" t="s">
        <v>16</v>
      </c>
    </row>
    <row r="49" spans="2:9" ht="23.25" thickBot="1">
      <c r="B49" s="3">
        <v>43</v>
      </c>
      <c r="C49" s="6" t="s">
        <v>63</v>
      </c>
      <c r="D49" s="5"/>
      <c r="E49" s="6" t="s">
        <v>64</v>
      </c>
      <c r="F49" s="6" t="s">
        <v>66</v>
      </c>
      <c r="G49" s="8">
        <v>50</v>
      </c>
      <c r="H49" s="6" t="s">
        <v>12</v>
      </c>
      <c r="I49" s="4" t="s">
        <v>16</v>
      </c>
    </row>
    <row r="50" spans="2:9" ht="34.5" thickBot="1">
      <c r="B50" s="3">
        <v>44</v>
      </c>
      <c r="C50" s="6" t="s">
        <v>67</v>
      </c>
      <c r="D50" s="5"/>
      <c r="E50" s="6" t="s">
        <v>68</v>
      </c>
      <c r="F50" s="6"/>
      <c r="G50" s="8">
        <v>14</v>
      </c>
      <c r="H50" s="6" t="s">
        <v>33</v>
      </c>
      <c r="I50" s="4" t="s">
        <v>34</v>
      </c>
    </row>
    <row r="51" spans="2:9" ht="34.5" thickBot="1">
      <c r="B51" s="3">
        <v>45</v>
      </c>
      <c r="C51" s="6" t="s">
        <v>67</v>
      </c>
      <c r="D51" s="5"/>
      <c r="E51" s="6" t="s">
        <v>68</v>
      </c>
      <c r="F51" s="6"/>
      <c r="G51" s="8">
        <v>98</v>
      </c>
      <c r="H51" s="6" t="s">
        <v>29</v>
      </c>
      <c r="I51" s="4" t="s">
        <v>34</v>
      </c>
    </row>
    <row r="52" spans="2:9" ht="23.25" thickBot="1">
      <c r="B52" s="3">
        <v>46</v>
      </c>
      <c r="C52" s="6" t="s">
        <v>63</v>
      </c>
      <c r="D52" s="5"/>
      <c r="E52" s="6" t="s">
        <v>69</v>
      </c>
      <c r="F52" s="6" t="s">
        <v>70</v>
      </c>
      <c r="G52" s="8">
        <v>60</v>
      </c>
      <c r="H52" s="6" t="s">
        <v>12</v>
      </c>
      <c r="I52" s="4" t="s">
        <v>16</v>
      </c>
    </row>
    <row r="53" spans="2:9" ht="14.25" customHeight="1" thickBot="1">
      <c r="B53" s="3">
        <v>47</v>
      </c>
      <c r="C53" s="6" t="s">
        <v>67</v>
      </c>
      <c r="D53" s="5"/>
      <c r="E53" s="6" t="s">
        <v>71</v>
      </c>
      <c r="F53" s="6"/>
      <c r="G53" s="8">
        <v>90</v>
      </c>
      <c r="H53" s="6" t="s">
        <v>29</v>
      </c>
      <c r="I53" s="4" t="s">
        <v>34</v>
      </c>
    </row>
    <row r="54" spans="2:9" ht="34.5" thickBot="1">
      <c r="B54" s="3">
        <v>48</v>
      </c>
      <c r="C54" s="6" t="s">
        <v>67</v>
      </c>
      <c r="D54" s="5"/>
      <c r="E54" s="6" t="s">
        <v>71</v>
      </c>
      <c r="F54" s="6"/>
      <c r="G54" s="8">
        <v>12</v>
      </c>
      <c r="H54" s="6" t="s">
        <v>33</v>
      </c>
      <c r="I54" s="4" t="s">
        <v>34</v>
      </c>
    </row>
    <row r="55" spans="2:9" ht="23.25" thickBot="1">
      <c r="B55" s="3">
        <v>49</v>
      </c>
      <c r="C55" s="6" t="s">
        <v>63</v>
      </c>
      <c r="D55" s="5"/>
      <c r="E55" s="6" t="s">
        <v>72</v>
      </c>
      <c r="F55" s="6" t="s">
        <v>73</v>
      </c>
      <c r="G55" s="8">
        <v>65</v>
      </c>
      <c r="H55" s="6" t="s">
        <v>12</v>
      </c>
      <c r="I55" s="4" t="s">
        <v>16</v>
      </c>
    </row>
    <row r="56" spans="2:9" ht="34.5" thickBot="1">
      <c r="B56" s="3">
        <v>50</v>
      </c>
      <c r="C56" s="6" t="s">
        <v>67</v>
      </c>
      <c r="D56" s="5"/>
      <c r="E56" s="6" t="s">
        <v>74</v>
      </c>
      <c r="F56" s="6"/>
      <c r="G56" s="8">
        <v>12</v>
      </c>
      <c r="H56" s="6" t="s">
        <v>33</v>
      </c>
      <c r="I56" s="4" t="s">
        <v>34</v>
      </c>
    </row>
    <row r="57" spans="2:9" ht="23.25" customHeight="1" thickBot="1">
      <c r="B57" s="3">
        <v>51</v>
      </c>
      <c r="C57" s="6" t="s">
        <v>67</v>
      </c>
      <c r="D57" s="5"/>
      <c r="E57" s="6" t="s">
        <v>74</v>
      </c>
      <c r="F57" s="6"/>
      <c r="G57" s="8">
        <v>90</v>
      </c>
      <c r="H57" s="6" t="s">
        <v>29</v>
      </c>
      <c r="I57" s="4" t="s">
        <v>34</v>
      </c>
    </row>
    <row r="58" spans="2:9" ht="23.25" thickBot="1">
      <c r="B58" s="3">
        <v>52</v>
      </c>
      <c r="C58" s="4" t="s">
        <v>75</v>
      </c>
      <c r="D58" s="5" t="s">
        <v>76</v>
      </c>
      <c r="E58" s="10" t="s">
        <v>77</v>
      </c>
      <c r="F58" s="10" t="s">
        <v>78</v>
      </c>
      <c r="G58" s="8">
        <v>20</v>
      </c>
      <c r="H58" s="6" t="s">
        <v>12</v>
      </c>
      <c r="I58" s="4" t="s">
        <v>16</v>
      </c>
    </row>
    <row r="59" spans="2:9" ht="23.25" thickBot="1">
      <c r="B59" s="3">
        <v>53</v>
      </c>
      <c r="C59" s="4" t="s">
        <v>75</v>
      </c>
      <c r="D59" s="5" t="s">
        <v>79</v>
      </c>
      <c r="E59" s="10" t="s">
        <v>77</v>
      </c>
      <c r="F59" s="6" t="s">
        <v>80</v>
      </c>
      <c r="G59" s="8">
        <v>15</v>
      </c>
      <c r="H59" s="6" t="s">
        <v>12</v>
      </c>
      <c r="I59" s="4" t="s">
        <v>16</v>
      </c>
    </row>
    <row r="60" spans="2:9" ht="23.25" thickBot="1">
      <c r="B60" s="3">
        <v>54</v>
      </c>
      <c r="C60" s="4" t="s">
        <v>81</v>
      </c>
      <c r="D60" s="5" t="s">
        <v>82</v>
      </c>
      <c r="E60" s="6" t="s">
        <v>83</v>
      </c>
      <c r="F60" s="6" t="s">
        <v>84</v>
      </c>
      <c r="G60" s="8">
        <v>30</v>
      </c>
      <c r="H60" s="6" t="s">
        <v>12</v>
      </c>
      <c r="I60" s="4" t="s">
        <v>16</v>
      </c>
    </row>
    <row r="61" spans="2:9" ht="34.5" thickBot="1">
      <c r="B61" s="3">
        <v>55</v>
      </c>
      <c r="C61" s="4" t="s">
        <v>75</v>
      </c>
      <c r="D61" s="5" t="s">
        <v>85</v>
      </c>
      <c r="E61" s="6" t="s">
        <v>86</v>
      </c>
      <c r="F61" s="6" t="s">
        <v>87</v>
      </c>
      <c r="G61" s="8">
        <v>20</v>
      </c>
      <c r="H61" s="6" t="s">
        <v>12</v>
      </c>
      <c r="I61" s="4" t="s">
        <v>16</v>
      </c>
    </row>
    <row r="62" spans="2:9" ht="23.25" thickBot="1">
      <c r="B62" s="3">
        <v>56</v>
      </c>
      <c r="C62" s="4" t="s">
        <v>81</v>
      </c>
      <c r="D62" s="5" t="s">
        <v>88</v>
      </c>
      <c r="E62" s="6" t="s">
        <v>86</v>
      </c>
      <c r="F62" s="6" t="s">
        <v>89</v>
      </c>
      <c r="G62" s="8">
        <v>30</v>
      </c>
      <c r="H62" s="6" t="s">
        <v>12</v>
      </c>
      <c r="I62" s="4" t="s">
        <v>16</v>
      </c>
    </row>
    <row r="63" spans="2:9" ht="34.5" thickBot="1">
      <c r="B63" s="3">
        <v>57</v>
      </c>
      <c r="C63" s="4" t="s">
        <v>90</v>
      </c>
      <c r="D63" s="5" t="s">
        <v>76</v>
      </c>
      <c r="E63" s="6" t="s">
        <v>91</v>
      </c>
      <c r="F63" s="6" t="s">
        <v>92</v>
      </c>
      <c r="G63" s="8">
        <v>20</v>
      </c>
      <c r="H63" s="6" t="s">
        <v>12</v>
      </c>
      <c r="I63" s="4" t="s">
        <v>16</v>
      </c>
    </row>
    <row r="64" spans="2:9" ht="23.25" thickBot="1">
      <c r="B64" s="3">
        <v>58</v>
      </c>
      <c r="C64" s="4" t="s">
        <v>93</v>
      </c>
      <c r="D64" s="5" t="s">
        <v>76</v>
      </c>
      <c r="E64" s="6" t="s">
        <v>94</v>
      </c>
      <c r="F64" s="6" t="s">
        <v>95</v>
      </c>
      <c r="G64" s="8">
        <v>30</v>
      </c>
      <c r="H64" s="6" t="s">
        <v>12</v>
      </c>
      <c r="I64" s="4" t="s">
        <v>16</v>
      </c>
    </row>
    <row r="65" spans="2:9" ht="34.5" thickBot="1">
      <c r="B65" s="3">
        <v>59</v>
      </c>
      <c r="C65" s="4" t="s">
        <v>75</v>
      </c>
      <c r="D65" s="5" t="s">
        <v>96</v>
      </c>
      <c r="E65" s="6" t="s">
        <v>97</v>
      </c>
      <c r="F65" s="6" t="s">
        <v>98</v>
      </c>
      <c r="G65" s="8">
        <v>15</v>
      </c>
      <c r="H65" s="6" t="s">
        <v>18</v>
      </c>
      <c r="I65" s="4" t="s">
        <v>16</v>
      </c>
    </row>
    <row r="66" spans="2:9" ht="34.5" thickBot="1">
      <c r="B66" s="3">
        <v>60</v>
      </c>
      <c r="C66" s="4" t="s">
        <v>81</v>
      </c>
      <c r="D66" s="5" t="s">
        <v>76</v>
      </c>
      <c r="E66" s="6" t="s">
        <v>99</v>
      </c>
      <c r="F66" s="6" t="s">
        <v>100</v>
      </c>
      <c r="G66" s="8">
        <v>30</v>
      </c>
      <c r="H66" s="6" t="s">
        <v>18</v>
      </c>
      <c r="I66" s="4" t="s">
        <v>16</v>
      </c>
    </row>
    <row r="67" spans="2:9" ht="23.25" thickBot="1">
      <c r="B67" s="3">
        <v>61</v>
      </c>
      <c r="C67" s="11" t="s">
        <v>101</v>
      </c>
      <c r="D67" s="5" t="s">
        <v>102</v>
      </c>
      <c r="E67" s="6" t="s">
        <v>103</v>
      </c>
      <c r="F67" s="6" t="s">
        <v>104</v>
      </c>
      <c r="G67" s="8">
        <v>6.5</v>
      </c>
      <c r="H67" s="6" t="s">
        <v>37</v>
      </c>
      <c r="I67" s="4" t="s">
        <v>16</v>
      </c>
    </row>
    <row r="68" spans="2:9" ht="34.5" thickBot="1">
      <c r="B68" s="3">
        <v>62</v>
      </c>
      <c r="C68" s="4" t="s">
        <v>105</v>
      </c>
      <c r="D68" s="5" t="s">
        <v>106</v>
      </c>
      <c r="E68" s="6" t="s">
        <v>107</v>
      </c>
      <c r="F68" s="6" t="s">
        <v>108</v>
      </c>
      <c r="G68" s="8">
        <v>10</v>
      </c>
      <c r="H68" s="6" t="s">
        <v>18</v>
      </c>
      <c r="I68" s="4" t="s">
        <v>16</v>
      </c>
    </row>
    <row r="69" spans="2:9" ht="23.25" thickBot="1">
      <c r="B69" s="3">
        <v>63</v>
      </c>
      <c r="C69" s="4" t="s">
        <v>75</v>
      </c>
      <c r="D69" s="5" t="s">
        <v>109</v>
      </c>
      <c r="E69" s="6" t="s">
        <v>110</v>
      </c>
      <c r="F69" s="6" t="s">
        <v>111</v>
      </c>
      <c r="G69" s="8">
        <v>20</v>
      </c>
      <c r="H69" s="6" t="s">
        <v>12</v>
      </c>
      <c r="I69" s="4" t="s">
        <v>16</v>
      </c>
    </row>
    <row r="70" spans="2:9" ht="23.25" thickBot="1">
      <c r="B70" s="3">
        <v>64</v>
      </c>
      <c r="C70" s="4" t="s">
        <v>75</v>
      </c>
      <c r="D70" s="5" t="s">
        <v>109</v>
      </c>
      <c r="E70" s="6" t="s">
        <v>110</v>
      </c>
      <c r="F70" s="12" t="s">
        <v>112</v>
      </c>
      <c r="G70" s="8">
        <v>15</v>
      </c>
      <c r="H70" s="6" t="s">
        <v>12</v>
      </c>
      <c r="I70" s="4" t="s">
        <v>16</v>
      </c>
    </row>
    <row r="71" spans="2:9" ht="34.5" thickBot="1">
      <c r="B71" s="3">
        <v>65</v>
      </c>
      <c r="C71" s="4" t="s">
        <v>93</v>
      </c>
      <c r="D71" s="5" t="s">
        <v>109</v>
      </c>
      <c r="E71" s="12" t="s">
        <v>113</v>
      </c>
      <c r="F71" s="12" t="s">
        <v>114</v>
      </c>
      <c r="G71" s="8">
        <v>20</v>
      </c>
      <c r="H71" s="6" t="s">
        <v>18</v>
      </c>
      <c r="I71" s="4" t="s">
        <v>16</v>
      </c>
    </row>
    <row r="72" spans="2:9" ht="23.25" thickBot="1">
      <c r="B72" s="3">
        <v>66</v>
      </c>
      <c r="C72" s="6" t="s">
        <v>115</v>
      </c>
      <c r="D72" s="5" t="s">
        <v>116</v>
      </c>
      <c r="E72" s="6" t="s">
        <v>117</v>
      </c>
      <c r="F72" s="6" t="s">
        <v>118</v>
      </c>
      <c r="G72" s="8">
        <v>30</v>
      </c>
      <c r="H72" s="6" t="s">
        <v>12</v>
      </c>
      <c r="I72" s="4" t="s">
        <v>16</v>
      </c>
    </row>
    <row r="73" spans="2:9" ht="23.25" thickBot="1">
      <c r="B73" s="3">
        <v>67</v>
      </c>
      <c r="C73" s="6" t="s">
        <v>115</v>
      </c>
      <c r="D73" s="5" t="s">
        <v>116</v>
      </c>
      <c r="E73" s="6" t="s">
        <v>117</v>
      </c>
      <c r="F73" s="6" t="s">
        <v>119</v>
      </c>
      <c r="G73" s="8">
        <v>15</v>
      </c>
      <c r="H73" s="6" t="s">
        <v>12</v>
      </c>
      <c r="I73" s="4" t="s">
        <v>16</v>
      </c>
    </row>
    <row r="74" spans="2:9" ht="23.25" thickBot="1">
      <c r="B74" s="3">
        <v>68</v>
      </c>
      <c r="C74" s="6" t="s">
        <v>115</v>
      </c>
      <c r="D74" s="5" t="s">
        <v>116</v>
      </c>
      <c r="E74" s="6" t="s">
        <v>120</v>
      </c>
      <c r="F74" s="6" t="s">
        <v>121</v>
      </c>
      <c r="G74" s="8">
        <v>15</v>
      </c>
      <c r="H74" s="6" t="s">
        <v>12</v>
      </c>
      <c r="I74" s="4" t="s">
        <v>16</v>
      </c>
    </row>
    <row r="75" spans="2:9" ht="23.25" thickBot="1">
      <c r="B75" s="3">
        <v>69</v>
      </c>
      <c r="C75" s="6" t="s">
        <v>115</v>
      </c>
      <c r="D75" s="5" t="s">
        <v>116</v>
      </c>
      <c r="E75" s="6" t="s">
        <v>122</v>
      </c>
      <c r="F75" s="6" t="s">
        <v>123</v>
      </c>
      <c r="G75" s="8">
        <v>30</v>
      </c>
      <c r="H75" s="6" t="s">
        <v>12</v>
      </c>
      <c r="I75" s="4" t="s">
        <v>16</v>
      </c>
    </row>
    <row r="76" spans="2:9" ht="34.5" thickBot="1">
      <c r="B76" s="3">
        <v>70</v>
      </c>
      <c r="C76" s="6" t="s">
        <v>124</v>
      </c>
      <c r="D76" s="5" t="s">
        <v>125</v>
      </c>
      <c r="E76" s="6" t="s">
        <v>126</v>
      </c>
      <c r="F76" s="6" t="s">
        <v>127</v>
      </c>
      <c r="G76" s="8">
        <v>2</v>
      </c>
      <c r="H76" s="6" t="s">
        <v>37</v>
      </c>
      <c r="I76" s="4" t="s">
        <v>16</v>
      </c>
    </row>
    <row r="77" spans="2:9" ht="34.5" thickBot="1">
      <c r="B77" s="3">
        <v>71</v>
      </c>
      <c r="C77" s="6" t="s">
        <v>115</v>
      </c>
      <c r="D77" s="5" t="s">
        <v>128</v>
      </c>
      <c r="E77" s="6" t="s">
        <v>129</v>
      </c>
      <c r="F77" s="6" t="s">
        <v>130</v>
      </c>
      <c r="G77" s="8">
        <v>15</v>
      </c>
      <c r="H77" s="6" t="s">
        <v>18</v>
      </c>
      <c r="I77" s="4" t="s">
        <v>16</v>
      </c>
    </row>
    <row r="78" spans="2:9" ht="23.25" thickBot="1">
      <c r="B78" s="3">
        <v>72</v>
      </c>
      <c r="C78" s="6" t="s">
        <v>115</v>
      </c>
      <c r="D78" s="5" t="s">
        <v>131</v>
      </c>
      <c r="E78" s="6" t="s">
        <v>132</v>
      </c>
      <c r="F78" s="6" t="s">
        <v>133</v>
      </c>
      <c r="G78" s="8">
        <v>20</v>
      </c>
      <c r="H78" s="6" t="s">
        <v>12</v>
      </c>
      <c r="I78" s="4" t="s">
        <v>16</v>
      </c>
    </row>
    <row r="79" spans="2:9" ht="23.25" thickBot="1">
      <c r="B79" s="3">
        <v>73</v>
      </c>
      <c r="C79" s="6" t="s">
        <v>115</v>
      </c>
      <c r="D79" s="5" t="s">
        <v>131</v>
      </c>
      <c r="E79" s="6" t="s">
        <v>134</v>
      </c>
      <c r="F79" s="6"/>
      <c r="G79" s="8">
        <v>20</v>
      </c>
      <c r="H79" s="6" t="s">
        <v>33</v>
      </c>
      <c r="I79" s="4" t="s">
        <v>34</v>
      </c>
    </row>
    <row r="80" spans="2:9" ht="23.25" thickBot="1">
      <c r="B80" s="3">
        <v>74</v>
      </c>
      <c r="C80" s="6" t="s">
        <v>115</v>
      </c>
      <c r="D80" s="5" t="s">
        <v>135</v>
      </c>
      <c r="E80" s="6" t="s">
        <v>136</v>
      </c>
      <c r="F80" s="6" t="s">
        <v>137</v>
      </c>
      <c r="G80" s="8">
        <v>20</v>
      </c>
      <c r="H80" s="6" t="s">
        <v>12</v>
      </c>
      <c r="I80" s="4" t="s">
        <v>16</v>
      </c>
    </row>
    <row r="81" spans="2:9" ht="23.25" thickBot="1">
      <c r="B81" s="3">
        <v>75</v>
      </c>
      <c r="C81" s="6" t="s">
        <v>138</v>
      </c>
      <c r="D81" s="5" t="s">
        <v>125</v>
      </c>
      <c r="E81" s="6" t="s">
        <v>139</v>
      </c>
      <c r="F81" s="6" t="s">
        <v>140</v>
      </c>
      <c r="G81" s="8">
        <v>30</v>
      </c>
      <c r="H81" s="6" t="s">
        <v>12</v>
      </c>
      <c r="I81" s="4" t="s">
        <v>16</v>
      </c>
    </row>
    <row r="82" spans="2:9" ht="23.25" thickBot="1">
      <c r="B82" s="3">
        <v>76</v>
      </c>
      <c r="C82" s="6" t="s">
        <v>138</v>
      </c>
      <c r="D82" s="5" t="s">
        <v>125</v>
      </c>
      <c r="E82" s="6" t="s">
        <v>141</v>
      </c>
      <c r="F82" s="6" t="s">
        <v>142</v>
      </c>
      <c r="G82" s="8">
        <v>30</v>
      </c>
      <c r="H82" s="6" t="s">
        <v>12</v>
      </c>
      <c r="I82" s="4" t="s">
        <v>16</v>
      </c>
    </row>
    <row r="83" spans="2:9" ht="34.5" thickBot="1">
      <c r="B83" s="3">
        <v>77</v>
      </c>
      <c r="C83" s="6" t="s">
        <v>138</v>
      </c>
      <c r="D83" s="5" t="s">
        <v>125</v>
      </c>
      <c r="E83" s="6" t="s">
        <v>139</v>
      </c>
      <c r="F83" s="6" t="s">
        <v>143</v>
      </c>
      <c r="G83" s="8">
        <v>25</v>
      </c>
      <c r="H83" s="6" t="s">
        <v>12</v>
      </c>
      <c r="I83" s="4" t="s">
        <v>16</v>
      </c>
    </row>
    <row r="84" spans="2:9" ht="14.25" thickBot="1">
      <c r="B84" s="3">
        <v>78</v>
      </c>
      <c r="C84" s="6" t="s">
        <v>138</v>
      </c>
      <c r="D84" s="5" t="s">
        <v>125</v>
      </c>
      <c r="E84" s="6" t="s">
        <v>144</v>
      </c>
      <c r="F84" s="6"/>
      <c r="G84" s="8">
        <v>30</v>
      </c>
      <c r="H84" s="6" t="s">
        <v>29</v>
      </c>
      <c r="I84" s="4" t="s">
        <v>34</v>
      </c>
    </row>
    <row r="85" spans="2:9" ht="23.25" thickBot="1">
      <c r="B85" s="3">
        <v>79</v>
      </c>
      <c r="C85" s="6" t="s">
        <v>138</v>
      </c>
      <c r="D85" s="5" t="s">
        <v>102</v>
      </c>
      <c r="E85" s="6" t="s">
        <v>145</v>
      </c>
      <c r="F85" s="6" t="s">
        <v>146</v>
      </c>
      <c r="G85" s="8">
        <v>6.5</v>
      </c>
      <c r="H85" s="6" t="s">
        <v>37</v>
      </c>
      <c r="I85" s="4" t="s">
        <v>16</v>
      </c>
    </row>
    <row r="86" spans="2:9" ht="23.25" thickBot="1">
      <c r="B86" s="3">
        <v>80</v>
      </c>
      <c r="C86" s="6" t="s">
        <v>138</v>
      </c>
      <c r="D86" s="5" t="s">
        <v>147</v>
      </c>
      <c r="E86" s="6" t="s">
        <v>148</v>
      </c>
      <c r="F86" s="6" t="s">
        <v>149</v>
      </c>
      <c r="G86" s="8">
        <v>15</v>
      </c>
      <c r="H86" s="6" t="s">
        <v>12</v>
      </c>
      <c r="I86" s="4" t="s">
        <v>16</v>
      </c>
    </row>
    <row r="87" spans="2:9" ht="34.5" thickBot="1">
      <c r="B87" s="3">
        <v>81</v>
      </c>
      <c r="C87" s="6" t="s">
        <v>138</v>
      </c>
      <c r="D87" s="5" t="s">
        <v>150</v>
      </c>
      <c r="E87" s="6" t="s">
        <v>151</v>
      </c>
      <c r="F87" s="6" t="s">
        <v>152</v>
      </c>
      <c r="G87" s="8">
        <v>10</v>
      </c>
      <c r="H87" s="6" t="s">
        <v>18</v>
      </c>
      <c r="I87" s="4" t="s">
        <v>16</v>
      </c>
    </row>
    <row r="88" spans="2:9" ht="23.25" thickBot="1">
      <c r="B88" s="3">
        <v>82</v>
      </c>
      <c r="C88" s="6" t="s">
        <v>138</v>
      </c>
      <c r="D88" s="5" t="s">
        <v>153</v>
      </c>
      <c r="E88" s="6" t="s">
        <v>154</v>
      </c>
      <c r="F88" s="6" t="s">
        <v>155</v>
      </c>
      <c r="G88" s="8">
        <v>15</v>
      </c>
      <c r="H88" s="6" t="s">
        <v>12</v>
      </c>
      <c r="I88" s="4" t="s">
        <v>16</v>
      </c>
    </row>
    <row r="89" spans="2:9" ht="34.5" thickBot="1">
      <c r="B89" s="3">
        <v>83</v>
      </c>
      <c r="C89" s="6" t="s">
        <v>138</v>
      </c>
      <c r="D89" s="5" t="s">
        <v>153</v>
      </c>
      <c r="E89" s="6" t="s">
        <v>156</v>
      </c>
      <c r="F89" s="6" t="s">
        <v>157</v>
      </c>
      <c r="G89" s="8">
        <v>15</v>
      </c>
      <c r="H89" s="6" t="s">
        <v>18</v>
      </c>
      <c r="I89" s="4" t="s">
        <v>16</v>
      </c>
    </row>
    <row r="90" spans="2:9" ht="34.5" thickBot="1">
      <c r="B90" s="3">
        <v>84</v>
      </c>
      <c r="C90" s="6" t="s">
        <v>138</v>
      </c>
      <c r="D90" s="5" t="s">
        <v>158</v>
      </c>
      <c r="E90" s="6" t="s">
        <v>159</v>
      </c>
      <c r="F90" s="6" t="s">
        <v>160</v>
      </c>
      <c r="G90" s="8">
        <v>15</v>
      </c>
      <c r="H90" s="6" t="s">
        <v>18</v>
      </c>
      <c r="I90" s="4" t="s">
        <v>16</v>
      </c>
    </row>
    <row r="91" spans="2:9" ht="23.25" thickBot="1">
      <c r="B91" s="3">
        <v>85</v>
      </c>
      <c r="C91" s="6" t="s">
        <v>161</v>
      </c>
      <c r="D91" s="5" t="s">
        <v>116</v>
      </c>
      <c r="E91" s="6" t="s">
        <v>162</v>
      </c>
      <c r="F91" s="6" t="s">
        <v>163</v>
      </c>
      <c r="G91" s="8">
        <v>40</v>
      </c>
      <c r="H91" s="6" t="s">
        <v>12</v>
      </c>
      <c r="I91" s="4" t="s">
        <v>16</v>
      </c>
    </row>
    <row r="92" spans="2:9" ht="34.5" thickBot="1">
      <c r="B92" s="3">
        <v>86</v>
      </c>
      <c r="C92" s="6" t="s">
        <v>161</v>
      </c>
      <c r="D92" s="5" t="s">
        <v>116</v>
      </c>
      <c r="E92" s="6" t="s">
        <v>164</v>
      </c>
      <c r="F92" s="6" t="s">
        <v>165</v>
      </c>
      <c r="G92" s="8">
        <v>10</v>
      </c>
      <c r="H92" s="6" t="s">
        <v>18</v>
      </c>
      <c r="I92" s="4" t="s">
        <v>16</v>
      </c>
    </row>
    <row r="93" spans="2:9" ht="23.25" thickBot="1">
      <c r="B93" s="3">
        <v>87</v>
      </c>
      <c r="C93" s="6" t="s">
        <v>161</v>
      </c>
      <c r="D93" s="5" t="s">
        <v>102</v>
      </c>
      <c r="E93" s="6" t="s">
        <v>166</v>
      </c>
      <c r="F93" s="6" t="s">
        <v>167</v>
      </c>
      <c r="G93" s="8">
        <v>3.5</v>
      </c>
      <c r="H93" s="6" t="s">
        <v>37</v>
      </c>
      <c r="I93" s="4" t="s">
        <v>16</v>
      </c>
    </row>
    <row r="94" spans="2:9" ht="34.5" thickBot="1">
      <c r="B94" s="3">
        <v>88</v>
      </c>
      <c r="C94" s="6" t="s">
        <v>161</v>
      </c>
      <c r="D94" s="5" t="s">
        <v>168</v>
      </c>
      <c r="E94" s="6" t="s">
        <v>169</v>
      </c>
      <c r="F94" s="6" t="s">
        <v>170</v>
      </c>
      <c r="G94" s="8">
        <v>15</v>
      </c>
      <c r="H94" s="6" t="s">
        <v>18</v>
      </c>
      <c r="I94" s="4" t="s">
        <v>16</v>
      </c>
    </row>
    <row r="95" spans="2:9" ht="23.25" thickBot="1">
      <c r="B95" s="3">
        <v>89</v>
      </c>
      <c r="C95" s="6" t="s">
        <v>161</v>
      </c>
      <c r="D95" s="5" t="s">
        <v>168</v>
      </c>
      <c r="E95" s="6" t="s">
        <v>171</v>
      </c>
      <c r="F95" s="6" t="s">
        <v>172</v>
      </c>
      <c r="G95" s="8">
        <v>20</v>
      </c>
      <c r="H95" s="6" t="s">
        <v>12</v>
      </c>
      <c r="I95" s="4" t="s">
        <v>16</v>
      </c>
    </row>
    <row r="96" spans="2:9" ht="23.25" thickBot="1">
      <c r="B96" s="3">
        <v>90</v>
      </c>
      <c r="C96" s="6" t="s">
        <v>161</v>
      </c>
      <c r="D96" s="5" t="s">
        <v>173</v>
      </c>
      <c r="E96" s="6" t="s">
        <v>174</v>
      </c>
      <c r="F96" s="6" t="s">
        <v>175</v>
      </c>
      <c r="G96" s="8">
        <v>15</v>
      </c>
      <c r="H96" s="6" t="s">
        <v>12</v>
      </c>
      <c r="I96" s="4" t="s">
        <v>16</v>
      </c>
    </row>
    <row r="97" spans="2:9" ht="34.5" thickBot="1">
      <c r="B97" s="3">
        <v>91</v>
      </c>
      <c r="C97" s="6" t="s">
        <v>161</v>
      </c>
      <c r="D97" s="5" t="s">
        <v>173</v>
      </c>
      <c r="E97" s="6" t="s">
        <v>174</v>
      </c>
      <c r="F97" s="6" t="s">
        <v>176</v>
      </c>
      <c r="G97" s="8">
        <v>25</v>
      </c>
      <c r="H97" s="6" t="s">
        <v>18</v>
      </c>
      <c r="I97" s="4" t="s">
        <v>16</v>
      </c>
    </row>
    <row r="98" spans="2:9" ht="23.25" thickBot="1">
      <c r="B98" s="3">
        <v>92</v>
      </c>
      <c r="C98" s="6" t="s">
        <v>161</v>
      </c>
      <c r="D98" s="5" t="s">
        <v>177</v>
      </c>
      <c r="E98" s="6" t="s">
        <v>178</v>
      </c>
      <c r="F98" s="6" t="s">
        <v>179</v>
      </c>
      <c r="G98" s="8">
        <v>15</v>
      </c>
      <c r="H98" s="6" t="s">
        <v>12</v>
      </c>
      <c r="I98" s="4" t="s">
        <v>16</v>
      </c>
    </row>
    <row r="99" spans="2:9" ht="34.5" thickBot="1">
      <c r="B99" s="3">
        <v>93</v>
      </c>
      <c r="C99" s="6" t="s">
        <v>161</v>
      </c>
      <c r="D99" s="5" t="s">
        <v>177</v>
      </c>
      <c r="E99" s="6" t="s">
        <v>180</v>
      </c>
      <c r="F99" s="6" t="s">
        <v>181</v>
      </c>
      <c r="G99" s="8">
        <v>20</v>
      </c>
      <c r="H99" s="6" t="s">
        <v>18</v>
      </c>
      <c r="I99" s="4" t="s">
        <v>16</v>
      </c>
    </row>
    <row r="100" spans="2:9" ht="23.25" thickBot="1">
      <c r="B100" s="3">
        <v>94</v>
      </c>
      <c r="C100" s="6" t="s">
        <v>161</v>
      </c>
      <c r="D100" s="5" t="s">
        <v>182</v>
      </c>
      <c r="E100" s="6" t="s">
        <v>183</v>
      </c>
      <c r="F100" s="6" t="s">
        <v>184</v>
      </c>
      <c r="G100" s="8">
        <v>15</v>
      </c>
      <c r="H100" s="6" t="s">
        <v>12</v>
      </c>
      <c r="I100" s="4" t="s">
        <v>16</v>
      </c>
    </row>
    <row r="101" spans="2:9" ht="23.25" thickBot="1">
      <c r="B101" s="3">
        <v>95</v>
      </c>
      <c r="C101" s="11" t="s">
        <v>185</v>
      </c>
      <c r="D101" s="5" t="s">
        <v>125</v>
      </c>
      <c r="E101" s="6" t="s">
        <v>186</v>
      </c>
      <c r="F101" s="6" t="s">
        <v>187</v>
      </c>
      <c r="G101" s="8">
        <v>20</v>
      </c>
      <c r="H101" s="6" t="s">
        <v>12</v>
      </c>
      <c r="I101" s="4" t="s">
        <v>16</v>
      </c>
    </row>
    <row r="102" spans="2:9" ht="23.25" thickBot="1">
      <c r="B102" s="3">
        <v>96</v>
      </c>
      <c r="C102" s="11" t="s">
        <v>185</v>
      </c>
      <c r="D102" s="5" t="s">
        <v>125</v>
      </c>
      <c r="E102" s="6" t="s">
        <v>188</v>
      </c>
      <c r="F102" s="6" t="s">
        <v>189</v>
      </c>
      <c r="G102" s="8">
        <v>20</v>
      </c>
      <c r="H102" s="6" t="s">
        <v>12</v>
      </c>
      <c r="I102" s="4" t="s">
        <v>16</v>
      </c>
    </row>
    <row r="103" spans="2:9" ht="34.5" thickBot="1">
      <c r="B103" s="3">
        <v>97</v>
      </c>
      <c r="C103" s="11" t="s">
        <v>185</v>
      </c>
      <c r="D103" s="5" t="s">
        <v>125</v>
      </c>
      <c r="E103" s="6" t="s">
        <v>190</v>
      </c>
      <c r="F103" s="6" t="s">
        <v>191</v>
      </c>
      <c r="G103" s="8">
        <v>15</v>
      </c>
      <c r="H103" s="6" t="s">
        <v>18</v>
      </c>
      <c r="I103" s="4" t="s">
        <v>16</v>
      </c>
    </row>
    <row r="104" spans="2:9" ht="14.25" thickBot="1">
      <c r="B104" s="3">
        <v>98</v>
      </c>
      <c r="C104" s="6" t="s">
        <v>192</v>
      </c>
      <c r="D104" s="5" t="s">
        <v>125</v>
      </c>
      <c r="E104" s="6" t="s">
        <v>193</v>
      </c>
      <c r="F104" s="6"/>
      <c r="G104" s="8">
        <v>30</v>
      </c>
      <c r="H104" s="6" t="s">
        <v>29</v>
      </c>
      <c r="I104" s="4" t="s">
        <v>34</v>
      </c>
    </row>
    <row r="105" spans="2:9" ht="23.25" thickBot="1">
      <c r="B105" s="3">
        <v>99</v>
      </c>
      <c r="C105" s="6" t="s">
        <v>194</v>
      </c>
      <c r="D105" s="5" t="s">
        <v>102</v>
      </c>
      <c r="E105" s="6" t="s">
        <v>195</v>
      </c>
      <c r="F105" s="6" t="s">
        <v>196</v>
      </c>
      <c r="G105" s="8">
        <v>6.5</v>
      </c>
      <c r="H105" s="6" t="s">
        <v>37</v>
      </c>
      <c r="I105" s="4" t="s">
        <v>16</v>
      </c>
    </row>
    <row r="106" spans="2:9" ht="34.5" thickBot="1">
      <c r="B106" s="3">
        <v>100</v>
      </c>
      <c r="C106" s="11" t="s">
        <v>185</v>
      </c>
      <c r="D106" s="5" t="s">
        <v>197</v>
      </c>
      <c r="E106" s="6" t="s">
        <v>198</v>
      </c>
      <c r="F106" s="6" t="s">
        <v>199</v>
      </c>
      <c r="G106" s="8">
        <v>20</v>
      </c>
      <c r="H106" s="6" t="s">
        <v>18</v>
      </c>
      <c r="I106" s="4" t="s">
        <v>16</v>
      </c>
    </row>
    <row r="107" spans="2:9" ht="34.5" thickBot="1">
      <c r="B107" s="3">
        <v>101</v>
      </c>
      <c r="C107" s="11" t="s">
        <v>185</v>
      </c>
      <c r="D107" s="5" t="s">
        <v>197</v>
      </c>
      <c r="E107" s="6" t="s">
        <v>200</v>
      </c>
      <c r="F107" s="6" t="s">
        <v>201</v>
      </c>
      <c r="G107" s="8">
        <v>10</v>
      </c>
      <c r="H107" s="6" t="s">
        <v>18</v>
      </c>
      <c r="I107" s="4" t="s">
        <v>16</v>
      </c>
    </row>
    <row r="108" spans="2:9" ht="34.5" thickBot="1">
      <c r="B108" s="3">
        <v>102</v>
      </c>
      <c r="C108" s="11" t="s">
        <v>185</v>
      </c>
      <c r="D108" s="5" t="s">
        <v>202</v>
      </c>
      <c r="E108" s="6" t="s">
        <v>203</v>
      </c>
      <c r="F108" s="6" t="s">
        <v>204</v>
      </c>
      <c r="G108" s="8">
        <v>15</v>
      </c>
      <c r="H108" s="6" t="s">
        <v>18</v>
      </c>
      <c r="I108" s="4" t="s">
        <v>16</v>
      </c>
    </row>
    <row r="109" spans="2:9" ht="14.25" thickBot="1">
      <c r="B109" s="64" t="s">
        <v>205</v>
      </c>
      <c r="C109" s="65"/>
      <c r="D109" s="13"/>
      <c r="E109" s="14"/>
      <c r="F109" s="14"/>
      <c r="G109" s="15">
        <f>SUM(G7:G108)</f>
        <v>4612.8600000000006</v>
      </c>
      <c r="H109" s="14"/>
      <c r="I109" s="4"/>
    </row>
  </sheetData>
  <mergeCells count="10">
    <mergeCell ref="B2:I3"/>
    <mergeCell ref="B109:C109"/>
    <mergeCell ref="B4:I4"/>
    <mergeCell ref="B5:B6"/>
    <mergeCell ref="C5:C6"/>
    <mergeCell ref="D5:D6"/>
    <mergeCell ref="E5:E6"/>
    <mergeCell ref="F5:F6"/>
    <mergeCell ref="H5:H6"/>
    <mergeCell ref="I5:I6"/>
  </mergeCells>
  <phoneticPr fontId="2" type="noConversion"/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(抽查)</vt:lpstr>
      <vt:lpstr>资金明细表（抽查）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2018-05-11T01:11:12Z</dcterms:modified>
</cp:coreProperties>
</file>