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7" i="1" l="1"/>
  <c r="J7" i="1"/>
  <c r="H7" i="1"/>
  <c r="F7" i="1"/>
  <c r="D7" i="1"/>
  <c r="E8" i="1"/>
  <c r="F8" i="1"/>
  <c r="G8" i="1"/>
  <c r="H8" i="1"/>
  <c r="I8" i="1"/>
  <c r="J8" i="1"/>
  <c r="K8" i="1"/>
  <c r="D8" i="1"/>
  <c r="L29" i="1"/>
  <c r="E29" i="1"/>
  <c r="F29" i="1"/>
  <c r="G29" i="1"/>
  <c r="H29" i="1"/>
  <c r="I29" i="1"/>
  <c r="J29" i="1"/>
  <c r="K29" i="1"/>
  <c r="D29" i="1"/>
  <c r="L9" i="1"/>
  <c r="E9" i="1"/>
  <c r="F9" i="1"/>
  <c r="G9" i="1"/>
  <c r="H9" i="1"/>
  <c r="I9" i="1"/>
  <c r="J9" i="1"/>
  <c r="K9" i="1"/>
  <c r="D9" i="1"/>
  <c r="L102" i="1"/>
  <c r="L103" i="1"/>
  <c r="L104" i="1"/>
  <c r="L105" i="1"/>
  <c r="L106" i="1"/>
  <c r="L107" i="1"/>
  <c r="L108" i="1"/>
  <c r="L109" i="1"/>
  <c r="L110" i="1"/>
  <c r="L101" i="1"/>
  <c r="E101" i="1"/>
  <c r="F101" i="1"/>
  <c r="G101" i="1"/>
  <c r="H101" i="1"/>
  <c r="I101" i="1"/>
  <c r="J101" i="1"/>
  <c r="K101" i="1"/>
  <c r="D101" i="1"/>
  <c r="L94" i="1"/>
  <c r="L95" i="1"/>
  <c r="L96" i="1"/>
  <c r="L97" i="1"/>
  <c r="L98" i="1"/>
  <c r="L99" i="1"/>
  <c r="L100" i="1"/>
  <c r="L93" i="1"/>
  <c r="E93" i="1"/>
  <c r="F93" i="1"/>
  <c r="G93" i="1"/>
  <c r="H93" i="1"/>
  <c r="I93" i="1"/>
  <c r="J93" i="1"/>
  <c r="K93" i="1"/>
  <c r="D93" i="1"/>
  <c r="L87" i="1"/>
  <c r="L88" i="1"/>
  <c r="L89" i="1"/>
  <c r="L90" i="1"/>
  <c r="L91" i="1"/>
  <c r="L92" i="1"/>
  <c r="L86" i="1"/>
  <c r="E86" i="1"/>
  <c r="F86" i="1"/>
  <c r="G86" i="1"/>
  <c r="H86" i="1"/>
  <c r="I86" i="1"/>
  <c r="J86" i="1"/>
  <c r="K86" i="1"/>
  <c r="D86" i="1"/>
  <c r="L80" i="1"/>
  <c r="L81" i="1"/>
  <c r="L82" i="1"/>
  <c r="L83" i="1"/>
  <c r="L84" i="1"/>
  <c r="L85" i="1"/>
  <c r="L79" i="1"/>
  <c r="E79" i="1"/>
  <c r="F79" i="1"/>
  <c r="G79" i="1"/>
  <c r="H79" i="1"/>
  <c r="I79" i="1"/>
  <c r="J79" i="1"/>
  <c r="K79" i="1"/>
  <c r="D79" i="1"/>
  <c r="L72" i="1"/>
  <c r="L73" i="1"/>
  <c r="L74" i="1"/>
  <c r="L75" i="1"/>
  <c r="L76" i="1"/>
  <c r="L77" i="1"/>
  <c r="L78" i="1"/>
  <c r="L71" i="1"/>
  <c r="E71" i="1"/>
  <c r="F71" i="1"/>
  <c r="G71" i="1"/>
  <c r="H71" i="1"/>
  <c r="I71" i="1"/>
  <c r="J71" i="1"/>
  <c r="K71" i="1"/>
  <c r="D71" i="1"/>
  <c r="L68" i="1"/>
  <c r="L69" i="1"/>
  <c r="L70" i="1"/>
  <c r="L67" i="1"/>
  <c r="E67" i="1"/>
  <c r="F67" i="1"/>
  <c r="G67" i="1"/>
  <c r="H67" i="1"/>
  <c r="I67" i="1"/>
  <c r="J67" i="1"/>
  <c r="K67" i="1"/>
  <c r="D67" i="1"/>
  <c r="L65" i="1"/>
  <c r="L66" i="1"/>
  <c r="L64" i="1"/>
  <c r="E64" i="1"/>
  <c r="F64" i="1"/>
  <c r="G64" i="1"/>
  <c r="H64" i="1"/>
  <c r="I64" i="1"/>
  <c r="J64" i="1"/>
  <c r="K64" i="1"/>
  <c r="D64" i="1"/>
  <c r="L58" i="1"/>
  <c r="L59" i="1"/>
  <c r="L60" i="1"/>
  <c r="L61" i="1"/>
  <c r="L62" i="1"/>
  <c r="L63" i="1"/>
  <c r="L57" i="1"/>
  <c r="E57" i="1"/>
  <c r="F57" i="1"/>
  <c r="G57" i="1"/>
  <c r="H57" i="1"/>
  <c r="I57" i="1"/>
  <c r="J57" i="1"/>
  <c r="K57" i="1"/>
  <c r="D57" i="1"/>
  <c r="L52" i="1"/>
  <c r="L53" i="1"/>
  <c r="L54" i="1"/>
  <c r="L55" i="1"/>
  <c r="L56" i="1"/>
  <c r="E51" i="1"/>
  <c r="F51" i="1"/>
  <c r="G51" i="1"/>
  <c r="H51" i="1"/>
  <c r="L51" i="1" s="1"/>
  <c r="I51" i="1"/>
  <c r="J51" i="1"/>
  <c r="K51" i="1"/>
  <c r="D51" i="1"/>
  <c r="L45" i="1"/>
  <c r="L46" i="1"/>
  <c r="L47" i="1"/>
  <c r="L48" i="1"/>
  <c r="L49" i="1"/>
  <c r="L50" i="1"/>
  <c r="L44" i="1"/>
  <c r="E44" i="1"/>
  <c r="F44" i="1"/>
  <c r="G44" i="1"/>
  <c r="H44" i="1"/>
  <c r="I44" i="1"/>
  <c r="J44" i="1"/>
  <c r="K44" i="1"/>
  <c r="D44" i="1"/>
  <c r="L41" i="1"/>
  <c r="L42" i="1"/>
  <c r="L43" i="1"/>
  <c r="L40" i="1"/>
  <c r="E40" i="1"/>
  <c r="F40" i="1"/>
  <c r="G40" i="1"/>
  <c r="H40" i="1"/>
  <c r="I40" i="1"/>
  <c r="J40" i="1"/>
  <c r="K40" i="1"/>
  <c r="D40" i="1"/>
  <c r="L39" i="1"/>
  <c r="L38" i="1"/>
  <c r="E38" i="1"/>
  <c r="F38" i="1"/>
  <c r="G38" i="1"/>
  <c r="H38" i="1"/>
  <c r="I38" i="1"/>
  <c r="J38" i="1"/>
  <c r="K38" i="1"/>
  <c r="D38" i="1"/>
  <c r="L34" i="1"/>
  <c r="L35" i="1"/>
  <c r="L36" i="1"/>
  <c r="L37" i="1"/>
  <c r="L33" i="1"/>
  <c r="E33" i="1"/>
  <c r="F33" i="1"/>
  <c r="G33" i="1"/>
  <c r="H33" i="1"/>
  <c r="I33" i="1"/>
  <c r="J33" i="1"/>
  <c r="K33" i="1"/>
  <c r="D33" i="1"/>
  <c r="L31" i="1"/>
  <c r="L32" i="1"/>
  <c r="L30" i="1"/>
  <c r="E30" i="1"/>
  <c r="F30" i="1"/>
  <c r="G30" i="1"/>
  <c r="H30" i="1"/>
  <c r="I30" i="1"/>
  <c r="J30" i="1"/>
  <c r="K30" i="1"/>
  <c r="D30" i="1"/>
  <c r="L23" i="1"/>
  <c r="L24" i="1"/>
  <c r="L25" i="1"/>
  <c r="L26" i="1"/>
  <c r="L27" i="1"/>
  <c r="L28" i="1"/>
  <c r="L22" i="1"/>
  <c r="E22" i="1"/>
  <c r="F22" i="1"/>
  <c r="G22" i="1"/>
  <c r="H22" i="1"/>
  <c r="I22" i="1"/>
  <c r="J22" i="1"/>
  <c r="K22" i="1"/>
  <c r="D22" i="1"/>
  <c r="L11" i="1"/>
  <c r="L12" i="1"/>
  <c r="L13" i="1"/>
  <c r="L14" i="1"/>
  <c r="L15" i="1"/>
  <c r="L16" i="1"/>
  <c r="L17" i="1"/>
  <c r="L18" i="1"/>
  <c r="L19" i="1"/>
  <c r="L20" i="1"/>
  <c r="L21" i="1"/>
  <c r="L10" i="1"/>
  <c r="E10" i="1"/>
  <c r="F10" i="1"/>
  <c r="G10" i="1"/>
  <c r="H10" i="1"/>
  <c r="I10" i="1"/>
  <c r="J10" i="1"/>
  <c r="K10" i="1"/>
  <c r="D10" i="1"/>
</calcChain>
</file>

<file path=xl/sharedStrings.xml><?xml version="1.0" encoding="utf-8"?>
<sst xmlns="http://schemas.openxmlformats.org/spreadsheetml/2006/main" count="139" uniqueCount="123">
  <si>
    <t>单位或市县</t>
  </si>
  <si>
    <t>单位</t>
  </si>
  <si>
    <t>舞台精品艺术创作</t>
    <phoneticPr fontId="1" type="noConversion"/>
  </si>
  <si>
    <t>非物质文化遗产保护</t>
  </si>
  <si>
    <t>非物质文化遗产传承人补助</t>
  </si>
  <si>
    <t>演艺惠民</t>
    <phoneticPr fontId="1" type="noConversion"/>
  </si>
  <si>
    <t>全省文化设施维修维护专项</t>
  </si>
  <si>
    <t>合计</t>
  </si>
  <si>
    <t>指标文</t>
  </si>
  <si>
    <t>湘财教指[2016]72号</t>
  </si>
  <si>
    <t>湘财教指[2016]190号</t>
  </si>
  <si>
    <t>湘财教指[2016]71号</t>
  </si>
  <si>
    <t>湘财教指[2016]167号</t>
  </si>
  <si>
    <t>湘财教指[2016]70号</t>
  </si>
  <si>
    <t>湘财教指[2016]125号</t>
  </si>
  <si>
    <t>省直小计</t>
  </si>
  <si>
    <t>省文化厅</t>
  </si>
  <si>
    <t>小计</t>
  </si>
  <si>
    <t>湖南省文化厅行政本级</t>
  </si>
  <si>
    <t>省湘剧院</t>
  </si>
  <si>
    <t>省花鼓戏保护传承中心</t>
  </si>
  <si>
    <t>省京剧保护传承中心</t>
  </si>
  <si>
    <t>省木偶皮影艺术保护传承中心</t>
  </si>
  <si>
    <t>湖南省文化馆</t>
  </si>
  <si>
    <t>湖南艺术职业学院</t>
  </si>
  <si>
    <t>省艺术研究院</t>
  </si>
  <si>
    <t>省群众艺术馆</t>
  </si>
  <si>
    <t>省文化厅艺术幼儿园</t>
  </si>
  <si>
    <t>省文物交流鉴定中心</t>
  </si>
  <si>
    <t>省演艺集团</t>
  </si>
  <si>
    <t>湖南大剧院</t>
  </si>
  <si>
    <t>省歌舞剧院有限责任公司</t>
  </si>
  <si>
    <t>省话剧院有限责任公司</t>
  </si>
  <si>
    <t>省杂技艺术剧院有限责任公司</t>
  </si>
  <si>
    <t>湖南交响乐团有限责任公司</t>
  </si>
  <si>
    <t xml:space="preserve"> </t>
  </si>
  <si>
    <t>省教育厅</t>
  </si>
  <si>
    <r>
      <t>湖南师范大学</t>
    </r>
    <r>
      <rPr>
        <sz val="9"/>
        <color rgb="FF000000"/>
        <rFont val="Times New Roman"/>
        <family val="1"/>
      </rPr>
      <t xml:space="preserve">          </t>
    </r>
  </si>
  <si>
    <t>市州小计</t>
  </si>
  <si>
    <t>长沙市</t>
  </si>
  <si>
    <t>长沙市小计</t>
  </si>
  <si>
    <t>市本级及所辖区</t>
  </si>
  <si>
    <t>浏阳市</t>
  </si>
  <si>
    <t>株洲市</t>
  </si>
  <si>
    <t>株洲市小计</t>
  </si>
  <si>
    <t>攸县</t>
  </si>
  <si>
    <r>
      <t>茶陵县</t>
    </r>
    <r>
      <rPr>
        <sz val="9"/>
        <color rgb="FF000000"/>
        <rFont val="Times New Roman"/>
        <family val="1"/>
      </rPr>
      <t xml:space="preserve"> </t>
    </r>
  </si>
  <si>
    <t>炎陵县</t>
  </si>
  <si>
    <t>湘潭市</t>
  </si>
  <si>
    <t>湘潭市小计</t>
  </si>
  <si>
    <t>衡阳市</t>
  </si>
  <si>
    <t>衡阳市小计</t>
  </si>
  <si>
    <t>祁东县</t>
  </si>
  <si>
    <r>
      <t>衡山县</t>
    </r>
    <r>
      <rPr>
        <sz val="9"/>
        <color rgb="FF000000"/>
        <rFont val="Times New Roman"/>
        <family val="1"/>
      </rPr>
      <t xml:space="preserve">          </t>
    </r>
  </si>
  <si>
    <t>邵阳市</t>
  </si>
  <si>
    <t>邵阳市小计</t>
  </si>
  <si>
    <t>邵东县</t>
  </si>
  <si>
    <t>洞口县</t>
  </si>
  <si>
    <t>隆回县</t>
  </si>
  <si>
    <t>武冈市</t>
  </si>
  <si>
    <t>城步县</t>
  </si>
  <si>
    <t>岳阳市</t>
  </si>
  <si>
    <t>岳阳市小计</t>
  </si>
  <si>
    <t>汨罗市</t>
  </si>
  <si>
    <t>岳阳县</t>
  </si>
  <si>
    <t>平江县</t>
  </si>
  <si>
    <t>临湘市</t>
  </si>
  <si>
    <t>常德市</t>
  </si>
  <si>
    <t>常德市小计</t>
  </si>
  <si>
    <t>澧县</t>
  </si>
  <si>
    <t>临澧县</t>
  </si>
  <si>
    <t>安乡县</t>
  </si>
  <si>
    <t>汉寿县</t>
  </si>
  <si>
    <t>桃源县</t>
  </si>
  <si>
    <t>张家界市</t>
  </si>
  <si>
    <t>张家界市小计</t>
  </si>
  <si>
    <t>桑植县</t>
  </si>
  <si>
    <t>益阳市</t>
  </si>
  <si>
    <t>益阳市小计</t>
  </si>
  <si>
    <t>桃江县</t>
  </si>
  <si>
    <t>安化县</t>
  </si>
  <si>
    <t>郴州市</t>
  </si>
  <si>
    <t>郴州市小计</t>
  </si>
  <si>
    <t>桂阳县</t>
  </si>
  <si>
    <t>永兴县</t>
  </si>
  <si>
    <t>汝城</t>
  </si>
  <si>
    <t>资兴市</t>
  </si>
  <si>
    <t>嘉禾县</t>
  </si>
  <si>
    <t>安仁县</t>
  </si>
  <si>
    <t>永州市</t>
  </si>
  <si>
    <t>永州市小计</t>
  </si>
  <si>
    <t>道县</t>
  </si>
  <si>
    <t>江华县</t>
  </si>
  <si>
    <t>东安县</t>
  </si>
  <si>
    <t>新田县</t>
  </si>
  <si>
    <t>双牌县</t>
  </si>
  <si>
    <t>娄底市</t>
  </si>
  <si>
    <t>娄底市小计</t>
  </si>
  <si>
    <t>涟源市</t>
  </si>
  <si>
    <t>冷水江市</t>
  </si>
  <si>
    <t>新化县</t>
  </si>
  <si>
    <t>双峰县</t>
  </si>
  <si>
    <t>怀化市</t>
  </si>
  <si>
    <t>怀化市小计</t>
  </si>
  <si>
    <t>洪江市</t>
  </si>
  <si>
    <t>溆浦县</t>
  </si>
  <si>
    <t>会同县</t>
  </si>
  <si>
    <t>靖州县</t>
  </si>
  <si>
    <t>通道县</t>
  </si>
  <si>
    <t>中方县</t>
  </si>
  <si>
    <t>湘西州土家族苗族自治州</t>
  </si>
  <si>
    <t>自治州小计</t>
  </si>
  <si>
    <t>州本级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</si>
  <si>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</si>
  <si>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</si>
  <si>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</si>
  <si>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</si>
  <si>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</si>
  <si>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</si>
  <si>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</si>
  <si>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</si>
  <si>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2016年度文化综合发展专项资金项目表</t>
    <phoneticPr fontId="1" type="noConversion"/>
  </si>
  <si>
    <t>附件1-2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</si>
</sst>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rgb="FF000000"/>
      <name val="黑体"/>
      <family val="3"/>
      <charset val="134"/>
    </font>
    <font>
      <b/>
      <sz val="9"/>
      <color rgb="FF000000"/>
      <name val="仿宋_GB2312"/>
      <family val="1"/>
      <charset val="134"/>
    </font>
    <font>
      <b/>
      <sz val="9"/>
      <color rgb="FF000000"/>
      <name val="Times New Roman"/>
      <family val="1"/>
    </font>
    <font>
      <sz val="9"/>
      <color rgb="FF000000"/>
      <name val="仿宋_GB2312"/>
      <family val="1"/>
      <charset val="134"/>
    </font>
    <font>
      <sz val="9"/>
      <color rgb="FF000000"/>
      <name val="Times New Roman"/>
      <family val="1"/>
    </font>
    <font>
      <sz val="12"/>
      <color theme="1"/>
      <name val="黑体"/>
      <family val="3"/>
      <charset val="134"/>
    </font>
    <font>
      <sz val="1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8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tabSelected="1" view="pageBreakPreview" zoomScale="60" zoomScaleNormal="100" workbookViewId="0">
      <selection activeCell="O9" sqref="O9"/>
    </sheetView>
  </sheetViews>
  <sheetFormatPr defaultRowHeight="13.5"/>
  <cols>
    <col min="1" max="16384" width="9" style="1"/>
  </cols>
  <sheetData>
    <row r="1" spans="1:12">
      <c r="A1" s="12" t="s">
        <v>122</v>
      </c>
    </row>
    <row r="2" spans="1:12">
      <c r="B2" s="16" t="s">
        <v>121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25" thickBot="1"/>
    <row r="5" spans="1:12" ht="34.5" thickBot="1">
      <c r="B5" s="30" t="s">
        <v>0</v>
      </c>
      <c r="C5" s="2" t="s">
        <v>1</v>
      </c>
      <c r="D5" s="21" t="s">
        <v>2</v>
      </c>
      <c r="E5" s="22"/>
      <c r="F5" s="2" t="s">
        <v>3</v>
      </c>
      <c r="G5" s="2" t="s">
        <v>4</v>
      </c>
      <c r="H5" s="21" t="s">
        <v>5</v>
      </c>
      <c r="I5" s="22"/>
      <c r="J5" s="21" t="s">
        <v>6</v>
      </c>
      <c r="K5" s="22"/>
      <c r="L5" s="19" t="s">
        <v>7</v>
      </c>
    </row>
    <row r="6" spans="1:12" ht="23.25" thickBot="1">
      <c r="B6" s="31"/>
      <c r="C6" s="3" t="s">
        <v>8</v>
      </c>
      <c r="D6" s="3" t="s">
        <v>9</v>
      </c>
      <c r="E6" s="3" t="s">
        <v>10</v>
      </c>
      <c r="F6" s="21" t="s">
        <v>11</v>
      </c>
      <c r="G6" s="22"/>
      <c r="H6" s="3" t="s">
        <v>12</v>
      </c>
      <c r="I6" s="3" t="s">
        <v>10</v>
      </c>
      <c r="J6" s="3" t="s">
        <v>13</v>
      </c>
      <c r="K6" s="3" t="s">
        <v>14</v>
      </c>
      <c r="L6" s="20"/>
    </row>
    <row r="7" spans="1:12" ht="14.25" thickBot="1">
      <c r="B7" s="32" t="s">
        <v>7</v>
      </c>
      <c r="C7" s="33"/>
      <c r="D7" s="23">
        <f>D8+E8</f>
        <v>2500</v>
      </c>
      <c r="E7" s="24"/>
      <c r="F7" s="23">
        <f>F8+G8</f>
        <v>1500</v>
      </c>
      <c r="G7" s="24"/>
      <c r="H7" s="23">
        <f>H8+I8</f>
        <v>1500</v>
      </c>
      <c r="I7" s="24"/>
      <c r="J7" s="23">
        <f>J8+K8</f>
        <v>809</v>
      </c>
      <c r="K7" s="24"/>
      <c r="L7" s="25">
        <f>SUM(D8:K8)</f>
        <v>6309</v>
      </c>
    </row>
    <row r="8" spans="1:12" ht="14.25" thickBot="1">
      <c r="B8" s="34"/>
      <c r="C8" s="35"/>
      <c r="D8" s="4">
        <f>D9+D29</f>
        <v>2455</v>
      </c>
      <c r="E8" s="4">
        <f t="shared" ref="E8:K8" si="0">E9+E29</f>
        <v>45</v>
      </c>
      <c r="F8" s="4">
        <f t="shared" si="0"/>
        <v>1384</v>
      </c>
      <c r="G8" s="4">
        <f t="shared" si="0"/>
        <v>116</v>
      </c>
      <c r="H8" s="4">
        <f t="shared" si="0"/>
        <v>1299.6599999999999</v>
      </c>
      <c r="I8" s="4">
        <f t="shared" si="0"/>
        <v>200.34000000000003</v>
      </c>
      <c r="J8" s="4">
        <f t="shared" si="0"/>
        <v>500</v>
      </c>
      <c r="K8" s="4">
        <f t="shared" si="0"/>
        <v>309</v>
      </c>
      <c r="L8" s="26"/>
    </row>
    <row r="9" spans="1:12" ht="14.25" thickBot="1">
      <c r="B9" s="17" t="s">
        <v>15</v>
      </c>
      <c r="C9" s="18"/>
      <c r="D9" s="4">
        <f>D10+D22+D28</f>
        <v>1500</v>
      </c>
      <c r="E9" s="4">
        <f t="shared" ref="E9:K9" si="1">E10+E22+E28</f>
        <v>0</v>
      </c>
      <c r="F9" s="4">
        <f t="shared" si="1"/>
        <v>564</v>
      </c>
      <c r="G9" s="4">
        <f t="shared" si="1"/>
        <v>9.5</v>
      </c>
      <c r="H9" s="4">
        <f t="shared" si="1"/>
        <v>1299.6599999999999</v>
      </c>
      <c r="I9" s="4">
        <f t="shared" si="1"/>
        <v>3.83</v>
      </c>
      <c r="J9" s="4">
        <f t="shared" si="1"/>
        <v>500</v>
      </c>
      <c r="K9" s="4">
        <f t="shared" si="1"/>
        <v>0</v>
      </c>
      <c r="L9" s="4">
        <f>SUM(D9:K9)</f>
        <v>3876.99</v>
      </c>
    </row>
    <row r="10" spans="1:12" ht="14.25" thickBot="1">
      <c r="B10" s="13" t="s">
        <v>16</v>
      </c>
      <c r="C10" s="5" t="s">
        <v>17</v>
      </c>
      <c r="D10" s="4">
        <f>SUM(D11:D21)</f>
        <v>1220</v>
      </c>
      <c r="E10" s="4">
        <f t="shared" ref="E10:K10" si="2">SUM(E11:E21)</f>
        <v>0</v>
      </c>
      <c r="F10" s="4">
        <f t="shared" si="2"/>
        <v>564</v>
      </c>
      <c r="G10" s="4">
        <f t="shared" si="2"/>
        <v>9.5</v>
      </c>
      <c r="H10" s="4">
        <f t="shared" si="2"/>
        <v>845.82999999999993</v>
      </c>
      <c r="I10" s="4">
        <f t="shared" si="2"/>
        <v>3.83</v>
      </c>
      <c r="J10" s="4">
        <f t="shared" si="2"/>
        <v>500</v>
      </c>
      <c r="K10" s="4">
        <f t="shared" si="2"/>
        <v>0</v>
      </c>
      <c r="L10" s="4">
        <f>SUM(D10:K10)</f>
        <v>3143.16</v>
      </c>
    </row>
    <row r="11" spans="1:12" ht="23.25" thickBot="1">
      <c r="B11" s="14"/>
      <c r="C11" s="6" t="s">
        <v>18</v>
      </c>
      <c r="D11" s="7">
        <v>20</v>
      </c>
      <c r="E11" s="7"/>
      <c r="F11" s="7">
        <v>250</v>
      </c>
      <c r="G11" s="7"/>
      <c r="H11" s="7"/>
      <c r="I11" s="7"/>
      <c r="J11" s="7"/>
      <c r="K11" s="7"/>
      <c r="L11" s="4">
        <f t="shared" ref="L11:L21" si="3">SUM(D11:K11)</f>
        <v>270</v>
      </c>
    </row>
    <row r="12" spans="1:12" ht="14.25" thickBot="1">
      <c r="B12" s="14"/>
      <c r="C12" s="6" t="s">
        <v>19</v>
      </c>
      <c r="D12" s="7">
        <v>270</v>
      </c>
      <c r="E12" s="7"/>
      <c r="F12" s="8"/>
      <c r="G12" s="7">
        <v>2</v>
      </c>
      <c r="H12" s="7">
        <v>444.95</v>
      </c>
      <c r="I12" s="7">
        <v>3.83</v>
      </c>
      <c r="J12" s="7"/>
      <c r="K12" s="7"/>
      <c r="L12" s="4">
        <f t="shared" si="3"/>
        <v>720.78000000000009</v>
      </c>
    </row>
    <row r="13" spans="1:12" ht="23.25" thickBot="1">
      <c r="B13" s="14"/>
      <c r="C13" s="6" t="s">
        <v>20</v>
      </c>
      <c r="D13" s="7">
        <v>290</v>
      </c>
      <c r="E13" s="7"/>
      <c r="F13" s="7"/>
      <c r="G13" s="7">
        <v>3.5</v>
      </c>
      <c r="H13" s="7">
        <v>148.97999999999999</v>
      </c>
      <c r="I13" s="7"/>
      <c r="J13" s="7">
        <v>100</v>
      </c>
      <c r="K13" s="7"/>
      <c r="L13" s="4">
        <f t="shared" si="3"/>
        <v>542.48</v>
      </c>
    </row>
    <row r="14" spans="1:12" ht="23.25" thickBot="1">
      <c r="B14" s="14"/>
      <c r="C14" s="6" t="s">
        <v>21</v>
      </c>
      <c r="D14" s="7">
        <v>140</v>
      </c>
      <c r="E14" s="7"/>
      <c r="F14" s="7"/>
      <c r="G14" s="7"/>
      <c r="H14" s="7">
        <v>111.95</v>
      </c>
      <c r="I14" s="7"/>
      <c r="J14" s="7"/>
      <c r="K14" s="7"/>
      <c r="L14" s="4">
        <f t="shared" si="3"/>
        <v>251.95</v>
      </c>
    </row>
    <row r="15" spans="1:12" ht="34.5" thickBot="1">
      <c r="B15" s="14"/>
      <c r="C15" s="6" t="s">
        <v>22</v>
      </c>
      <c r="D15" s="7">
        <v>120</v>
      </c>
      <c r="E15" s="7"/>
      <c r="F15" s="7"/>
      <c r="G15" s="7">
        <v>1.5</v>
      </c>
      <c r="H15" s="7">
        <v>135.94999999999999</v>
      </c>
      <c r="I15" s="7"/>
      <c r="J15" s="7"/>
      <c r="K15" s="7"/>
      <c r="L15" s="4">
        <f t="shared" si="3"/>
        <v>257.45</v>
      </c>
    </row>
    <row r="16" spans="1:12" ht="23.25" thickBot="1">
      <c r="B16" s="14"/>
      <c r="C16" s="6" t="s">
        <v>23</v>
      </c>
      <c r="D16" s="7">
        <v>50</v>
      </c>
      <c r="E16" s="7"/>
      <c r="F16" s="7">
        <v>279</v>
      </c>
      <c r="G16" s="7"/>
      <c r="H16" s="7">
        <v>4</v>
      </c>
      <c r="I16" s="7"/>
      <c r="J16" s="7">
        <v>150</v>
      </c>
      <c r="K16" s="7"/>
      <c r="L16" s="4">
        <f t="shared" si="3"/>
        <v>483</v>
      </c>
    </row>
    <row r="17" spans="2:12" ht="23.25" thickBot="1">
      <c r="B17" s="14"/>
      <c r="C17" s="6" t="s">
        <v>24</v>
      </c>
      <c r="D17" s="7">
        <v>110</v>
      </c>
      <c r="E17" s="7"/>
      <c r="F17" s="7">
        <v>35</v>
      </c>
      <c r="G17" s="7">
        <v>0.5</v>
      </c>
      <c r="H17" s="7"/>
      <c r="I17" s="7"/>
      <c r="J17" s="7"/>
      <c r="K17" s="7"/>
      <c r="L17" s="4">
        <f t="shared" si="3"/>
        <v>145.5</v>
      </c>
    </row>
    <row r="18" spans="2:12" ht="23.25" thickBot="1">
      <c r="B18" s="14"/>
      <c r="C18" s="6" t="s">
        <v>25</v>
      </c>
      <c r="D18" s="7">
        <v>220</v>
      </c>
      <c r="E18" s="7"/>
      <c r="F18" s="7"/>
      <c r="G18" s="7"/>
      <c r="H18" s="7"/>
      <c r="I18" s="7"/>
      <c r="J18" s="7"/>
      <c r="K18" s="7"/>
      <c r="L18" s="4">
        <f t="shared" si="3"/>
        <v>220</v>
      </c>
    </row>
    <row r="19" spans="2:12" ht="23.25" thickBot="1">
      <c r="B19" s="14"/>
      <c r="C19" s="6" t="s">
        <v>26</v>
      </c>
      <c r="D19" s="7"/>
      <c r="E19" s="7"/>
      <c r="F19" s="7"/>
      <c r="G19" s="7">
        <v>2</v>
      </c>
      <c r="H19" s="7"/>
      <c r="I19" s="7"/>
      <c r="J19" s="7"/>
      <c r="K19" s="7"/>
      <c r="L19" s="4">
        <f t="shared" si="3"/>
        <v>2</v>
      </c>
    </row>
    <row r="20" spans="2:12" ht="23.25" thickBot="1">
      <c r="B20" s="14"/>
      <c r="C20" s="6" t="s">
        <v>27</v>
      </c>
      <c r="D20" s="7"/>
      <c r="E20" s="7"/>
      <c r="F20" s="7"/>
      <c r="G20" s="7"/>
      <c r="H20" s="7"/>
      <c r="I20" s="7"/>
      <c r="J20" s="7">
        <v>200</v>
      </c>
      <c r="K20" s="7"/>
      <c r="L20" s="4">
        <f t="shared" si="3"/>
        <v>200</v>
      </c>
    </row>
    <row r="21" spans="2:12" ht="23.25" thickBot="1">
      <c r="B21" s="15"/>
      <c r="C21" s="6" t="s">
        <v>28</v>
      </c>
      <c r="D21" s="8"/>
      <c r="E21" s="8"/>
      <c r="F21" s="8"/>
      <c r="G21" s="8"/>
      <c r="H21" s="7"/>
      <c r="I21" s="7"/>
      <c r="J21" s="7">
        <v>50</v>
      </c>
      <c r="K21" s="7"/>
      <c r="L21" s="4">
        <f t="shared" si="3"/>
        <v>50</v>
      </c>
    </row>
    <row r="22" spans="2:12" ht="14.25" thickBot="1">
      <c r="B22" s="13" t="s">
        <v>29</v>
      </c>
      <c r="C22" s="5" t="s">
        <v>17</v>
      </c>
      <c r="D22" s="4">
        <f>SUM(D23:D27)</f>
        <v>260</v>
      </c>
      <c r="E22" s="4">
        <f t="shared" ref="E22:K22" si="4">SUM(E23:E27)</f>
        <v>0</v>
      </c>
      <c r="F22" s="4">
        <f t="shared" si="4"/>
        <v>0</v>
      </c>
      <c r="G22" s="4">
        <f t="shared" si="4"/>
        <v>0</v>
      </c>
      <c r="H22" s="4">
        <f t="shared" si="4"/>
        <v>453.83</v>
      </c>
      <c r="I22" s="4">
        <f t="shared" si="4"/>
        <v>0</v>
      </c>
      <c r="J22" s="4">
        <f t="shared" si="4"/>
        <v>0</v>
      </c>
      <c r="K22" s="4">
        <f t="shared" si="4"/>
        <v>0</v>
      </c>
      <c r="L22" s="4">
        <f>SUM(D22:K22)</f>
        <v>713.82999999999993</v>
      </c>
    </row>
    <row r="23" spans="2:12" ht="14.25" thickBot="1">
      <c r="B23" s="14"/>
      <c r="C23" s="6" t="s">
        <v>30</v>
      </c>
      <c r="D23" s="4"/>
      <c r="E23" s="4"/>
      <c r="F23" s="7"/>
      <c r="G23" s="7"/>
      <c r="H23" s="7">
        <v>20</v>
      </c>
      <c r="I23" s="7"/>
      <c r="J23" s="8"/>
      <c r="K23" s="8"/>
      <c r="L23" s="4">
        <f t="shared" ref="L23:L28" si="5">SUM(D23:K23)</f>
        <v>20</v>
      </c>
    </row>
    <row r="24" spans="2:12" ht="34.5" thickBot="1">
      <c r="B24" s="14"/>
      <c r="C24" s="6" t="s">
        <v>31</v>
      </c>
      <c r="D24" s="7">
        <v>80</v>
      </c>
      <c r="E24" s="7"/>
      <c r="F24" s="7"/>
      <c r="G24" s="7"/>
      <c r="H24" s="7">
        <v>128.94999999999999</v>
      </c>
      <c r="I24" s="7"/>
      <c r="J24" s="8"/>
      <c r="K24" s="8"/>
      <c r="L24" s="4">
        <f t="shared" si="5"/>
        <v>208.95</v>
      </c>
    </row>
    <row r="25" spans="2:12" ht="23.25" thickBot="1">
      <c r="B25" s="14"/>
      <c r="C25" s="6" t="s">
        <v>32</v>
      </c>
      <c r="D25" s="7">
        <v>80</v>
      </c>
      <c r="E25" s="7"/>
      <c r="F25" s="7"/>
      <c r="G25" s="7"/>
      <c r="H25" s="7">
        <v>108.98</v>
      </c>
      <c r="I25" s="7"/>
      <c r="J25" s="8"/>
      <c r="K25" s="8"/>
      <c r="L25" s="4">
        <f t="shared" si="5"/>
        <v>188.98000000000002</v>
      </c>
    </row>
    <row r="26" spans="2:12" ht="34.5" thickBot="1">
      <c r="B26" s="14"/>
      <c r="C26" s="6" t="s">
        <v>33</v>
      </c>
      <c r="D26" s="7">
        <v>40</v>
      </c>
      <c r="E26" s="7"/>
      <c r="F26" s="7"/>
      <c r="G26" s="7"/>
      <c r="H26" s="7">
        <v>115.95</v>
      </c>
      <c r="I26" s="7"/>
      <c r="J26" s="8"/>
      <c r="K26" s="8"/>
      <c r="L26" s="4">
        <f t="shared" si="5"/>
        <v>155.94999999999999</v>
      </c>
    </row>
    <row r="27" spans="2:12" ht="34.5" thickBot="1">
      <c r="B27" s="15"/>
      <c r="C27" s="6" t="s">
        <v>34</v>
      </c>
      <c r="D27" s="7">
        <v>60</v>
      </c>
      <c r="E27" s="7"/>
      <c r="F27" s="7"/>
      <c r="G27" s="7"/>
      <c r="H27" s="7">
        <v>79.95</v>
      </c>
      <c r="I27" s="7" t="s">
        <v>35</v>
      </c>
      <c r="J27" s="8"/>
      <c r="K27" s="8"/>
      <c r="L27" s="4">
        <f t="shared" si="5"/>
        <v>139.94999999999999</v>
      </c>
    </row>
    <row r="28" spans="2:12" ht="23.25" thickBot="1">
      <c r="B28" s="9" t="s">
        <v>36</v>
      </c>
      <c r="C28" s="6" t="s">
        <v>37</v>
      </c>
      <c r="D28" s="4">
        <v>20</v>
      </c>
      <c r="E28" s="4"/>
      <c r="F28" s="7"/>
      <c r="G28" s="7"/>
      <c r="H28" s="7"/>
      <c r="I28" s="7"/>
      <c r="J28" s="8"/>
      <c r="K28" s="8"/>
      <c r="L28" s="4">
        <f t="shared" si="5"/>
        <v>20</v>
      </c>
    </row>
    <row r="29" spans="2:12" ht="14.25" thickBot="1">
      <c r="B29" s="17" t="s">
        <v>38</v>
      </c>
      <c r="C29" s="18"/>
      <c r="D29" s="4">
        <f>D30+D33+D38+D40+D44+D51+D57+D64+D67+D71+D79+D86+D93+D101</f>
        <v>955</v>
      </c>
      <c r="E29" s="4">
        <f t="shared" ref="E29:K29" si="6">E30+E33+E38+E40+E44+E51+E57+E64+E67+E71+E79+E86+E93+E101</f>
        <v>45</v>
      </c>
      <c r="F29" s="4">
        <f t="shared" si="6"/>
        <v>820</v>
      </c>
      <c r="G29" s="4">
        <f t="shared" si="6"/>
        <v>106.5</v>
      </c>
      <c r="H29" s="4">
        <f t="shared" si="6"/>
        <v>0</v>
      </c>
      <c r="I29" s="4">
        <f t="shared" si="6"/>
        <v>196.51000000000002</v>
      </c>
      <c r="J29" s="4">
        <f t="shared" si="6"/>
        <v>0</v>
      </c>
      <c r="K29" s="4">
        <f t="shared" si="6"/>
        <v>309</v>
      </c>
      <c r="L29" s="4">
        <f>SUM(D29:K29)</f>
        <v>2432.0100000000002</v>
      </c>
    </row>
    <row r="30" spans="2:12" ht="14.25" thickBot="1">
      <c r="B30" s="13" t="s">
        <v>39</v>
      </c>
      <c r="C30" s="10" t="s">
        <v>40</v>
      </c>
      <c r="D30" s="4">
        <f>SUM(D31:D32)</f>
        <v>75</v>
      </c>
      <c r="E30" s="4">
        <f t="shared" ref="E30:K30" si="7">SUM(E31:E32)</f>
        <v>0</v>
      </c>
      <c r="F30" s="4">
        <f t="shared" si="7"/>
        <v>55</v>
      </c>
      <c r="G30" s="4">
        <f t="shared" si="7"/>
        <v>6.5</v>
      </c>
      <c r="H30" s="4">
        <f t="shared" si="7"/>
        <v>0</v>
      </c>
      <c r="I30" s="4">
        <f t="shared" si="7"/>
        <v>0</v>
      </c>
      <c r="J30" s="4">
        <f t="shared" si="7"/>
        <v>0</v>
      </c>
      <c r="K30" s="4">
        <f t="shared" si="7"/>
        <v>10</v>
      </c>
      <c r="L30" s="4">
        <f>SUM(D30:K30)</f>
        <v>146.5</v>
      </c>
    </row>
    <row r="31" spans="2:12" ht="23.25" thickBot="1">
      <c r="B31" s="14"/>
      <c r="C31" s="6" t="s">
        <v>41</v>
      </c>
      <c r="D31" s="7">
        <v>75</v>
      </c>
      <c r="E31" s="7"/>
      <c r="F31" s="7">
        <v>55</v>
      </c>
      <c r="G31" s="7">
        <v>6.5</v>
      </c>
      <c r="H31" s="8"/>
      <c r="I31" s="8"/>
      <c r="J31" s="7"/>
      <c r="K31" s="7"/>
      <c r="L31" s="4">
        <f t="shared" ref="L31:L32" si="8">SUM(D31:K31)</f>
        <v>136.5</v>
      </c>
    </row>
    <row r="32" spans="2:12" ht="14.25" thickBot="1">
      <c r="B32" s="15"/>
      <c r="C32" s="6" t="s">
        <v>42</v>
      </c>
      <c r="D32" s="7"/>
      <c r="E32" s="7"/>
      <c r="F32" s="7"/>
      <c r="G32" s="7"/>
      <c r="H32" s="8"/>
      <c r="I32" s="8"/>
      <c r="J32" s="7"/>
      <c r="K32" s="7">
        <v>10</v>
      </c>
      <c r="L32" s="4">
        <f t="shared" si="8"/>
        <v>10</v>
      </c>
    </row>
    <row r="33" spans="2:12" ht="14.25" thickBot="1">
      <c r="B33" s="13" t="s">
        <v>43</v>
      </c>
      <c r="C33" s="10" t="s">
        <v>44</v>
      </c>
      <c r="D33" s="4">
        <f>SUM(D34:D37)</f>
        <v>40</v>
      </c>
      <c r="E33" s="4">
        <f t="shared" ref="E33:K33" si="9">SUM(E34:E37)</f>
        <v>0</v>
      </c>
      <c r="F33" s="4">
        <f t="shared" si="9"/>
        <v>45</v>
      </c>
      <c r="G33" s="4">
        <f t="shared" si="9"/>
        <v>2</v>
      </c>
      <c r="H33" s="4">
        <f t="shared" si="9"/>
        <v>0</v>
      </c>
      <c r="I33" s="4">
        <f t="shared" si="9"/>
        <v>18.8</v>
      </c>
      <c r="J33" s="4">
        <f t="shared" si="9"/>
        <v>0</v>
      </c>
      <c r="K33" s="4">
        <f t="shared" si="9"/>
        <v>35</v>
      </c>
      <c r="L33" s="4">
        <f>SUM(D33:K33)</f>
        <v>140.80000000000001</v>
      </c>
    </row>
    <row r="34" spans="2:12" ht="23.25" thickBot="1">
      <c r="B34" s="14"/>
      <c r="C34" s="6" t="s">
        <v>41</v>
      </c>
      <c r="D34" s="7">
        <v>40</v>
      </c>
      <c r="E34" s="7"/>
      <c r="F34" s="7">
        <v>20</v>
      </c>
      <c r="G34" s="7">
        <v>2</v>
      </c>
      <c r="H34" s="8"/>
      <c r="I34" s="8"/>
      <c r="J34" s="7"/>
      <c r="K34" s="7">
        <v>10</v>
      </c>
      <c r="L34" s="4">
        <f t="shared" ref="L34:L37" si="10">SUM(D34:K34)</f>
        <v>72</v>
      </c>
    </row>
    <row r="35" spans="2:12" ht="14.25" thickBot="1">
      <c r="B35" s="14"/>
      <c r="C35" s="6" t="s">
        <v>45</v>
      </c>
      <c r="D35" s="7"/>
      <c r="E35" s="7"/>
      <c r="F35" s="7">
        <v>10</v>
      </c>
      <c r="G35" s="7"/>
      <c r="H35" s="8"/>
      <c r="I35" s="8"/>
      <c r="J35" s="7"/>
      <c r="K35" s="7"/>
      <c r="L35" s="4">
        <f t="shared" si="10"/>
        <v>10</v>
      </c>
    </row>
    <row r="36" spans="2:12" ht="14.25" thickBot="1">
      <c r="B36" s="14"/>
      <c r="C36" s="6" t="s">
        <v>46</v>
      </c>
      <c r="D36" s="7"/>
      <c r="E36" s="7"/>
      <c r="F36" s="7">
        <v>15</v>
      </c>
      <c r="G36" s="7"/>
      <c r="H36" s="8"/>
      <c r="I36" s="8"/>
      <c r="J36" s="7"/>
      <c r="K36" s="7">
        <v>10</v>
      </c>
      <c r="L36" s="4">
        <f t="shared" si="10"/>
        <v>25</v>
      </c>
    </row>
    <row r="37" spans="2:12" ht="14.25" thickBot="1">
      <c r="B37" s="15"/>
      <c r="C37" s="6" t="s">
        <v>47</v>
      </c>
      <c r="D37" s="7"/>
      <c r="E37" s="7"/>
      <c r="F37" s="7"/>
      <c r="G37" s="7"/>
      <c r="H37" s="8"/>
      <c r="I37" s="7">
        <v>18.8</v>
      </c>
      <c r="J37" s="7"/>
      <c r="K37" s="7">
        <v>15</v>
      </c>
      <c r="L37" s="4">
        <f t="shared" si="10"/>
        <v>33.799999999999997</v>
      </c>
    </row>
    <row r="38" spans="2:12" ht="14.25" thickBot="1">
      <c r="B38" s="13" t="s">
        <v>48</v>
      </c>
      <c r="C38" s="10" t="s">
        <v>49</v>
      </c>
      <c r="D38" s="4">
        <f>D39</f>
        <v>20</v>
      </c>
      <c r="E38" s="4">
        <f t="shared" ref="E38:K38" si="11">E39</f>
        <v>0</v>
      </c>
      <c r="F38" s="4">
        <f t="shared" si="11"/>
        <v>0</v>
      </c>
      <c r="G38" s="4">
        <f t="shared" si="11"/>
        <v>1.5</v>
      </c>
      <c r="H38" s="4">
        <f t="shared" si="11"/>
        <v>0</v>
      </c>
      <c r="I38" s="4">
        <f t="shared" si="11"/>
        <v>0</v>
      </c>
      <c r="J38" s="4">
        <f t="shared" si="11"/>
        <v>0</v>
      </c>
      <c r="K38" s="4">
        <f t="shared" si="11"/>
        <v>10</v>
      </c>
      <c r="L38" s="4">
        <f>SUM(D38:K38)</f>
        <v>31.5</v>
      </c>
    </row>
    <row r="39" spans="2:12" ht="23.25" thickBot="1">
      <c r="B39" s="15"/>
      <c r="C39" s="6" t="s">
        <v>41</v>
      </c>
      <c r="D39" s="7">
        <v>20</v>
      </c>
      <c r="E39" s="7"/>
      <c r="F39" s="7"/>
      <c r="G39" s="7">
        <v>1.5</v>
      </c>
      <c r="H39" s="8"/>
      <c r="I39" s="8"/>
      <c r="J39" s="8"/>
      <c r="K39" s="7">
        <v>10</v>
      </c>
      <c r="L39" s="4">
        <f>SUM(D39:K39)</f>
        <v>31.5</v>
      </c>
    </row>
    <row r="40" spans="2:12" ht="14.25" thickBot="1">
      <c r="B40" s="13" t="s">
        <v>50</v>
      </c>
      <c r="C40" s="10" t="s">
        <v>51</v>
      </c>
      <c r="D40" s="4">
        <f>SUM(D41:D43)</f>
        <v>30</v>
      </c>
      <c r="E40" s="4">
        <f t="shared" ref="E40:K40" si="12">SUM(E41:E43)</f>
        <v>0</v>
      </c>
      <c r="F40" s="4">
        <f t="shared" si="12"/>
        <v>55</v>
      </c>
      <c r="G40" s="4">
        <f t="shared" si="12"/>
        <v>6.5</v>
      </c>
      <c r="H40" s="4">
        <f t="shared" si="12"/>
        <v>0</v>
      </c>
      <c r="I40" s="4">
        <f t="shared" si="12"/>
        <v>0</v>
      </c>
      <c r="J40" s="4">
        <f t="shared" si="12"/>
        <v>0</v>
      </c>
      <c r="K40" s="4">
        <f t="shared" si="12"/>
        <v>15</v>
      </c>
      <c r="L40" s="4">
        <f>SUM(D40:K40)</f>
        <v>106.5</v>
      </c>
    </row>
    <row r="41" spans="2:12" ht="23.25" thickBot="1">
      <c r="B41" s="14"/>
      <c r="C41" s="6" t="s">
        <v>41</v>
      </c>
      <c r="D41" s="7">
        <v>30</v>
      </c>
      <c r="E41" s="7"/>
      <c r="F41" s="7">
        <v>15</v>
      </c>
      <c r="G41" s="7">
        <v>6.5</v>
      </c>
      <c r="H41" s="8"/>
      <c r="I41" s="8"/>
      <c r="J41" s="8"/>
      <c r="K41" s="7">
        <v>15</v>
      </c>
      <c r="L41" s="4">
        <f t="shared" ref="L41:L43" si="13">SUM(D41:K41)</f>
        <v>66.5</v>
      </c>
    </row>
    <row r="42" spans="2:12" ht="14.25" thickBot="1">
      <c r="B42" s="14"/>
      <c r="C42" s="6" t="s">
        <v>52</v>
      </c>
      <c r="D42" s="7"/>
      <c r="E42" s="7"/>
      <c r="F42" s="7">
        <v>20</v>
      </c>
      <c r="G42" s="7"/>
      <c r="H42" s="8"/>
      <c r="I42" s="8"/>
      <c r="J42" s="8"/>
      <c r="K42" s="8"/>
      <c r="L42" s="4">
        <f t="shared" si="13"/>
        <v>20</v>
      </c>
    </row>
    <row r="43" spans="2:12" ht="14.25" thickBot="1">
      <c r="B43" s="15"/>
      <c r="C43" s="6" t="s">
        <v>53</v>
      </c>
      <c r="D43" s="7"/>
      <c r="E43" s="7"/>
      <c r="F43" s="7">
        <v>20</v>
      </c>
      <c r="G43" s="7"/>
      <c r="H43" s="8"/>
      <c r="I43" s="8"/>
      <c r="J43" s="8"/>
      <c r="K43" s="8"/>
      <c r="L43" s="4">
        <f t="shared" si="13"/>
        <v>20</v>
      </c>
    </row>
    <row r="44" spans="2:12" ht="14.25" thickBot="1">
      <c r="B44" s="13" t="s">
        <v>54</v>
      </c>
      <c r="C44" s="10" t="s">
        <v>55</v>
      </c>
      <c r="D44" s="4">
        <f>SUM(D45:D50)</f>
        <v>160</v>
      </c>
      <c r="E44" s="4">
        <f t="shared" ref="E44:K44" si="14">SUM(E45:E50)</f>
        <v>0</v>
      </c>
      <c r="F44" s="4">
        <f t="shared" si="14"/>
        <v>105</v>
      </c>
      <c r="G44" s="4">
        <f t="shared" si="14"/>
        <v>12</v>
      </c>
      <c r="H44" s="4">
        <f t="shared" si="14"/>
        <v>0</v>
      </c>
      <c r="I44" s="4">
        <f t="shared" si="14"/>
        <v>39.92</v>
      </c>
      <c r="J44" s="4">
        <f t="shared" si="14"/>
        <v>0</v>
      </c>
      <c r="K44" s="4">
        <f t="shared" si="14"/>
        <v>34</v>
      </c>
      <c r="L44" s="4">
        <f>SUM(D44:K44)</f>
        <v>350.92</v>
      </c>
    </row>
    <row r="45" spans="2:12" ht="23.25" thickBot="1">
      <c r="B45" s="14"/>
      <c r="C45" s="6" t="s">
        <v>41</v>
      </c>
      <c r="D45" s="7">
        <v>150</v>
      </c>
      <c r="E45" s="7"/>
      <c r="F45" s="7">
        <v>15</v>
      </c>
      <c r="G45" s="7">
        <v>12</v>
      </c>
      <c r="H45" s="8"/>
      <c r="I45" s="8"/>
      <c r="J45" s="8"/>
      <c r="K45" s="7">
        <v>9</v>
      </c>
      <c r="L45" s="4">
        <f t="shared" ref="L45:L50" si="15">SUM(D45:K45)</f>
        <v>186</v>
      </c>
    </row>
    <row r="46" spans="2:12" ht="14.25" thickBot="1">
      <c r="B46" s="14"/>
      <c r="C46" s="6" t="s">
        <v>56</v>
      </c>
      <c r="D46" s="7">
        <v>10</v>
      </c>
      <c r="E46" s="7"/>
      <c r="F46" s="7">
        <v>10</v>
      </c>
      <c r="G46" s="7"/>
      <c r="H46" s="8"/>
      <c r="I46" s="7">
        <v>39.92</v>
      </c>
      <c r="J46" s="8"/>
      <c r="K46" s="7"/>
      <c r="L46" s="4">
        <f t="shared" si="15"/>
        <v>59.92</v>
      </c>
    </row>
    <row r="47" spans="2:12" ht="14.25" thickBot="1">
      <c r="B47" s="14"/>
      <c r="C47" s="6" t="s">
        <v>57</v>
      </c>
      <c r="D47" s="7"/>
      <c r="E47" s="7"/>
      <c r="F47" s="7">
        <v>50</v>
      </c>
      <c r="G47" s="7"/>
      <c r="H47" s="8"/>
      <c r="I47" s="8"/>
      <c r="J47" s="8"/>
      <c r="K47" s="7">
        <v>5</v>
      </c>
      <c r="L47" s="4">
        <f t="shared" si="15"/>
        <v>55</v>
      </c>
    </row>
    <row r="48" spans="2:12" ht="14.25" thickBot="1">
      <c r="B48" s="14"/>
      <c r="C48" s="6" t="s">
        <v>58</v>
      </c>
      <c r="D48" s="7"/>
      <c r="E48" s="7"/>
      <c r="F48" s="7">
        <v>10</v>
      </c>
      <c r="G48" s="7"/>
      <c r="H48" s="8"/>
      <c r="I48" s="8"/>
      <c r="J48" s="8"/>
      <c r="K48" s="7">
        <v>5</v>
      </c>
      <c r="L48" s="4">
        <f t="shared" si="15"/>
        <v>15</v>
      </c>
    </row>
    <row r="49" spans="2:12" ht="14.25" thickBot="1">
      <c r="B49" s="14"/>
      <c r="C49" s="6" t="s">
        <v>59</v>
      </c>
      <c r="D49" s="7"/>
      <c r="E49" s="7"/>
      <c r="F49" s="7">
        <v>10</v>
      </c>
      <c r="G49" s="7"/>
      <c r="H49" s="8"/>
      <c r="I49" s="8"/>
      <c r="J49" s="8"/>
      <c r="K49" s="7">
        <v>5</v>
      </c>
      <c r="L49" s="4">
        <f t="shared" si="15"/>
        <v>15</v>
      </c>
    </row>
    <row r="50" spans="2:12" ht="14.25" thickBot="1">
      <c r="B50" s="15"/>
      <c r="C50" s="6" t="s">
        <v>60</v>
      </c>
      <c r="D50" s="7"/>
      <c r="E50" s="7"/>
      <c r="F50" s="7">
        <v>10</v>
      </c>
      <c r="G50" s="7"/>
      <c r="H50" s="8"/>
      <c r="I50" s="8"/>
      <c r="J50" s="8"/>
      <c r="K50" s="7">
        <v>10</v>
      </c>
      <c r="L50" s="4">
        <f t="shared" si="15"/>
        <v>20</v>
      </c>
    </row>
    <row r="51" spans="2:12" ht="14.25" thickBot="1">
      <c r="B51" s="27" t="s">
        <v>61</v>
      </c>
      <c r="C51" s="10" t="s">
        <v>62</v>
      </c>
      <c r="D51" s="4">
        <f>SUM(D52:D56)</f>
        <v>140</v>
      </c>
      <c r="E51" s="4">
        <f t="shared" ref="E51:K51" si="16">SUM(E52:E56)</f>
        <v>0</v>
      </c>
      <c r="F51" s="4">
        <f t="shared" si="16"/>
        <v>50</v>
      </c>
      <c r="G51" s="4">
        <f t="shared" si="16"/>
        <v>3.5</v>
      </c>
      <c r="H51" s="4">
        <f t="shared" si="16"/>
        <v>0</v>
      </c>
      <c r="I51" s="4">
        <f t="shared" si="16"/>
        <v>18.399999999999999</v>
      </c>
      <c r="J51" s="4">
        <f t="shared" si="16"/>
        <v>0</v>
      </c>
      <c r="K51" s="4">
        <f t="shared" si="16"/>
        <v>55</v>
      </c>
      <c r="L51" s="4">
        <f>SUM(D51:K51)</f>
        <v>266.89999999999998</v>
      </c>
    </row>
    <row r="52" spans="2:12" ht="23.25" thickBot="1">
      <c r="B52" s="28"/>
      <c r="C52" s="6" t="s">
        <v>41</v>
      </c>
      <c r="D52" s="7">
        <v>110</v>
      </c>
      <c r="E52" s="7"/>
      <c r="F52" s="8"/>
      <c r="G52" s="7">
        <v>3.5</v>
      </c>
      <c r="H52" s="8"/>
      <c r="I52" s="8"/>
      <c r="J52" s="8"/>
      <c r="K52" s="7">
        <v>10</v>
      </c>
      <c r="L52" s="4">
        <f t="shared" ref="L52:L56" si="17">SUM(D52:K52)</f>
        <v>123.5</v>
      </c>
    </row>
    <row r="53" spans="2:12" ht="14.25" thickBot="1">
      <c r="B53" s="28"/>
      <c r="C53" s="11" t="s">
        <v>63</v>
      </c>
      <c r="D53" s="7">
        <v>30</v>
      </c>
      <c r="E53" s="7"/>
      <c r="F53" s="7"/>
      <c r="G53" s="7"/>
      <c r="H53" s="8"/>
      <c r="I53" s="7">
        <v>18.399999999999999</v>
      </c>
      <c r="J53" s="8"/>
      <c r="K53" s="7">
        <v>15</v>
      </c>
      <c r="L53" s="4">
        <f t="shared" si="17"/>
        <v>63.4</v>
      </c>
    </row>
    <row r="54" spans="2:12" ht="14.25" thickBot="1">
      <c r="B54" s="28"/>
      <c r="C54" s="6" t="s">
        <v>64</v>
      </c>
      <c r="D54" s="7"/>
      <c r="E54" s="7"/>
      <c r="F54" s="7">
        <v>10</v>
      </c>
      <c r="G54" s="7"/>
      <c r="H54" s="8"/>
      <c r="I54" s="8"/>
      <c r="J54" s="8"/>
      <c r="K54" s="7"/>
      <c r="L54" s="4">
        <f t="shared" si="17"/>
        <v>10</v>
      </c>
    </row>
    <row r="55" spans="2:12" ht="14.25" thickBot="1">
      <c r="B55" s="28"/>
      <c r="C55" s="6" t="s">
        <v>65</v>
      </c>
      <c r="D55" s="7"/>
      <c r="E55" s="7"/>
      <c r="F55" s="7">
        <v>25</v>
      </c>
      <c r="G55" s="7"/>
      <c r="H55" s="8"/>
      <c r="I55" s="8"/>
      <c r="J55" s="8"/>
      <c r="K55" s="7">
        <v>20</v>
      </c>
      <c r="L55" s="4">
        <f t="shared" si="17"/>
        <v>45</v>
      </c>
    </row>
    <row r="56" spans="2:12" ht="14.25" thickBot="1">
      <c r="B56" s="29"/>
      <c r="C56" s="6" t="s">
        <v>66</v>
      </c>
      <c r="D56" s="7"/>
      <c r="E56" s="7"/>
      <c r="F56" s="7">
        <v>15</v>
      </c>
      <c r="G56" s="7"/>
      <c r="H56" s="8"/>
      <c r="I56" s="8"/>
      <c r="J56" s="8"/>
      <c r="K56" s="7">
        <v>10</v>
      </c>
      <c r="L56" s="4">
        <f t="shared" si="17"/>
        <v>25</v>
      </c>
    </row>
    <row r="57" spans="2:12" ht="14.25" thickBot="1">
      <c r="B57" s="13" t="s">
        <v>67</v>
      </c>
      <c r="C57" s="10" t="s">
        <v>68</v>
      </c>
      <c r="D57" s="4">
        <f>SUM(D58:D63)</f>
        <v>80</v>
      </c>
      <c r="E57" s="4">
        <f t="shared" ref="E57:K57" si="18">SUM(E58:E63)</f>
        <v>0</v>
      </c>
      <c r="F57" s="4">
        <f t="shared" si="18"/>
        <v>60</v>
      </c>
      <c r="G57" s="4">
        <f t="shared" si="18"/>
        <v>7</v>
      </c>
      <c r="H57" s="4">
        <f t="shared" si="18"/>
        <v>0</v>
      </c>
      <c r="I57" s="4">
        <f t="shared" si="18"/>
        <v>0</v>
      </c>
      <c r="J57" s="4">
        <f t="shared" si="18"/>
        <v>0</v>
      </c>
      <c r="K57" s="4">
        <f t="shared" si="18"/>
        <v>25</v>
      </c>
      <c r="L57" s="4">
        <f>SUM(D57:K57)</f>
        <v>172</v>
      </c>
    </row>
    <row r="58" spans="2:12" ht="23.25" thickBot="1">
      <c r="B58" s="14"/>
      <c r="C58" s="6" t="s">
        <v>41</v>
      </c>
      <c r="D58" s="7">
        <v>80</v>
      </c>
      <c r="E58" s="7"/>
      <c r="F58" s="8"/>
      <c r="G58" s="7">
        <v>7</v>
      </c>
      <c r="H58" s="8"/>
      <c r="I58" s="8"/>
      <c r="J58" s="8"/>
      <c r="K58" s="7">
        <v>15</v>
      </c>
      <c r="L58" s="4">
        <f t="shared" ref="L58:L63" si="19">SUM(D58:K58)</f>
        <v>102</v>
      </c>
    </row>
    <row r="59" spans="2:12" ht="14.25" thickBot="1">
      <c r="B59" s="14"/>
      <c r="C59" s="6" t="s">
        <v>69</v>
      </c>
      <c r="D59" s="7"/>
      <c r="E59" s="7"/>
      <c r="F59" s="7">
        <v>25</v>
      </c>
      <c r="G59" s="7"/>
      <c r="H59" s="8"/>
      <c r="I59" s="8"/>
      <c r="J59" s="8"/>
      <c r="K59" s="7"/>
      <c r="L59" s="4">
        <f t="shared" si="19"/>
        <v>25</v>
      </c>
    </row>
    <row r="60" spans="2:12" ht="14.25" thickBot="1">
      <c r="B60" s="14"/>
      <c r="C60" s="6" t="s">
        <v>70</v>
      </c>
      <c r="D60" s="7"/>
      <c r="E60" s="7"/>
      <c r="F60" s="7">
        <v>20</v>
      </c>
      <c r="G60" s="7"/>
      <c r="H60" s="8"/>
      <c r="I60" s="8"/>
      <c r="J60" s="8"/>
      <c r="K60" s="7"/>
      <c r="L60" s="4">
        <f t="shared" si="19"/>
        <v>20</v>
      </c>
    </row>
    <row r="61" spans="2:12" ht="14.25" thickBot="1">
      <c r="B61" s="14"/>
      <c r="C61" s="6" t="s">
        <v>71</v>
      </c>
      <c r="D61" s="7"/>
      <c r="E61" s="7"/>
      <c r="F61" s="7"/>
      <c r="G61" s="7"/>
      <c r="H61" s="8"/>
      <c r="I61" s="8"/>
      <c r="J61" s="8"/>
      <c r="K61" s="7">
        <v>5</v>
      </c>
      <c r="L61" s="4">
        <f t="shared" si="19"/>
        <v>5</v>
      </c>
    </row>
    <row r="62" spans="2:12" ht="14.25" thickBot="1">
      <c r="B62" s="14"/>
      <c r="C62" s="6" t="s">
        <v>72</v>
      </c>
      <c r="D62" s="7"/>
      <c r="E62" s="7"/>
      <c r="F62" s="7"/>
      <c r="G62" s="7"/>
      <c r="H62" s="8"/>
      <c r="I62" s="8"/>
      <c r="J62" s="8"/>
      <c r="K62" s="7">
        <v>5</v>
      </c>
      <c r="L62" s="4">
        <f t="shared" si="19"/>
        <v>5</v>
      </c>
    </row>
    <row r="63" spans="2:12" ht="14.25" thickBot="1">
      <c r="B63" s="15"/>
      <c r="C63" s="6" t="s">
        <v>73</v>
      </c>
      <c r="D63" s="7"/>
      <c r="E63" s="7"/>
      <c r="F63" s="7">
        <v>15</v>
      </c>
      <c r="G63" s="7"/>
      <c r="H63" s="8"/>
      <c r="I63" s="8"/>
      <c r="J63" s="8"/>
      <c r="K63" s="7"/>
      <c r="L63" s="4">
        <f t="shared" si="19"/>
        <v>15</v>
      </c>
    </row>
    <row r="64" spans="2:12" ht="23.25" thickBot="1">
      <c r="B64" s="13" t="s">
        <v>74</v>
      </c>
      <c r="C64" s="10" t="s">
        <v>75</v>
      </c>
      <c r="D64" s="4">
        <f>SUM(D65:D66)</f>
        <v>10</v>
      </c>
      <c r="E64" s="4">
        <f t="shared" ref="E64:K64" si="20">SUM(E65:E66)</f>
        <v>0</v>
      </c>
      <c r="F64" s="4">
        <f t="shared" si="20"/>
        <v>50</v>
      </c>
      <c r="G64" s="4">
        <f t="shared" si="20"/>
        <v>7</v>
      </c>
      <c r="H64" s="4">
        <f t="shared" si="20"/>
        <v>0</v>
      </c>
      <c r="I64" s="4">
        <f t="shared" si="20"/>
        <v>20</v>
      </c>
      <c r="J64" s="4">
        <f t="shared" si="20"/>
        <v>0</v>
      </c>
      <c r="K64" s="4">
        <f t="shared" si="20"/>
        <v>15</v>
      </c>
      <c r="L64" s="4">
        <f>SUM(D64:K64)</f>
        <v>102</v>
      </c>
    </row>
    <row r="65" spans="2:12" ht="23.25" thickBot="1">
      <c r="B65" s="14"/>
      <c r="C65" s="6" t="s">
        <v>41</v>
      </c>
      <c r="D65" s="7">
        <v>10</v>
      </c>
      <c r="E65" s="7"/>
      <c r="F65" s="7">
        <v>25</v>
      </c>
      <c r="G65" s="7">
        <v>7</v>
      </c>
      <c r="H65" s="8"/>
      <c r="I65" s="7">
        <v>20</v>
      </c>
      <c r="J65" s="8"/>
      <c r="K65" s="7">
        <v>15</v>
      </c>
      <c r="L65" s="4">
        <f t="shared" ref="L65:L66" si="21">SUM(D65:K65)</f>
        <v>77</v>
      </c>
    </row>
    <row r="66" spans="2:12" ht="14.25" thickBot="1">
      <c r="B66" s="15"/>
      <c r="C66" s="6" t="s">
        <v>76</v>
      </c>
      <c r="D66" s="7"/>
      <c r="E66" s="7"/>
      <c r="F66" s="7">
        <v>25</v>
      </c>
      <c r="G66" s="7"/>
      <c r="H66" s="8"/>
      <c r="I66" s="8"/>
      <c r="J66" s="8"/>
      <c r="K66" s="8"/>
      <c r="L66" s="4">
        <f t="shared" si="21"/>
        <v>25</v>
      </c>
    </row>
    <row r="67" spans="2:12" ht="14.25" thickBot="1">
      <c r="B67" s="13" t="s">
        <v>77</v>
      </c>
      <c r="C67" s="10" t="s">
        <v>78</v>
      </c>
      <c r="D67" s="7">
        <f>SUM(D68:D70)</f>
        <v>0</v>
      </c>
      <c r="E67" s="7">
        <f t="shared" ref="E67:K67" si="22">SUM(E68:E70)</f>
        <v>0</v>
      </c>
      <c r="F67" s="7">
        <f t="shared" si="22"/>
        <v>55</v>
      </c>
      <c r="G67" s="7">
        <f t="shared" si="22"/>
        <v>4.5</v>
      </c>
      <c r="H67" s="7">
        <f t="shared" si="22"/>
        <v>0</v>
      </c>
      <c r="I67" s="7">
        <f t="shared" si="22"/>
        <v>0</v>
      </c>
      <c r="J67" s="7">
        <f t="shared" si="22"/>
        <v>0</v>
      </c>
      <c r="K67" s="7">
        <f t="shared" si="22"/>
        <v>20</v>
      </c>
      <c r="L67" s="4">
        <f>SUM(D67:K67)</f>
        <v>79.5</v>
      </c>
    </row>
    <row r="68" spans="2:12" ht="23.25" thickBot="1">
      <c r="B68" s="14"/>
      <c r="C68" s="6" t="s">
        <v>41</v>
      </c>
      <c r="D68" s="7"/>
      <c r="E68" s="7"/>
      <c r="F68" s="7">
        <v>55</v>
      </c>
      <c r="G68" s="7">
        <v>4.5</v>
      </c>
      <c r="H68" s="8"/>
      <c r="I68" s="8"/>
      <c r="J68" s="8"/>
      <c r="K68" s="7">
        <v>5</v>
      </c>
      <c r="L68" s="4">
        <f t="shared" ref="L68:L70" si="23">SUM(D68:K68)</f>
        <v>64.5</v>
      </c>
    </row>
    <row r="69" spans="2:12" ht="14.25" thickBot="1">
      <c r="B69" s="14"/>
      <c r="C69" s="6" t="s">
        <v>79</v>
      </c>
      <c r="D69" s="7"/>
      <c r="E69" s="7"/>
      <c r="F69" s="4"/>
      <c r="G69" s="4"/>
      <c r="H69" s="8"/>
      <c r="I69" s="8"/>
      <c r="J69" s="8"/>
      <c r="K69" s="7">
        <v>10</v>
      </c>
      <c r="L69" s="4">
        <f t="shared" si="23"/>
        <v>10</v>
      </c>
    </row>
    <row r="70" spans="2:12" ht="14.25" thickBot="1">
      <c r="B70" s="15"/>
      <c r="C70" s="6" t="s">
        <v>80</v>
      </c>
      <c r="D70" s="7"/>
      <c r="E70" s="7"/>
      <c r="F70" s="7"/>
      <c r="G70" s="7"/>
      <c r="H70" s="8"/>
      <c r="I70" s="8"/>
      <c r="J70" s="8"/>
      <c r="K70" s="7">
        <v>5</v>
      </c>
      <c r="L70" s="4">
        <f t="shared" si="23"/>
        <v>5</v>
      </c>
    </row>
    <row r="71" spans="2:12" ht="14.25" thickBot="1">
      <c r="B71" s="13" t="s">
        <v>81</v>
      </c>
      <c r="C71" s="10" t="s">
        <v>82</v>
      </c>
      <c r="D71" s="4">
        <f>SUM(D72:D78)</f>
        <v>190</v>
      </c>
      <c r="E71" s="4">
        <f t="shared" ref="E71:K71" si="24">SUM(E72:E78)</f>
        <v>25</v>
      </c>
      <c r="F71" s="4">
        <f t="shared" si="24"/>
        <v>60</v>
      </c>
      <c r="G71" s="4">
        <f t="shared" si="24"/>
        <v>6.5</v>
      </c>
      <c r="H71" s="4">
        <f t="shared" si="24"/>
        <v>0</v>
      </c>
      <c r="I71" s="4">
        <f t="shared" si="24"/>
        <v>0</v>
      </c>
      <c r="J71" s="4">
        <f t="shared" si="24"/>
        <v>0</v>
      </c>
      <c r="K71" s="4">
        <f t="shared" si="24"/>
        <v>10</v>
      </c>
      <c r="L71" s="4">
        <f>SUM(D71:K71)</f>
        <v>291.5</v>
      </c>
    </row>
    <row r="72" spans="2:12" ht="23.25" thickBot="1">
      <c r="B72" s="14"/>
      <c r="C72" s="6" t="s">
        <v>41</v>
      </c>
      <c r="D72" s="7">
        <v>140</v>
      </c>
      <c r="E72" s="7"/>
      <c r="F72" s="8"/>
      <c r="G72" s="7">
        <v>6.5</v>
      </c>
      <c r="H72" s="8"/>
      <c r="I72" s="8"/>
      <c r="J72" s="8"/>
      <c r="K72" s="7">
        <v>10</v>
      </c>
      <c r="L72" s="4">
        <f t="shared" ref="L72:L78" si="25">SUM(D72:K72)</f>
        <v>156.5</v>
      </c>
    </row>
    <row r="73" spans="2:12" ht="14.25" thickBot="1">
      <c r="B73" s="14"/>
      <c r="C73" s="6" t="s">
        <v>83</v>
      </c>
      <c r="D73" s="7">
        <v>20</v>
      </c>
      <c r="E73" s="7"/>
      <c r="F73" s="8"/>
      <c r="G73" s="7"/>
      <c r="H73" s="8"/>
      <c r="I73" s="8"/>
      <c r="J73" s="8"/>
      <c r="K73" s="8"/>
      <c r="L73" s="4">
        <f t="shared" si="25"/>
        <v>20</v>
      </c>
    </row>
    <row r="74" spans="2:12" ht="14.25" thickBot="1">
      <c r="B74" s="14"/>
      <c r="C74" s="6" t="s">
        <v>84</v>
      </c>
      <c r="D74" s="7">
        <v>20</v>
      </c>
      <c r="E74" s="7">
        <v>25</v>
      </c>
      <c r="F74" s="7">
        <v>20</v>
      </c>
      <c r="G74" s="7"/>
      <c r="H74" s="8"/>
      <c r="I74" s="8"/>
      <c r="J74" s="8"/>
      <c r="K74" s="8"/>
      <c r="L74" s="4">
        <f t="shared" si="25"/>
        <v>65</v>
      </c>
    </row>
    <row r="75" spans="2:12" ht="14.25" thickBot="1">
      <c r="B75" s="14"/>
      <c r="C75" s="6" t="s">
        <v>85</v>
      </c>
      <c r="D75" s="7">
        <v>10</v>
      </c>
      <c r="E75" s="7"/>
      <c r="F75" s="8"/>
      <c r="G75" s="7"/>
      <c r="H75" s="8"/>
      <c r="I75" s="8"/>
      <c r="J75" s="8"/>
      <c r="K75" s="8"/>
      <c r="L75" s="4">
        <f t="shared" si="25"/>
        <v>10</v>
      </c>
    </row>
    <row r="76" spans="2:12" ht="14.25" thickBot="1">
      <c r="B76" s="14"/>
      <c r="C76" s="6" t="s">
        <v>86</v>
      </c>
      <c r="D76" s="7"/>
      <c r="E76" s="7"/>
      <c r="F76" s="7">
        <v>20</v>
      </c>
      <c r="G76" s="7"/>
      <c r="H76" s="8"/>
      <c r="I76" s="8"/>
      <c r="J76" s="8"/>
      <c r="K76" s="8"/>
      <c r="L76" s="4">
        <f t="shared" si="25"/>
        <v>20</v>
      </c>
    </row>
    <row r="77" spans="2:12" ht="14.25" thickBot="1">
      <c r="B77" s="14"/>
      <c r="C77" s="6" t="s">
        <v>87</v>
      </c>
      <c r="D77" s="7"/>
      <c r="E77" s="7"/>
      <c r="F77" s="7">
        <v>10</v>
      </c>
      <c r="G77" s="7"/>
      <c r="H77" s="8"/>
      <c r="I77" s="8"/>
      <c r="J77" s="8"/>
      <c r="K77" s="8"/>
      <c r="L77" s="4">
        <f t="shared" si="25"/>
        <v>10</v>
      </c>
    </row>
    <row r="78" spans="2:12" ht="14.25" thickBot="1">
      <c r="B78" s="15"/>
      <c r="C78" s="6" t="s">
        <v>88</v>
      </c>
      <c r="D78" s="7"/>
      <c r="E78" s="7"/>
      <c r="F78" s="7">
        <v>10</v>
      </c>
      <c r="G78" s="7"/>
      <c r="H78" s="8"/>
      <c r="I78" s="8"/>
      <c r="J78" s="8"/>
      <c r="K78" s="8"/>
      <c r="L78" s="4">
        <f t="shared" si="25"/>
        <v>10</v>
      </c>
    </row>
    <row r="79" spans="2:12" ht="14.25" thickBot="1">
      <c r="B79" s="13" t="s">
        <v>89</v>
      </c>
      <c r="C79" s="10" t="s">
        <v>90</v>
      </c>
      <c r="D79" s="7">
        <f>SUM(D80:D85)</f>
        <v>0</v>
      </c>
      <c r="E79" s="7">
        <f t="shared" ref="E79:K79" si="26">SUM(E80:E85)</f>
        <v>0</v>
      </c>
      <c r="F79" s="7">
        <f t="shared" si="26"/>
        <v>50</v>
      </c>
      <c r="G79" s="7">
        <f t="shared" si="26"/>
        <v>4</v>
      </c>
      <c r="H79" s="7">
        <f t="shared" si="26"/>
        <v>0</v>
      </c>
      <c r="I79" s="7">
        <f t="shared" si="26"/>
        <v>0</v>
      </c>
      <c r="J79" s="7">
        <f t="shared" si="26"/>
        <v>0</v>
      </c>
      <c r="K79" s="7">
        <f t="shared" si="26"/>
        <v>15</v>
      </c>
      <c r="L79" s="4">
        <f>SUM(D79:K79)</f>
        <v>69</v>
      </c>
    </row>
    <row r="80" spans="2:12" ht="23.25" thickBot="1">
      <c r="B80" s="14"/>
      <c r="C80" s="6" t="s">
        <v>41</v>
      </c>
      <c r="D80" s="7"/>
      <c r="E80" s="7"/>
      <c r="F80" s="4"/>
      <c r="G80" s="7">
        <v>4</v>
      </c>
      <c r="H80" s="8"/>
      <c r="I80" s="8"/>
      <c r="J80" s="8"/>
      <c r="K80" s="8"/>
      <c r="L80" s="4">
        <f t="shared" ref="L80:L85" si="27">SUM(D80:K80)</f>
        <v>4</v>
      </c>
    </row>
    <row r="81" spans="2:12" ht="14.25" thickBot="1">
      <c r="B81" s="14"/>
      <c r="C81" s="6" t="s">
        <v>91</v>
      </c>
      <c r="D81" s="7"/>
      <c r="E81" s="7"/>
      <c r="F81" s="7">
        <v>20</v>
      </c>
      <c r="G81" s="7"/>
      <c r="H81" s="8"/>
      <c r="I81" s="8"/>
      <c r="J81" s="7"/>
      <c r="K81" s="7"/>
      <c r="L81" s="4">
        <f t="shared" si="27"/>
        <v>20</v>
      </c>
    </row>
    <row r="82" spans="2:12" ht="14.25" thickBot="1">
      <c r="B82" s="14"/>
      <c r="C82" s="6" t="s">
        <v>92</v>
      </c>
      <c r="D82" s="7"/>
      <c r="E82" s="7"/>
      <c r="F82" s="7">
        <v>20</v>
      </c>
      <c r="G82" s="7"/>
      <c r="H82" s="8"/>
      <c r="I82" s="8"/>
      <c r="J82" s="7"/>
      <c r="K82" s="7"/>
      <c r="L82" s="4">
        <f t="shared" si="27"/>
        <v>20</v>
      </c>
    </row>
    <row r="83" spans="2:12" ht="14.25" thickBot="1">
      <c r="B83" s="14"/>
      <c r="C83" s="6" t="s">
        <v>93</v>
      </c>
      <c r="D83" s="7"/>
      <c r="E83" s="7"/>
      <c r="F83" s="7">
        <v>10</v>
      </c>
      <c r="G83" s="7"/>
      <c r="H83" s="8"/>
      <c r="I83" s="8"/>
      <c r="J83" s="7"/>
      <c r="K83" s="7"/>
      <c r="L83" s="4">
        <f t="shared" si="27"/>
        <v>10</v>
      </c>
    </row>
    <row r="84" spans="2:12" ht="14.25" thickBot="1">
      <c r="B84" s="14"/>
      <c r="C84" s="6" t="s">
        <v>94</v>
      </c>
      <c r="D84" s="7"/>
      <c r="E84" s="7"/>
      <c r="F84" s="7"/>
      <c r="G84" s="7"/>
      <c r="H84" s="8"/>
      <c r="I84" s="8"/>
      <c r="J84" s="7"/>
      <c r="K84" s="7">
        <v>5</v>
      </c>
      <c r="L84" s="4">
        <f t="shared" si="27"/>
        <v>5</v>
      </c>
    </row>
    <row r="85" spans="2:12" ht="14.25" thickBot="1">
      <c r="B85" s="15"/>
      <c r="C85" s="6" t="s">
        <v>95</v>
      </c>
      <c r="D85" s="7"/>
      <c r="E85" s="7"/>
      <c r="F85" s="7"/>
      <c r="G85" s="7"/>
      <c r="H85" s="8"/>
      <c r="I85" s="8"/>
      <c r="J85" s="7"/>
      <c r="K85" s="7">
        <v>10</v>
      </c>
      <c r="L85" s="4">
        <f t="shared" si="27"/>
        <v>10</v>
      </c>
    </row>
    <row r="86" spans="2:12" ht="14.25" thickBot="1">
      <c r="B86" s="13" t="s">
        <v>96</v>
      </c>
      <c r="C86" s="10" t="s">
        <v>97</v>
      </c>
      <c r="D86" s="4">
        <f>SUM(D87:D92)</f>
        <v>50</v>
      </c>
      <c r="E86" s="4">
        <f t="shared" ref="E86:K86" si="28">SUM(E87:E92)</f>
        <v>20</v>
      </c>
      <c r="F86" s="4">
        <f t="shared" si="28"/>
        <v>35</v>
      </c>
      <c r="G86" s="4">
        <f t="shared" si="28"/>
        <v>2</v>
      </c>
      <c r="H86" s="4">
        <f t="shared" si="28"/>
        <v>0</v>
      </c>
      <c r="I86" s="4">
        <f t="shared" si="28"/>
        <v>59.540000000000006</v>
      </c>
      <c r="J86" s="4">
        <f t="shared" si="28"/>
        <v>0</v>
      </c>
      <c r="K86" s="4">
        <f t="shared" si="28"/>
        <v>25</v>
      </c>
      <c r="L86" s="4">
        <f>SUM(D86:K86)</f>
        <v>191.54000000000002</v>
      </c>
    </row>
    <row r="87" spans="2:12" ht="23.25" thickBot="1">
      <c r="B87" s="14"/>
      <c r="C87" s="6" t="s">
        <v>41</v>
      </c>
      <c r="D87" s="7">
        <v>20</v>
      </c>
      <c r="E87" s="7">
        <v>20</v>
      </c>
      <c r="F87" s="8"/>
      <c r="G87" s="7">
        <v>2</v>
      </c>
      <c r="H87" s="8"/>
      <c r="I87" s="8"/>
      <c r="J87" s="8"/>
      <c r="K87" s="7">
        <v>10</v>
      </c>
      <c r="L87" s="4">
        <f t="shared" ref="L87:L92" si="29">SUM(D87:K87)</f>
        <v>52</v>
      </c>
    </row>
    <row r="88" spans="2:12" ht="14.25" thickBot="1">
      <c r="B88" s="14"/>
      <c r="C88" s="6" t="s">
        <v>98</v>
      </c>
      <c r="D88" s="7">
        <v>20</v>
      </c>
      <c r="E88" s="7"/>
      <c r="F88" s="8"/>
      <c r="G88" s="7"/>
      <c r="H88" s="8"/>
      <c r="I88" s="7">
        <v>39.950000000000003</v>
      </c>
      <c r="J88" s="8"/>
      <c r="K88" s="7"/>
      <c r="L88" s="4">
        <f t="shared" si="29"/>
        <v>59.95</v>
      </c>
    </row>
    <row r="89" spans="2:12" ht="14.25" thickBot="1">
      <c r="B89" s="14"/>
      <c r="C89" s="6" t="s">
        <v>99</v>
      </c>
      <c r="D89" s="7"/>
      <c r="E89" s="7"/>
      <c r="F89" s="8"/>
      <c r="G89" s="7"/>
      <c r="H89" s="8"/>
      <c r="I89" s="7"/>
      <c r="J89" s="8"/>
      <c r="K89" s="7">
        <v>5</v>
      </c>
      <c r="L89" s="4">
        <f t="shared" si="29"/>
        <v>5</v>
      </c>
    </row>
    <row r="90" spans="2:12" ht="14.25" thickBot="1">
      <c r="B90" s="14"/>
      <c r="C90" s="6" t="s">
        <v>100</v>
      </c>
      <c r="D90" s="7">
        <v>10</v>
      </c>
      <c r="E90" s="7"/>
      <c r="F90" s="7"/>
      <c r="G90" s="7"/>
      <c r="H90" s="8"/>
      <c r="I90" s="7">
        <v>19.59</v>
      </c>
      <c r="J90" s="8"/>
      <c r="K90" s="7">
        <v>10</v>
      </c>
      <c r="L90" s="4">
        <f t="shared" si="29"/>
        <v>39.590000000000003</v>
      </c>
    </row>
    <row r="91" spans="2:12" ht="14.25" thickBot="1">
      <c r="B91" s="14"/>
      <c r="C91" s="6" t="s">
        <v>98</v>
      </c>
      <c r="D91" s="8"/>
      <c r="E91" s="8"/>
      <c r="F91" s="7">
        <v>20</v>
      </c>
      <c r="G91" s="7"/>
      <c r="H91" s="8"/>
      <c r="I91" s="8"/>
      <c r="J91" s="8"/>
      <c r="K91" s="8"/>
      <c r="L91" s="4">
        <f t="shared" si="29"/>
        <v>20</v>
      </c>
    </row>
    <row r="92" spans="2:12" ht="14.25" thickBot="1">
      <c r="B92" s="15"/>
      <c r="C92" s="6" t="s">
        <v>101</v>
      </c>
      <c r="D92" s="8"/>
      <c r="E92" s="8"/>
      <c r="F92" s="7">
        <v>15</v>
      </c>
      <c r="G92" s="7"/>
      <c r="H92" s="8"/>
      <c r="I92" s="8"/>
      <c r="J92" s="8"/>
      <c r="K92" s="8"/>
      <c r="L92" s="4">
        <f t="shared" si="29"/>
        <v>15</v>
      </c>
    </row>
    <row r="93" spans="2:12" ht="14.25" thickBot="1">
      <c r="B93" s="13" t="s">
        <v>102</v>
      </c>
      <c r="C93" s="10" t="s">
        <v>103</v>
      </c>
      <c r="D93" s="8">
        <f>SUM(D94:D100)</f>
        <v>0</v>
      </c>
      <c r="E93" s="8">
        <f t="shared" ref="E93:K93" si="30">SUM(E94:E100)</f>
        <v>0</v>
      </c>
      <c r="F93" s="8">
        <f t="shared" si="30"/>
        <v>70</v>
      </c>
      <c r="G93" s="8">
        <f t="shared" si="30"/>
        <v>15</v>
      </c>
      <c r="H93" s="8">
        <f t="shared" si="30"/>
        <v>0</v>
      </c>
      <c r="I93" s="8">
        <f t="shared" si="30"/>
        <v>39.85</v>
      </c>
      <c r="J93" s="8">
        <f t="shared" si="30"/>
        <v>0</v>
      </c>
      <c r="K93" s="8">
        <f t="shared" si="30"/>
        <v>20</v>
      </c>
      <c r="L93" s="4">
        <f>SUM(D93:K93)</f>
        <v>144.85</v>
      </c>
    </row>
    <row r="94" spans="2:12" ht="23.25" thickBot="1">
      <c r="B94" s="14"/>
      <c r="C94" s="6" t="s">
        <v>41</v>
      </c>
      <c r="D94" s="8"/>
      <c r="E94" s="8"/>
      <c r="F94" s="4"/>
      <c r="G94" s="7">
        <v>15</v>
      </c>
      <c r="H94" s="8"/>
      <c r="I94" s="8"/>
      <c r="J94" s="8"/>
      <c r="K94" s="7">
        <v>15</v>
      </c>
      <c r="L94" s="4">
        <f t="shared" ref="L94:L100" si="31">SUM(D94:K94)</f>
        <v>30</v>
      </c>
    </row>
    <row r="95" spans="2:12" ht="14.25" thickBot="1">
      <c r="B95" s="14"/>
      <c r="C95" s="6" t="s">
        <v>104</v>
      </c>
      <c r="D95" s="8"/>
      <c r="E95" s="8"/>
      <c r="F95" s="7">
        <v>10</v>
      </c>
      <c r="G95" s="7"/>
      <c r="H95" s="8"/>
      <c r="I95" s="8"/>
      <c r="J95" s="8"/>
      <c r="K95" s="7">
        <v>5</v>
      </c>
      <c r="L95" s="4">
        <f t="shared" si="31"/>
        <v>15</v>
      </c>
    </row>
    <row r="96" spans="2:12" ht="14.25" thickBot="1">
      <c r="B96" s="14"/>
      <c r="C96" s="6" t="s">
        <v>105</v>
      </c>
      <c r="D96" s="8"/>
      <c r="E96" s="8"/>
      <c r="F96" s="7">
        <v>10</v>
      </c>
      <c r="G96" s="7"/>
      <c r="H96" s="8"/>
      <c r="I96" s="8"/>
      <c r="J96" s="8"/>
      <c r="K96" s="7"/>
      <c r="L96" s="4">
        <f t="shared" si="31"/>
        <v>10</v>
      </c>
    </row>
    <row r="97" spans="2:12" ht="14.25" thickBot="1">
      <c r="B97" s="14"/>
      <c r="C97" s="6" t="s">
        <v>106</v>
      </c>
      <c r="D97" s="8"/>
      <c r="E97" s="8"/>
      <c r="F97" s="7">
        <v>25</v>
      </c>
      <c r="G97" s="7"/>
      <c r="H97" s="8"/>
      <c r="I97" s="8"/>
      <c r="J97" s="8"/>
      <c r="K97" s="7"/>
      <c r="L97" s="4">
        <f t="shared" si="31"/>
        <v>25</v>
      </c>
    </row>
    <row r="98" spans="2:12" ht="14.25" thickBot="1">
      <c r="B98" s="14"/>
      <c r="C98" s="6" t="s">
        <v>107</v>
      </c>
      <c r="D98" s="8"/>
      <c r="E98" s="8"/>
      <c r="F98" s="7">
        <v>10</v>
      </c>
      <c r="G98" s="7"/>
      <c r="H98" s="8"/>
      <c r="I98" s="8"/>
      <c r="J98" s="8"/>
      <c r="K98" s="7"/>
      <c r="L98" s="4">
        <f t="shared" si="31"/>
        <v>10</v>
      </c>
    </row>
    <row r="99" spans="2:12" ht="14.25" thickBot="1">
      <c r="B99" s="14"/>
      <c r="C99" s="6" t="s">
        <v>108</v>
      </c>
      <c r="D99" s="8"/>
      <c r="E99" s="8"/>
      <c r="F99" s="7">
        <v>15</v>
      </c>
      <c r="G99" s="7"/>
      <c r="H99" s="8"/>
      <c r="I99" s="8"/>
      <c r="J99" s="8"/>
      <c r="K99" s="7"/>
      <c r="L99" s="4">
        <f t="shared" si="31"/>
        <v>15</v>
      </c>
    </row>
    <row r="100" spans="2:12" ht="14.25" thickBot="1">
      <c r="B100" s="15"/>
      <c r="C100" s="6" t="s">
        <v>109</v>
      </c>
      <c r="D100" s="8"/>
      <c r="E100" s="8"/>
      <c r="F100" s="7"/>
      <c r="G100" s="7"/>
      <c r="H100" s="8"/>
      <c r="I100" s="7">
        <v>39.85</v>
      </c>
      <c r="J100" s="8"/>
      <c r="K100" s="7"/>
      <c r="L100" s="4">
        <f t="shared" si="31"/>
        <v>39.85</v>
      </c>
    </row>
    <row r="101" spans="2:12" ht="14.25" thickBot="1">
      <c r="B101" s="13" t="s">
        <v>110</v>
      </c>
      <c r="C101" s="10" t="s">
        <v>111</v>
      </c>
      <c r="D101" s="4">
        <f>SUM(D102:D110)</f>
        <v>160</v>
      </c>
      <c r="E101" s="4">
        <f t="shared" ref="E101:K101" si="32">SUM(E102:E110)</f>
        <v>0</v>
      </c>
      <c r="F101" s="4">
        <f t="shared" si="32"/>
        <v>130</v>
      </c>
      <c r="G101" s="4">
        <f t="shared" si="32"/>
        <v>28.5</v>
      </c>
      <c r="H101" s="4">
        <f t="shared" si="32"/>
        <v>0</v>
      </c>
      <c r="I101" s="4">
        <f t="shared" si="32"/>
        <v>0</v>
      </c>
      <c r="J101" s="4">
        <f t="shared" si="32"/>
        <v>0</v>
      </c>
      <c r="K101" s="4">
        <f t="shared" si="32"/>
        <v>20</v>
      </c>
      <c r="L101" s="4">
        <f>SUM(D101:K101)</f>
        <v>338.5</v>
      </c>
    </row>
    <row r="102" spans="2:12" ht="14.25" thickBot="1">
      <c r="B102" s="14"/>
      <c r="C102" s="6" t="s">
        <v>112</v>
      </c>
      <c r="D102" s="7">
        <v>100</v>
      </c>
      <c r="E102" s="7"/>
      <c r="F102" s="7">
        <v>25</v>
      </c>
      <c r="G102" s="7">
        <v>28.5</v>
      </c>
      <c r="H102" s="8"/>
      <c r="I102" s="8"/>
      <c r="J102" s="8"/>
      <c r="K102" s="7">
        <v>10</v>
      </c>
      <c r="L102" s="4">
        <f t="shared" ref="L102:L110" si="33">SUM(D102:K102)</f>
        <v>163.5</v>
      </c>
    </row>
    <row r="103" spans="2:12" ht="14.25" thickBot="1">
      <c r="B103" s="14"/>
      <c r="C103" s="6" t="s">
        <v>113</v>
      </c>
      <c r="D103" s="7">
        <v>60</v>
      </c>
      <c r="E103" s="7"/>
      <c r="F103" s="7">
        <v>15</v>
      </c>
      <c r="G103" s="7"/>
      <c r="H103" s="8"/>
      <c r="I103" s="8"/>
      <c r="J103" s="8"/>
      <c r="K103" s="7"/>
      <c r="L103" s="4">
        <f t="shared" si="33"/>
        <v>75</v>
      </c>
    </row>
    <row r="104" spans="2:12" ht="14.25" thickBot="1">
      <c r="B104" s="14"/>
      <c r="C104" s="6" t="s">
        <v>114</v>
      </c>
      <c r="D104" s="8"/>
      <c r="E104" s="8"/>
      <c r="F104" s="7">
        <v>10</v>
      </c>
      <c r="G104" s="7"/>
      <c r="H104" s="8"/>
      <c r="I104" s="8"/>
      <c r="J104" s="8"/>
      <c r="K104" s="7"/>
      <c r="L104" s="4">
        <f t="shared" si="33"/>
        <v>10</v>
      </c>
    </row>
    <row r="105" spans="2:12" ht="14.25" thickBot="1">
      <c r="B105" s="14"/>
      <c r="C105" s="6" t="s">
        <v>115</v>
      </c>
      <c r="D105" s="8"/>
      <c r="E105" s="8"/>
      <c r="F105" s="7">
        <v>10</v>
      </c>
      <c r="G105" s="7"/>
      <c r="H105" s="8"/>
      <c r="I105" s="8"/>
      <c r="J105" s="8"/>
      <c r="K105" s="7"/>
      <c r="L105" s="4">
        <f t="shared" si="33"/>
        <v>10</v>
      </c>
    </row>
    <row r="106" spans="2:12" ht="14.25" thickBot="1">
      <c r="B106" s="14"/>
      <c r="C106" s="6" t="s">
        <v>116</v>
      </c>
      <c r="D106" s="8"/>
      <c r="E106" s="8"/>
      <c r="F106" s="7">
        <v>10</v>
      </c>
      <c r="G106" s="7"/>
      <c r="H106" s="8"/>
      <c r="I106" s="8"/>
      <c r="J106" s="8"/>
      <c r="K106" s="7"/>
      <c r="L106" s="4">
        <f t="shared" si="33"/>
        <v>10</v>
      </c>
    </row>
    <row r="107" spans="2:12" ht="14.25" thickBot="1">
      <c r="B107" s="14"/>
      <c r="C107" s="6" t="s">
        <v>117</v>
      </c>
      <c r="D107" s="8"/>
      <c r="E107" s="8"/>
      <c r="F107" s="7">
        <v>10</v>
      </c>
      <c r="G107" s="7"/>
      <c r="H107" s="8"/>
      <c r="I107" s="8"/>
      <c r="J107" s="8"/>
      <c r="K107" s="7">
        <v>10</v>
      </c>
      <c r="L107" s="4">
        <f t="shared" si="33"/>
        <v>20</v>
      </c>
    </row>
    <row r="108" spans="2:12" ht="14.25" thickBot="1">
      <c r="B108" s="14"/>
      <c r="C108" s="6" t="s">
        <v>118</v>
      </c>
      <c r="D108" s="8"/>
      <c r="E108" s="8"/>
      <c r="F108" s="7">
        <v>15</v>
      </c>
      <c r="G108" s="7"/>
      <c r="H108" s="8"/>
      <c r="I108" s="8"/>
      <c r="J108" s="8"/>
      <c r="K108" s="7"/>
      <c r="L108" s="4">
        <f t="shared" si="33"/>
        <v>15</v>
      </c>
    </row>
    <row r="109" spans="2:12" ht="14.25" thickBot="1">
      <c r="B109" s="14"/>
      <c r="C109" s="6" t="s">
        <v>119</v>
      </c>
      <c r="D109" s="8"/>
      <c r="E109" s="8"/>
      <c r="F109" s="7">
        <v>10</v>
      </c>
      <c r="G109" s="7"/>
      <c r="H109" s="8"/>
      <c r="I109" s="8"/>
      <c r="J109" s="8"/>
      <c r="K109" s="7"/>
      <c r="L109" s="4">
        <f t="shared" si="33"/>
        <v>10</v>
      </c>
    </row>
    <row r="110" spans="2:12" ht="14.25" thickBot="1">
      <c r="B110" s="15"/>
      <c r="C110" s="6" t="s">
        <v>120</v>
      </c>
      <c r="D110" s="8"/>
      <c r="E110" s="8"/>
      <c r="F110" s="7">
        <v>25</v>
      </c>
      <c r="G110" s="7"/>
      <c r="H110" s="8"/>
      <c r="I110" s="8"/>
      <c r="J110" s="8"/>
      <c r="K110" s="7"/>
      <c r="L110" s="4">
        <f t="shared" si="33"/>
        <v>25</v>
      </c>
    </row>
  </sheetData>
  <mergeCells count="31">
    <mergeCell ref="B51:B56"/>
    <mergeCell ref="B5:B6"/>
    <mergeCell ref="D5:E5"/>
    <mergeCell ref="H5:I5"/>
    <mergeCell ref="J5:K5"/>
    <mergeCell ref="B22:B27"/>
    <mergeCell ref="B29:C29"/>
    <mergeCell ref="B30:B32"/>
    <mergeCell ref="B33:B37"/>
    <mergeCell ref="B7:C8"/>
    <mergeCell ref="D7:E7"/>
    <mergeCell ref="F7:G7"/>
    <mergeCell ref="H7:I7"/>
    <mergeCell ref="J7:K7"/>
    <mergeCell ref="L7:L8"/>
    <mergeCell ref="B101:B110"/>
    <mergeCell ref="B2:L3"/>
    <mergeCell ref="B64:B66"/>
    <mergeCell ref="B67:B70"/>
    <mergeCell ref="B71:B78"/>
    <mergeCell ref="B79:B85"/>
    <mergeCell ref="B86:B92"/>
    <mergeCell ref="B93:B100"/>
    <mergeCell ref="B38:B39"/>
    <mergeCell ref="B40:B43"/>
    <mergeCell ref="B44:B50"/>
    <mergeCell ref="B57:B63"/>
    <mergeCell ref="B9:C9"/>
    <mergeCell ref="B10:B21"/>
    <mergeCell ref="L5:L6"/>
    <mergeCell ref="F6:G6"/>
  </mergeCells>
  <phoneticPr fontId="1" type="noConversion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2018-05-11T01:00:35Z</dcterms:modified>
</cp:coreProperties>
</file>