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240" yWindow="105" windowWidth="14805" windowHeight="8010"/>
  </bookViews>
  <sheets>
    <sheet name="附件1 (抽查)" sheetId="2" r:id="rId1"/>
    <sheet name="资金明细表 (抽查)" sheetId="3" r:id="rId2"/>
    <sheet name="Sheet1" sheetId="1" r:id="rId3"/>
  </sheets>
  <calcPr calcId="145621"/>
</workbook>
</file>

<file path=xl/calcChain.xml><?xml version="1.0" encoding="utf-8"?>
<calcChain xmlns="http://schemas.openxmlformats.org/spreadsheetml/2006/main">
  <c r="G77" i="3" l="1"/>
  <c r="J55" i="2"/>
  <c r="J54" i="2"/>
  <c r="J53" i="2"/>
  <c r="J52" i="2"/>
  <c r="I51" i="2"/>
  <c r="H51" i="2"/>
  <c r="G51" i="2"/>
  <c r="F51" i="2"/>
  <c r="E51" i="2"/>
  <c r="J51" i="2" s="1"/>
  <c r="D51" i="2"/>
  <c r="J50" i="2"/>
  <c r="J49" i="2"/>
  <c r="J48" i="2"/>
  <c r="J47" i="2"/>
  <c r="J46" i="2"/>
  <c r="J45" i="2"/>
  <c r="J44" i="2"/>
  <c r="I43" i="2"/>
  <c r="H43" i="2"/>
  <c r="G43" i="2"/>
  <c r="F43" i="2"/>
  <c r="E43" i="2"/>
  <c r="D43" i="2"/>
  <c r="J43" i="2" s="1"/>
  <c r="J42" i="2"/>
  <c r="J41" i="2"/>
  <c r="J40" i="2"/>
  <c r="J39" i="2"/>
  <c r="J38" i="2"/>
  <c r="J37" i="2"/>
  <c r="I36" i="2"/>
  <c r="H36" i="2"/>
  <c r="G36" i="2"/>
  <c r="F36" i="2"/>
  <c r="E36" i="2"/>
  <c r="D36" i="2"/>
  <c r="J36" i="2" s="1"/>
  <c r="J35" i="2"/>
  <c r="J34" i="2"/>
  <c r="J33" i="2"/>
  <c r="J32" i="2"/>
  <c r="J31" i="2"/>
  <c r="I30" i="2"/>
  <c r="H30" i="2"/>
  <c r="G30" i="2"/>
  <c r="F30" i="2"/>
  <c r="E30" i="2"/>
  <c r="D30" i="2"/>
  <c r="J30" i="2" s="1"/>
  <c r="J29" i="2"/>
  <c r="J28" i="2"/>
  <c r="J27" i="2"/>
  <c r="J26" i="2"/>
  <c r="J25" i="2"/>
  <c r="I24" i="2"/>
  <c r="I23" i="2" s="1"/>
  <c r="H24" i="2"/>
  <c r="G24" i="2"/>
  <c r="F24" i="2"/>
  <c r="F23" i="2" s="1"/>
  <c r="E24" i="2"/>
  <c r="E23" i="2" s="1"/>
  <c r="D24" i="2"/>
  <c r="J24" i="2" s="1"/>
  <c r="H23" i="2"/>
  <c r="G23" i="2"/>
  <c r="D23" i="2"/>
  <c r="J22" i="2"/>
  <c r="J21" i="2"/>
  <c r="J20" i="2"/>
  <c r="I19" i="2"/>
  <c r="H19" i="2"/>
  <c r="G19" i="2"/>
  <c r="F19" i="2"/>
  <c r="E19" i="2"/>
  <c r="J19" i="2" s="1"/>
  <c r="D19" i="2"/>
  <c r="J18" i="2"/>
  <c r="J17" i="2"/>
  <c r="J16" i="2"/>
  <c r="J15" i="2"/>
  <c r="J14" i="2"/>
  <c r="J13" i="2"/>
  <c r="J12" i="2"/>
  <c r="J11" i="2"/>
  <c r="I10" i="2"/>
  <c r="I9" i="2" s="1"/>
  <c r="H10" i="2"/>
  <c r="H9" i="2" s="1"/>
  <c r="H8" i="2" s="1"/>
  <c r="H7" i="2" s="1"/>
  <c r="G10" i="2"/>
  <c r="F10" i="2"/>
  <c r="F9" i="2" s="1"/>
  <c r="E10" i="2"/>
  <c r="E9" i="2" s="1"/>
  <c r="D10" i="2"/>
  <c r="J10" i="2" s="1"/>
  <c r="G9" i="2"/>
  <c r="G8" i="2" s="1"/>
  <c r="J23" i="2" l="1"/>
  <c r="I8" i="2"/>
  <c r="I7" i="2" s="1"/>
  <c r="E8" i="2"/>
  <c r="F8" i="2"/>
  <c r="F7" i="2" s="1"/>
  <c r="D9" i="2"/>
  <c r="J9" i="2" l="1"/>
  <c r="D8" i="2"/>
  <c r="J7" i="2" l="1"/>
  <c r="D7" i="2"/>
</calcChain>
</file>

<file path=xl/sharedStrings.xml><?xml version="1.0" encoding="utf-8"?>
<sst xmlns="http://schemas.openxmlformats.org/spreadsheetml/2006/main" count="468" uniqueCount="220">
  <si>
    <t>单位或市县</t>
  </si>
  <si>
    <t>单位</t>
  </si>
  <si>
    <t>舞台精品艺术创作</t>
    <phoneticPr fontId="1" type="noConversion"/>
  </si>
  <si>
    <t>非物质文化遗产保护</t>
  </si>
  <si>
    <t>非物质文化遗产传承人补助</t>
  </si>
  <si>
    <t>演艺惠民</t>
    <phoneticPr fontId="1" type="noConversion"/>
  </si>
  <si>
    <t>全省文化设施维修维护专项</t>
  </si>
  <si>
    <t>合计</t>
  </si>
  <si>
    <t>指标文</t>
  </si>
  <si>
    <t>湘财教指[2015]79号</t>
    <phoneticPr fontId="1" type="noConversion"/>
  </si>
  <si>
    <t>湘财教指[2015]104号</t>
  </si>
  <si>
    <t>湘财教指[2015]49号</t>
    <phoneticPr fontId="1" type="noConversion"/>
  </si>
  <si>
    <t>湘财教指[2015]26号</t>
    <phoneticPr fontId="1" type="noConversion"/>
  </si>
  <si>
    <t>湘财教指[2015]50号</t>
  </si>
  <si>
    <t>省直小计</t>
  </si>
  <si>
    <t>省文化厅</t>
  </si>
  <si>
    <t>小计</t>
  </si>
  <si>
    <t>省湘剧院</t>
  </si>
  <si>
    <t>省花鼓戏保护传承中心</t>
  </si>
  <si>
    <t>省京剧保护传承中心</t>
  </si>
  <si>
    <t>省木偶皮影艺术保护传承中心</t>
  </si>
  <si>
    <t>湖南省文化馆</t>
  </si>
  <si>
    <t>省艺术研究院</t>
  </si>
  <si>
    <t>省群众艺术馆</t>
  </si>
  <si>
    <t>省文化厅艺术幼儿园</t>
  </si>
  <si>
    <t>省演艺集团</t>
  </si>
  <si>
    <t>省歌舞剧院有限责任公司</t>
  </si>
  <si>
    <t>省话剧院有限责任公司</t>
  </si>
  <si>
    <t>省杂技艺术剧院有限责任公司</t>
  </si>
  <si>
    <t>市州小计</t>
  </si>
  <si>
    <t>长沙市</t>
  </si>
  <si>
    <t>长沙市小计</t>
  </si>
  <si>
    <t>市本级及所辖区</t>
  </si>
  <si>
    <t>雨花区</t>
    <phoneticPr fontId="1" type="noConversion"/>
  </si>
  <si>
    <t>长沙县</t>
    <phoneticPr fontId="1" type="noConversion"/>
  </si>
  <si>
    <t>宁乡县</t>
    <phoneticPr fontId="1" type="noConversion"/>
  </si>
  <si>
    <t>浏阳市</t>
  </si>
  <si>
    <t>株洲市</t>
  </si>
  <si>
    <t>株洲市小计</t>
  </si>
  <si>
    <t>醴陵市</t>
    <phoneticPr fontId="1" type="noConversion"/>
  </si>
  <si>
    <t>攸县</t>
  </si>
  <si>
    <r>
      <t>茶陵县</t>
    </r>
    <r>
      <rPr>
        <sz val="9"/>
        <color rgb="FF000000"/>
        <rFont val="Times New Roman"/>
        <family val="1"/>
      </rPr>
      <t xml:space="preserve"> </t>
    </r>
  </si>
  <si>
    <t>炎陵县</t>
  </si>
  <si>
    <t>衡阳市</t>
  </si>
  <si>
    <t>衡阳市小计</t>
  </si>
  <si>
    <t xml:space="preserve">   衡南县</t>
  </si>
  <si>
    <t xml:space="preserve">   衡阳县</t>
  </si>
  <si>
    <t xml:space="preserve">   衡山县          </t>
  </si>
  <si>
    <t xml:space="preserve">   常宁市</t>
  </si>
  <si>
    <t xml:space="preserve">   耒阳市</t>
  </si>
  <si>
    <t>岳阳市</t>
  </si>
  <si>
    <t>岳阳市小计</t>
  </si>
  <si>
    <t>云溪区</t>
    <phoneticPr fontId="1" type="noConversion"/>
  </si>
  <si>
    <t>汨罗市</t>
  </si>
  <si>
    <t>岳阳县</t>
  </si>
  <si>
    <t>华容县</t>
    <phoneticPr fontId="1" type="noConversion"/>
  </si>
  <si>
    <t>平江县</t>
  </si>
  <si>
    <t>临湘市</t>
  </si>
  <si>
    <t>张家界市</t>
  </si>
  <si>
    <t>张家界市小计</t>
  </si>
  <si>
    <r>
      <t xml:space="preserve">   永定</t>
    </r>
    <r>
      <rPr>
        <sz val="9"/>
        <color rgb="FF000000"/>
        <rFont val="宋体"/>
        <family val="3"/>
        <charset val="134"/>
      </rPr>
      <t>区</t>
    </r>
    <phoneticPr fontId="1" type="noConversion"/>
  </si>
  <si>
    <t xml:space="preserve">    慈利县</t>
  </si>
  <si>
    <t xml:space="preserve">    桑植县</t>
  </si>
  <si>
    <t>序号</t>
  </si>
  <si>
    <t>省直/市州</t>
  </si>
  <si>
    <t>县市区</t>
  </si>
  <si>
    <t>企业/单位名称</t>
  </si>
  <si>
    <t>项目名称及主要内容</t>
  </si>
  <si>
    <t>下达</t>
  </si>
  <si>
    <t>支持方向</t>
  </si>
  <si>
    <t>资金下达文件号</t>
  </si>
  <si>
    <t>资金</t>
  </si>
  <si>
    <t>文化厅</t>
    <phoneticPr fontId="1" type="noConversion"/>
  </si>
  <si>
    <t>演艺惠民</t>
  </si>
  <si>
    <t>湘财教指[2015]26号</t>
  </si>
  <si>
    <t xml:space="preserve">省木偶皮影艺术保护传承中心     </t>
  </si>
  <si>
    <t>湖南省花鼓戏保护传承中心</t>
  </si>
  <si>
    <t>周回生等6人</t>
    <phoneticPr fontId="1" type="noConversion"/>
  </si>
  <si>
    <t>省级非遗项目传承人资金</t>
  </si>
  <si>
    <t>湘财教指[2015]49号</t>
  </si>
  <si>
    <t>湖南省湘剧院</t>
  </si>
  <si>
    <t>左大玢等4人</t>
    <phoneticPr fontId="1" type="noConversion"/>
  </si>
  <si>
    <t>湖南省木偶皮影艺术保护传承中心</t>
  </si>
  <si>
    <r>
      <t>熊</t>
    </r>
    <r>
      <rPr>
        <sz val="9"/>
        <color theme="1"/>
        <rFont val="宋体"/>
        <family val="3"/>
        <charset val="134"/>
      </rPr>
      <t>国</t>
    </r>
    <r>
      <rPr>
        <sz val="9"/>
        <color theme="1"/>
        <rFont val="仿宋_GB2312"/>
        <family val="1"/>
        <charset val="134"/>
      </rPr>
      <t>安等3人</t>
    </r>
    <phoneticPr fontId="1" type="noConversion"/>
  </si>
  <si>
    <r>
      <t>李迪</t>
    </r>
    <r>
      <rPr>
        <sz val="9"/>
        <color theme="1"/>
        <rFont val="宋体"/>
        <family val="3"/>
        <charset val="134"/>
      </rPr>
      <t>辉</t>
    </r>
    <r>
      <rPr>
        <sz val="9"/>
        <color theme="1"/>
        <rFont val="仿宋_GB2312"/>
        <family val="1"/>
        <charset val="134"/>
      </rPr>
      <t>等4人</t>
    </r>
    <phoneticPr fontId="1" type="noConversion"/>
  </si>
  <si>
    <t>长沙市</t>
    <phoneticPr fontId="1" type="noConversion"/>
  </si>
  <si>
    <r>
      <rPr>
        <sz val="9"/>
        <color theme="1"/>
        <rFont val="宋体"/>
        <family val="3"/>
        <charset val="134"/>
      </rPr>
      <t>长</t>
    </r>
    <r>
      <rPr>
        <sz val="9"/>
        <color theme="1"/>
        <rFont val="仿宋_GB2312"/>
        <family val="1"/>
        <charset val="134"/>
      </rPr>
      <t>沙市文</t>
    </r>
    <r>
      <rPr>
        <sz val="9"/>
        <color theme="1"/>
        <rFont val="宋体"/>
        <family val="3"/>
        <charset val="134"/>
      </rPr>
      <t>广</t>
    </r>
    <r>
      <rPr>
        <sz val="9"/>
        <color theme="1"/>
        <rFont val="仿宋_GB2312"/>
        <family val="1"/>
        <charset val="134"/>
      </rPr>
      <t>新局</t>
    </r>
    <phoneticPr fontId="1" type="noConversion"/>
  </si>
  <si>
    <r>
      <rPr>
        <sz val="9"/>
        <color theme="1"/>
        <rFont val="宋体"/>
        <family val="3"/>
        <charset val="134"/>
      </rPr>
      <t>杨</t>
    </r>
    <r>
      <rPr>
        <sz val="9"/>
        <color theme="1"/>
        <rFont val="仿宋_GB2312"/>
        <family val="1"/>
        <charset val="134"/>
      </rPr>
      <t>天福等12人</t>
    </r>
    <phoneticPr fontId="1" type="noConversion"/>
  </si>
  <si>
    <t>株洲市</t>
    <phoneticPr fontId="1" type="noConversion"/>
  </si>
  <si>
    <r>
      <t>株洲市群</t>
    </r>
    <r>
      <rPr>
        <sz val="9"/>
        <color theme="1"/>
        <rFont val="宋体"/>
        <family val="3"/>
        <charset val="134"/>
      </rPr>
      <t>众艺术馆</t>
    </r>
    <phoneticPr fontId="1" type="noConversion"/>
  </si>
  <si>
    <r>
      <t>曾</t>
    </r>
    <r>
      <rPr>
        <sz val="9"/>
        <color theme="1"/>
        <rFont val="宋体"/>
        <family val="3"/>
        <charset val="134"/>
      </rPr>
      <t>龙</t>
    </r>
    <r>
      <rPr>
        <sz val="9"/>
        <color theme="1"/>
        <rFont val="仿宋_GB2312"/>
        <family val="1"/>
        <charset val="134"/>
      </rPr>
      <t>祥等3人</t>
    </r>
    <phoneticPr fontId="1" type="noConversion"/>
  </si>
  <si>
    <t>衡阳市</t>
    <phoneticPr fontId="1" type="noConversion"/>
  </si>
  <si>
    <r>
      <t>衡</t>
    </r>
    <r>
      <rPr>
        <sz val="9"/>
        <color theme="1"/>
        <rFont val="宋体"/>
        <family val="3"/>
        <charset val="134"/>
      </rPr>
      <t>阳</t>
    </r>
    <r>
      <rPr>
        <sz val="9"/>
        <color theme="1"/>
        <rFont val="仿宋_GB2312"/>
        <family val="1"/>
        <charset val="134"/>
      </rPr>
      <t>市群</t>
    </r>
    <r>
      <rPr>
        <sz val="9"/>
        <color theme="1"/>
        <rFont val="宋体"/>
        <family val="3"/>
        <charset val="134"/>
      </rPr>
      <t>众艺术馆</t>
    </r>
    <phoneticPr fontId="1" type="noConversion"/>
  </si>
  <si>
    <t>江中华等12人</t>
  </si>
  <si>
    <r>
      <t>岳</t>
    </r>
    <r>
      <rPr>
        <sz val="9"/>
        <color theme="1"/>
        <rFont val="宋体"/>
        <family val="3"/>
        <charset val="134"/>
      </rPr>
      <t>阳</t>
    </r>
    <r>
      <rPr>
        <sz val="9"/>
        <color theme="1"/>
        <rFont val="仿宋_GB2312"/>
        <family val="1"/>
        <charset val="134"/>
      </rPr>
      <t>市群</t>
    </r>
    <r>
      <rPr>
        <sz val="9"/>
        <color theme="1"/>
        <rFont val="宋体"/>
        <family val="3"/>
        <charset val="134"/>
      </rPr>
      <t>众艺术馆</t>
    </r>
    <phoneticPr fontId="1" type="noConversion"/>
  </si>
  <si>
    <r>
      <t>柳六</t>
    </r>
    <r>
      <rPr>
        <sz val="9"/>
        <color theme="1"/>
        <rFont val="宋体"/>
        <family val="3"/>
        <charset val="134"/>
      </rPr>
      <t>荣</t>
    </r>
    <r>
      <rPr>
        <sz val="9"/>
        <color theme="1"/>
        <rFont val="仿宋_GB2312"/>
        <family val="1"/>
        <charset val="134"/>
      </rPr>
      <t>等7人</t>
    </r>
    <phoneticPr fontId="1" type="noConversion"/>
  </si>
  <si>
    <r>
      <t>张</t>
    </r>
    <r>
      <rPr>
        <sz val="9"/>
        <color theme="1"/>
        <rFont val="仿宋_GB2312"/>
        <family val="1"/>
        <charset val="134"/>
      </rPr>
      <t>家界市</t>
    </r>
  </si>
  <si>
    <r>
      <rPr>
        <sz val="9"/>
        <color theme="1"/>
        <rFont val="宋体"/>
        <family val="3"/>
        <charset val="134"/>
      </rPr>
      <t>张</t>
    </r>
    <r>
      <rPr>
        <sz val="9"/>
        <color theme="1"/>
        <rFont val="仿宋_GB2312"/>
        <family val="1"/>
        <charset val="134"/>
      </rPr>
      <t>家界市文化</t>
    </r>
    <r>
      <rPr>
        <sz val="9"/>
        <color theme="1"/>
        <rFont val="宋体"/>
        <family val="3"/>
        <charset val="134"/>
      </rPr>
      <t>广电</t>
    </r>
    <r>
      <rPr>
        <sz val="9"/>
        <color theme="1"/>
        <rFont val="仿宋_GB2312"/>
        <family val="1"/>
        <charset val="134"/>
      </rPr>
      <t>新</t>
    </r>
    <r>
      <rPr>
        <sz val="9"/>
        <color theme="1"/>
        <rFont val="宋体"/>
        <family val="3"/>
        <charset val="134"/>
      </rPr>
      <t>闻</t>
    </r>
    <r>
      <rPr>
        <sz val="9"/>
        <color theme="1"/>
        <rFont val="仿宋_GB2312"/>
        <family val="1"/>
        <charset val="134"/>
      </rPr>
      <t>出版局</t>
    </r>
    <phoneticPr fontId="1" type="noConversion"/>
  </si>
  <si>
    <t>向佐绒等14人</t>
  </si>
  <si>
    <t>省文化厅</t>
    <phoneticPr fontId="1" type="noConversion"/>
  </si>
  <si>
    <t>省群众艺术馆（省非遗保护中心）</t>
  </si>
  <si>
    <t>非遗传承人及非遗项目的推荐评审25，省级文化生态保护实验及非遗规划编制35，非遗传承培训20，非遗展品征集50</t>
  </si>
  <si>
    <t>省级非物质文化遗产项目保护</t>
  </si>
  <si>
    <r>
      <t>长</t>
    </r>
    <r>
      <rPr>
        <sz val="9"/>
        <color theme="1"/>
        <rFont val="仿宋_GB2312"/>
        <family val="1"/>
        <charset val="134"/>
      </rPr>
      <t>沙市</t>
    </r>
  </si>
  <si>
    <t xml:space="preserve">      雨花区</t>
  </si>
  <si>
    <r>
      <rPr>
        <sz val="9"/>
        <color theme="1"/>
        <rFont val="宋体"/>
        <family val="3"/>
        <charset val="134"/>
      </rPr>
      <t>长</t>
    </r>
    <r>
      <rPr>
        <sz val="9"/>
        <color theme="1"/>
        <rFont val="仿宋_GB2312"/>
        <family val="1"/>
        <charset val="134"/>
      </rPr>
      <t>沙市洞井</t>
    </r>
    <r>
      <rPr>
        <sz val="9"/>
        <color theme="1"/>
        <rFont val="宋体"/>
        <family val="3"/>
        <charset val="134"/>
      </rPr>
      <t>经济发</t>
    </r>
    <r>
      <rPr>
        <sz val="9"/>
        <color theme="1"/>
        <rFont val="仿宋_GB2312"/>
        <family val="1"/>
        <charset val="134"/>
      </rPr>
      <t>展</t>
    </r>
    <r>
      <rPr>
        <sz val="9"/>
        <color theme="1"/>
        <rFont val="宋体"/>
        <family val="3"/>
        <charset val="134"/>
      </rPr>
      <t>实业</t>
    </r>
    <r>
      <rPr>
        <sz val="9"/>
        <color theme="1"/>
        <rFont val="仿宋_GB2312"/>
        <family val="1"/>
        <charset val="134"/>
      </rPr>
      <t>公司</t>
    </r>
    <phoneticPr fontId="1" type="noConversion"/>
  </si>
  <si>
    <t>洞井龙舞</t>
  </si>
  <si>
    <t xml:space="preserve">   长沙县</t>
  </si>
  <si>
    <t>长沙县榔梨商会</t>
  </si>
  <si>
    <t>长沙陶公庙会</t>
  </si>
  <si>
    <t xml:space="preserve">   宁乡县</t>
  </si>
  <si>
    <t>宁乡县文化馆</t>
  </si>
  <si>
    <t>麻山锣鼓</t>
  </si>
  <si>
    <t xml:space="preserve">   醴陵市</t>
  </si>
  <si>
    <t>醴陵市文化馆</t>
  </si>
  <si>
    <t>醴陵市星子灯</t>
  </si>
  <si>
    <t xml:space="preserve">   攸  县</t>
  </si>
  <si>
    <t>攸县文化馆</t>
  </si>
  <si>
    <t>攸县打铁水</t>
  </si>
  <si>
    <t xml:space="preserve">   茶陵县 </t>
  </si>
  <si>
    <t>茶陵县文化馆</t>
  </si>
  <si>
    <t>龙舞（客家火龙）</t>
  </si>
  <si>
    <t xml:space="preserve">   炎陵县</t>
  </si>
  <si>
    <t>炎陵县文化馆</t>
  </si>
  <si>
    <t>苏区歌谣</t>
  </si>
  <si>
    <t xml:space="preserve">      市本级</t>
  </si>
  <si>
    <t>湖南杨裕兴面业有限公司</t>
  </si>
  <si>
    <t>杨裕兴面条制作技艺</t>
  </si>
  <si>
    <t>衡南县文化馆</t>
  </si>
  <si>
    <t>渔鼓（衡南渔鼓）</t>
  </si>
  <si>
    <t>衡阳县文化馆</t>
  </si>
  <si>
    <t>龙舞（九市稻草龙）</t>
  </si>
  <si>
    <t>衡山县文化馆</t>
  </si>
  <si>
    <t>岳北山歌</t>
  </si>
  <si>
    <t>常宁市文化馆</t>
  </si>
  <si>
    <t>瑶族谈笑</t>
  </si>
  <si>
    <t>耒阳市文化馆</t>
  </si>
  <si>
    <t>敖山庙会</t>
  </si>
  <si>
    <t xml:space="preserve">    汨罗市</t>
  </si>
  <si>
    <t>汨罗市文化馆</t>
  </si>
  <si>
    <t>屈原传说</t>
  </si>
  <si>
    <t xml:space="preserve">    平江县</t>
  </si>
  <si>
    <t>平江县文化馆（平江县美术馆）</t>
  </si>
  <si>
    <t>平江民歌</t>
  </si>
  <si>
    <t xml:space="preserve">       永定区</t>
  </si>
  <si>
    <t>永定区文化馆</t>
  </si>
  <si>
    <t>张家界鬼谷神功</t>
  </si>
  <si>
    <t>慈利县文化馆</t>
  </si>
  <si>
    <t>龙舞（板板龙灯）</t>
  </si>
  <si>
    <t>桑植县非遗保护中心</t>
  </si>
  <si>
    <t>桑植白族游神</t>
  </si>
  <si>
    <t>路面改造、停车坪建设、园林绿化与培训楼食堂改造</t>
  </si>
  <si>
    <t>文化设施维修专项</t>
  </si>
  <si>
    <t>湖南省文化厅艺术幼儿园　</t>
  </si>
  <si>
    <t>局部维修改造40、与京剧团中止合同另择园址补助200。　</t>
  </si>
  <si>
    <t>舞美制作、乐团练乐场地及青年演员宿舍维修79、湘江剧场维修缺口资金30万元</t>
  </si>
  <si>
    <t>中心展演剧场基础设施及舞台机械设备维修保养工程</t>
  </si>
  <si>
    <t>湖南省艺术研究院文化设施改造维修工程</t>
  </si>
  <si>
    <t xml:space="preserve">        市本级</t>
  </si>
  <si>
    <t>长沙歌舞剧院</t>
  </si>
  <si>
    <t>电力增容及检修</t>
  </si>
  <si>
    <t xml:space="preserve">    宁乡县</t>
  </si>
  <si>
    <t>沙田乡双溪村综合文化室</t>
  </si>
  <si>
    <t>文化室建设及设备购置</t>
  </si>
  <si>
    <t>株洲市戏剧传承中心</t>
  </si>
  <si>
    <t>“文化惠民、送戏下乡”设备购置及排练厅维修</t>
  </si>
  <si>
    <t>常宁市</t>
  </si>
  <si>
    <r>
      <t>常宁市文</t>
    </r>
    <r>
      <rPr>
        <sz val="9"/>
        <color theme="1"/>
        <rFont val="宋体"/>
        <family val="3"/>
        <charset val="134"/>
      </rPr>
      <t>广</t>
    </r>
    <r>
      <rPr>
        <sz val="9"/>
        <color theme="1"/>
        <rFont val="仿宋_GB2312"/>
        <family val="1"/>
        <charset val="134"/>
      </rPr>
      <t>新局官岭</t>
    </r>
    <r>
      <rPr>
        <sz val="9"/>
        <color theme="1"/>
        <rFont val="宋体"/>
        <family val="3"/>
        <charset val="134"/>
      </rPr>
      <t>镇</t>
    </r>
    <r>
      <rPr>
        <sz val="9"/>
        <color theme="1"/>
        <rFont val="仿宋_GB2312"/>
        <family val="1"/>
        <charset val="134"/>
      </rPr>
      <t>文化站</t>
    </r>
    <phoneticPr fontId="1" type="noConversion"/>
  </si>
  <si>
    <t>官岭镇文化广场文化活动设备购置</t>
  </si>
  <si>
    <r>
      <t>岳</t>
    </r>
    <r>
      <rPr>
        <sz val="9"/>
        <color theme="1"/>
        <rFont val="宋体"/>
        <family val="3"/>
        <charset val="134"/>
      </rPr>
      <t>阳</t>
    </r>
    <r>
      <rPr>
        <sz val="9"/>
        <color theme="1"/>
        <rFont val="仿宋_GB2312"/>
        <family val="1"/>
        <charset val="134"/>
      </rPr>
      <t>市巴陵</t>
    </r>
    <r>
      <rPr>
        <sz val="9"/>
        <color theme="1"/>
        <rFont val="宋体"/>
        <family val="3"/>
        <charset val="134"/>
      </rPr>
      <t>戏传</t>
    </r>
    <r>
      <rPr>
        <sz val="9"/>
        <color theme="1"/>
        <rFont val="仿宋_GB2312"/>
        <family val="1"/>
        <charset val="134"/>
      </rPr>
      <t xml:space="preserve">承研究院 </t>
    </r>
    <phoneticPr fontId="1" type="noConversion"/>
  </si>
  <si>
    <t xml:space="preserve"> 设备库房维修改造</t>
  </si>
  <si>
    <t xml:space="preserve">        云溪区</t>
  </si>
  <si>
    <t>云溪区图书馆</t>
  </si>
  <si>
    <t>维修改造</t>
  </si>
  <si>
    <t xml:space="preserve">    华容县</t>
  </si>
  <si>
    <t>东山镇综合文化站活动中心</t>
  </si>
  <si>
    <t>张家界市文化馆</t>
  </si>
  <si>
    <t>张家界市文化活动广场设备购置　</t>
  </si>
  <si>
    <t xml:space="preserve">        永定区          </t>
  </si>
  <si>
    <t>教字垭镇七家坪村文化活动室</t>
  </si>
  <si>
    <t xml:space="preserve">    桑植县          </t>
  </si>
  <si>
    <t>桑植县非遗传承中心</t>
  </si>
  <si>
    <t>办公楼维修</t>
  </si>
  <si>
    <t>湘剧《月亮粑粑》</t>
  </si>
  <si>
    <t>舞台艺术创作</t>
  </si>
  <si>
    <t>湘财教指[2015]79号</t>
  </si>
  <si>
    <t>花鼓戏《我叫马翠华》</t>
  </si>
  <si>
    <t>京剧《辛追》</t>
  </si>
  <si>
    <t>木偶戏《留守大山的孩子》</t>
  </si>
  <si>
    <t>舞剧《桃花源记》</t>
  </si>
  <si>
    <t>话剧《泉涸之鱼》</t>
  </si>
  <si>
    <t>杂技《梦之旅》</t>
  </si>
  <si>
    <t>市本级</t>
  </si>
  <si>
    <t>市花鼓戏保护传承中心</t>
  </si>
  <si>
    <t>花鼓戏《月塘村的菁妹子》</t>
  </si>
  <si>
    <t>市花鼓戏剧团</t>
  </si>
  <si>
    <t>花鼓戏《耀邦兄弟》</t>
  </si>
  <si>
    <t>市戏剧传承中心</t>
  </si>
  <si>
    <t>音乐剧《天使合唱团》</t>
  </si>
  <si>
    <t>衡州花鼓戏剧团</t>
  </si>
  <si>
    <t>花鼓戏《父亲》</t>
  </si>
  <si>
    <t>《刘海戏金蝉》参赛补助</t>
  </si>
  <si>
    <t>《亮相》复排及演出补助</t>
  </si>
  <si>
    <t>《湘绣情》排演经费补助</t>
  </si>
  <si>
    <t>湖南省话剧有限责任公司</t>
  </si>
  <si>
    <t>《泉涸之渔》参加全国抗战剧目巡演</t>
  </si>
  <si>
    <t>市湘剧保护传承中心</t>
  </si>
  <si>
    <t>湘剧《古画雄魂》参加全国抗战剧目巡演</t>
  </si>
  <si>
    <t>市艺术摄影家协会</t>
  </si>
  <si>
    <t>美丽中国·文化风采全国摄影展览补助</t>
  </si>
  <si>
    <t>市美术馆</t>
  </si>
  <si>
    <t>天下南岳——衡阳市版画精品主题展</t>
  </si>
  <si>
    <t>市巴陵戏传承研究院</t>
  </si>
  <si>
    <t>巴陵戏《滕子京与岳阳楼》创排经费</t>
  </si>
  <si>
    <t>市文学艺术研究所</t>
  </si>
  <si>
    <t>大美岳阳锦绣潇湘展览补助</t>
  </si>
  <si>
    <t>2015年度文化综合发展专项资金绩效现场评价项目表</t>
    <phoneticPr fontId="1" type="noConversion"/>
  </si>
  <si>
    <t>附件6-1-1</t>
    <phoneticPr fontId="1" type="noConversion"/>
  </si>
  <si>
    <t>附件6-1-2</t>
    <phoneticPr fontId="1" type="noConversion"/>
  </si>
  <si>
    <t>2015年度文化综合发展专项资金绩效现场评价项目明细表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</si>
</sst>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"/>
  </numFmts>
  <fonts count="16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color rgb="FF000000"/>
      <name val="黑体"/>
      <family val="3"/>
      <charset val="134"/>
    </font>
    <font>
      <b/>
      <sz val="9"/>
      <color rgb="FF000000"/>
      <name val="仿宋_GB2312"/>
      <family val="1"/>
      <charset val="134"/>
    </font>
    <font>
      <b/>
      <sz val="9"/>
      <color rgb="FF000000"/>
      <name val="Times New Roman"/>
      <family val="1"/>
    </font>
    <font>
      <sz val="9"/>
      <color rgb="FF000000"/>
      <name val="仿宋_GB2312"/>
      <family val="1"/>
      <charset val="134"/>
    </font>
    <font>
      <sz val="9"/>
      <color rgb="FF000000"/>
      <name val="Times New Roman"/>
      <family val="1"/>
    </font>
    <font>
      <sz val="9"/>
      <color rgb="FF000000"/>
      <name val="宋体"/>
      <family val="3"/>
      <charset val="134"/>
    </font>
    <font>
      <sz val="9"/>
      <color theme="1"/>
      <name val="黑体"/>
      <family val="3"/>
      <charset val="134"/>
    </font>
    <font>
      <sz val="9"/>
      <color theme="1"/>
      <name val="Times New Roman"/>
      <family val="1"/>
    </font>
    <font>
      <sz val="9"/>
      <color theme="1"/>
      <name val="仿宋_GB2312"/>
      <family val="1"/>
      <charset val="134"/>
    </font>
    <font>
      <sz val="9"/>
      <color theme="1"/>
      <name val="宋体"/>
      <family val="3"/>
      <charset val="134"/>
    </font>
    <font>
      <b/>
      <sz val="9"/>
      <color theme="1"/>
      <name val="仿宋_GB2312"/>
      <family val="1"/>
      <charset val="134"/>
    </font>
    <font>
      <b/>
      <sz val="9"/>
      <color theme="1"/>
      <name val="Times New Roman"/>
      <family val="1"/>
    </font>
    <font>
      <b/>
      <sz val="11"/>
      <color theme="1"/>
      <name val="黑体"/>
      <family val="3"/>
      <charset val="134"/>
    </font>
    <font>
      <sz val="10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Fill="1"/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0" fillId="0" borderId="0" xfId="0" applyNumberFormat="1" applyFill="1"/>
    <xf numFmtId="0" fontId="4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left" vertical="center"/>
    </xf>
    <xf numFmtId="4" fontId="13" fillId="0" borderId="16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12" xfId="0" applyBorder="1" applyAlignment="1">
      <alignment horizontal="center" vertical="center"/>
    </xf>
    <xf numFmtId="0" fontId="15" fillId="0" borderId="0" xfId="0" applyFont="1"/>
    <xf numFmtId="0" fontId="15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zoomScaleNormal="100" workbookViewId="0">
      <selection activeCell="U16" sqref="U16"/>
    </sheetView>
  </sheetViews>
  <sheetFormatPr defaultRowHeight="13.5"/>
  <cols>
    <col min="1" max="16384" width="9" style="1"/>
  </cols>
  <sheetData>
    <row r="1" spans="1:12">
      <c r="A1" s="31" t="s">
        <v>217</v>
      </c>
    </row>
    <row r="2" spans="1:12">
      <c r="B2" s="49" t="s">
        <v>216</v>
      </c>
      <c r="C2" s="49"/>
      <c r="D2" s="49"/>
      <c r="E2" s="49"/>
      <c r="F2" s="49"/>
      <c r="G2" s="49"/>
      <c r="H2" s="49"/>
      <c r="I2" s="49"/>
      <c r="J2" s="49"/>
    </row>
    <row r="3" spans="1:12">
      <c r="B3" s="49"/>
      <c r="C3" s="49"/>
      <c r="D3" s="49"/>
      <c r="E3" s="49"/>
      <c r="F3" s="49"/>
      <c r="G3" s="49"/>
      <c r="H3" s="49"/>
      <c r="I3" s="49"/>
      <c r="J3" s="49"/>
    </row>
    <row r="4" spans="1:12" ht="14.25" thickBot="1"/>
    <row r="5" spans="1:12" ht="34.5" thickBot="1">
      <c r="B5" s="50" t="s">
        <v>0</v>
      </c>
      <c r="C5" s="2" t="s">
        <v>1</v>
      </c>
      <c r="D5" s="52" t="s">
        <v>2</v>
      </c>
      <c r="E5" s="53"/>
      <c r="F5" s="2" t="s">
        <v>3</v>
      </c>
      <c r="G5" s="2" t="s">
        <v>4</v>
      </c>
      <c r="H5" s="3" t="s">
        <v>5</v>
      </c>
      <c r="I5" s="3" t="s">
        <v>6</v>
      </c>
      <c r="J5" s="54" t="s">
        <v>7</v>
      </c>
    </row>
    <row r="6" spans="1:12" ht="23.25" thickBot="1">
      <c r="B6" s="51"/>
      <c r="C6" s="4" t="s">
        <v>8</v>
      </c>
      <c r="D6" s="4" t="s">
        <v>9</v>
      </c>
      <c r="E6" s="4" t="s">
        <v>10</v>
      </c>
      <c r="F6" s="52" t="s">
        <v>11</v>
      </c>
      <c r="G6" s="53"/>
      <c r="H6" s="4" t="s">
        <v>12</v>
      </c>
      <c r="I6" s="4" t="s">
        <v>13</v>
      </c>
      <c r="J6" s="55"/>
    </row>
    <row r="7" spans="1:12" ht="14.25" thickBot="1">
      <c r="B7" s="43" t="s">
        <v>7</v>
      </c>
      <c r="C7" s="44"/>
      <c r="D7" s="45">
        <f>D8+E8</f>
        <v>1039</v>
      </c>
      <c r="E7" s="46"/>
      <c r="F7" s="45">
        <f>F8+G8</f>
        <v>308.5</v>
      </c>
      <c r="G7" s="46"/>
      <c r="H7" s="5">
        <f>H8</f>
        <v>700</v>
      </c>
      <c r="I7" s="5">
        <f>I8</f>
        <v>599</v>
      </c>
      <c r="J7" s="47">
        <f>SUM(D8:I8)</f>
        <v>2646.5</v>
      </c>
      <c r="L7" s="6"/>
    </row>
    <row r="8" spans="1:12" ht="14.25" thickBot="1">
      <c r="B8" s="41"/>
      <c r="C8" s="42"/>
      <c r="D8" s="7">
        <f t="shared" ref="D8:I8" si="0">D9+D23</f>
        <v>780</v>
      </c>
      <c r="E8" s="7">
        <f t="shared" si="0"/>
        <v>259</v>
      </c>
      <c r="F8" s="7">
        <f t="shared" si="0"/>
        <v>276</v>
      </c>
      <c r="G8" s="7">
        <f t="shared" si="0"/>
        <v>32.5</v>
      </c>
      <c r="H8" s="7">
        <f t="shared" si="0"/>
        <v>700</v>
      </c>
      <c r="I8" s="7">
        <f t="shared" si="0"/>
        <v>599</v>
      </c>
      <c r="J8" s="48"/>
    </row>
    <row r="9" spans="1:12" ht="14.25" thickBot="1">
      <c r="B9" s="39" t="s">
        <v>14</v>
      </c>
      <c r="C9" s="40"/>
      <c r="D9" s="7">
        <f>+D10+D19</f>
        <v>730</v>
      </c>
      <c r="E9" s="7">
        <f t="shared" ref="E9:I9" si="1">+E10+E19</f>
        <v>129</v>
      </c>
      <c r="F9" s="7">
        <f t="shared" si="1"/>
        <v>130</v>
      </c>
      <c r="G9" s="7">
        <f t="shared" si="1"/>
        <v>8.5</v>
      </c>
      <c r="H9" s="7">
        <f t="shared" si="1"/>
        <v>700</v>
      </c>
      <c r="I9" s="7">
        <f t="shared" si="1"/>
        <v>509</v>
      </c>
      <c r="J9" s="7">
        <f>SUM(D9:I9)</f>
        <v>2206.5</v>
      </c>
    </row>
    <row r="10" spans="1:12" ht="14.25" thickBot="1">
      <c r="B10" s="36" t="s">
        <v>15</v>
      </c>
      <c r="C10" s="8" t="s">
        <v>16</v>
      </c>
      <c r="D10" s="7">
        <f t="shared" ref="D10:I10" si="2">SUM(D11:D18)</f>
        <v>550</v>
      </c>
      <c r="E10" s="7">
        <f t="shared" si="2"/>
        <v>99</v>
      </c>
      <c r="F10" s="7">
        <f t="shared" si="2"/>
        <v>130</v>
      </c>
      <c r="G10" s="7">
        <f t="shared" si="2"/>
        <v>8.5</v>
      </c>
      <c r="H10" s="7">
        <f t="shared" si="2"/>
        <v>413</v>
      </c>
      <c r="I10" s="7">
        <f t="shared" si="2"/>
        <v>509</v>
      </c>
      <c r="J10" s="7">
        <f>SUM(D10:I10)</f>
        <v>1709.5</v>
      </c>
    </row>
    <row r="11" spans="1:12" ht="14.25" thickBot="1">
      <c r="B11" s="37"/>
      <c r="C11" s="9" t="s">
        <v>17</v>
      </c>
      <c r="D11" s="10">
        <v>160</v>
      </c>
      <c r="E11" s="10"/>
      <c r="F11" s="11"/>
      <c r="G11" s="10">
        <v>2</v>
      </c>
      <c r="H11" s="10">
        <v>79</v>
      </c>
      <c r="I11" s="10">
        <v>109</v>
      </c>
      <c r="J11" s="7">
        <f t="shared" ref="J11:J18" si="3">SUM(D11:I11)</f>
        <v>350</v>
      </c>
    </row>
    <row r="12" spans="1:12" ht="23.25" thickBot="1">
      <c r="B12" s="37"/>
      <c r="C12" s="9" t="s">
        <v>18</v>
      </c>
      <c r="D12" s="10">
        <v>130</v>
      </c>
      <c r="E12" s="10">
        <v>99</v>
      </c>
      <c r="F12" s="10"/>
      <c r="G12" s="10">
        <v>3</v>
      </c>
      <c r="H12" s="10">
        <v>192</v>
      </c>
      <c r="I12" s="10"/>
      <c r="J12" s="7">
        <f t="shared" si="3"/>
        <v>424</v>
      </c>
    </row>
    <row r="13" spans="1:12" ht="23.25" thickBot="1">
      <c r="B13" s="37"/>
      <c r="C13" s="9" t="s">
        <v>19</v>
      </c>
      <c r="D13" s="10">
        <v>180</v>
      </c>
      <c r="E13" s="10"/>
      <c r="F13" s="10"/>
      <c r="G13" s="10"/>
      <c r="H13" s="10">
        <v>72</v>
      </c>
      <c r="I13" s="10"/>
      <c r="J13" s="7">
        <f t="shared" si="3"/>
        <v>252</v>
      </c>
    </row>
    <row r="14" spans="1:12" ht="34.5" thickBot="1">
      <c r="B14" s="37"/>
      <c r="C14" s="9" t="s">
        <v>20</v>
      </c>
      <c r="D14" s="10">
        <v>80</v>
      </c>
      <c r="E14" s="10"/>
      <c r="F14" s="10"/>
      <c r="G14" s="10">
        <v>1.5</v>
      </c>
      <c r="H14" s="10">
        <v>70</v>
      </c>
      <c r="I14" s="10">
        <v>40</v>
      </c>
      <c r="J14" s="7">
        <f t="shared" si="3"/>
        <v>191.5</v>
      </c>
    </row>
    <row r="15" spans="1:12" ht="23.25" thickBot="1">
      <c r="B15" s="37"/>
      <c r="C15" s="9" t="s">
        <v>21</v>
      </c>
      <c r="D15" s="10"/>
      <c r="E15" s="10"/>
      <c r="F15" s="10"/>
      <c r="G15" s="10"/>
      <c r="H15" s="10"/>
      <c r="I15" s="10"/>
      <c r="J15" s="7">
        <f t="shared" si="3"/>
        <v>0</v>
      </c>
    </row>
    <row r="16" spans="1:12" ht="23.25" thickBot="1">
      <c r="B16" s="37"/>
      <c r="C16" s="9" t="s">
        <v>22</v>
      </c>
      <c r="D16" s="10"/>
      <c r="E16" s="10"/>
      <c r="F16" s="10"/>
      <c r="G16" s="10"/>
      <c r="H16" s="10"/>
      <c r="I16" s="10">
        <v>30</v>
      </c>
      <c r="J16" s="7">
        <f t="shared" si="3"/>
        <v>30</v>
      </c>
    </row>
    <row r="17" spans="2:10" ht="23.25" thickBot="1">
      <c r="B17" s="37"/>
      <c r="C17" s="9" t="s">
        <v>23</v>
      </c>
      <c r="D17" s="10"/>
      <c r="E17" s="10"/>
      <c r="F17" s="10">
        <v>130</v>
      </c>
      <c r="G17" s="10">
        <v>2</v>
      </c>
      <c r="H17" s="10"/>
      <c r="I17" s="10">
        <v>90</v>
      </c>
      <c r="J17" s="7">
        <f t="shared" si="3"/>
        <v>222</v>
      </c>
    </row>
    <row r="18" spans="2:10" ht="23.25" thickBot="1">
      <c r="B18" s="37"/>
      <c r="C18" s="9" t="s">
        <v>24</v>
      </c>
      <c r="D18" s="10"/>
      <c r="E18" s="10"/>
      <c r="F18" s="10"/>
      <c r="G18" s="10"/>
      <c r="H18" s="10"/>
      <c r="I18" s="10">
        <v>240</v>
      </c>
      <c r="J18" s="7">
        <f t="shared" si="3"/>
        <v>240</v>
      </c>
    </row>
    <row r="19" spans="2:10" ht="14.25" thickBot="1">
      <c r="B19" s="36" t="s">
        <v>25</v>
      </c>
      <c r="C19" s="8" t="s">
        <v>16</v>
      </c>
      <c r="D19" s="7">
        <f t="shared" ref="D19:I19" si="4">SUM(D20:D22)</f>
        <v>180</v>
      </c>
      <c r="E19" s="7">
        <f t="shared" si="4"/>
        <v>30</v>
      </c>
      <c r="F19" s="7">
        <f t="shared" si="4"/>
        <v>0</v>
      </c>
      <c r="G19" s="7">
        <f t="shared" si="4"/>
        <v>0</v>
      </c>
      <c r="H19" s="7">
        <f t="shared" si="4"/>
        <v>287</v>
      </c>
      <c r="I19" s="7">
        <f t="shared" si="4"/>
        <v>0</v>
      </c>
      <c r="J19" s="7">
        <f>SUM(D19:I19)</f>
        <v>497</v>
      </c>
    </row>
    <row r="20" spans="2:10" ht="34.5" thickBot="1">
      <c r="B20" s="37"/>
      <c r="C20" s="9" t="s">
        <v>26</v>
      </c>
      <c r="D20" s="10">
        <v>80</v>
      </c>
      <c r="E20" s="10"/>
      <c r="F20" s="10"/>
      <c r="G20" s="10"/>
      <c r="H20" s="10">
        <v>167</v>
      </c>
      <c r="I20" s="11"/>
      <c r="J20" s="7">
        <f t="shared" ref="J20:J22" si="5">SUM(D20:I20)</f>
        <v>247</v>
      </c>
    </row>
    <row r="21" spans="2:10" ht="23.25" thickBot="1">
      <c r="B21" s="37"/>
      <c r="C21" s="9" t="s">
        <v>27</v>
      </c>
      <c r="D21" s="10">
        <v>50</v>
      </c>
      <c r="E21" s="10">
        <v>30</v>
      </c>
      <c r="F21" s="10"/>
      <c r="G21" s="10"/>
      <c r="H21" s="10">
        <v>60</v>
      </c>
      <c r="I21" s="11"/>
      <c r="J21" s="7">
        <f t="shared" si="5"/>
        <v>140</v>
      </c>
    </row>
    <row r="22" spans="2:10" ht="34.5" thickBot="1">
      <c r="B22" s="37"/>
      <c r="C22" s="12" t="s">
        <v>28</v>
      </c>
      <c r="D22" s="10">
        <v>50</v>
      </c>
      <c r="E22" s="10"/>
      <c r="F22" s="10"/>
      <c r="G22" s="10"/>
      <c r="H22" s="10">
        <v>60</v>
      </c>
      <c r="I22" s="11"/>
      <c r="J22" s="7">
        <f t="shared" si="5"/>
        <v>110</v>
      </c>
    </row>
    <row r="23" spans="2:10" ht="14.25" thickBot="1">
      <c r="B23" s="41" t="s">
        <v>29</v>
      </c>
      <c r="C23" s="42"/>
      <c r="D23" s="7">
        <f>D24+D30+D36+D43+D51</f>
        <v>50</v>
      </c>
      <c r="E23" s="7">
        <f t="shared" ref="E23:I23" si="6">E24+E30+E36+E43+E51</f>
        <v>130</v>
      </c>
      <c r="F23" s="7">
        <f t="shared" si="6"/>
        <v>146</v>
      </c>
      <c r="G23" s="7">
        <f t="shared" si="6"/>
        <v>24</v>
      </c>
      <c r="H23" s="7">
        <f t="shared" si="6"/>
        <v>0</v>
      </c>
      <c r="I23" s="7">
        <f t="shared" si="6"/>
        <v>90</v>
      </c>
      <c r="J23" s="7">
        <f>SUM(D23:I23)</f>
        <v>440</v>
      </c>
    </row>
    <row r="24" spans="2:10" ht="14.25" thickBot="1">
      <c r="B24" s="36" t="s">
        <v>30</v>
      </c>
      <c r="C24" s="13" t="s">
        <v>31</v>
      </c>
      <c r="D24" s="7">
        <f>SUM(D25:D29)</f>
        <v>20</v>
      </c>
      <c r="E24" s="7">
        <f t="shared" ref="E24:I24" si="7">SUM(E25:E29)</f>
        <v>20</v>
      </c>
      <c r="F24" s="7">
        <f t="shared" si="7"/>
        <v>24</v>
      </c>
      <c r="G24" s="7">
        <f t="shared" si="7"/>
        <v>6</v>
      </c>
      <c r="H24" s="7">
        <f t="shared" si="7"/>
        <v>0</v>
      </c>
      <c r="I24" s="7">
        <f t="shared" si="7"/>
        <v>15</v>
      </c>
      <c r="J24" s="7">
        <f>SUM(D24:I24)</f>
        <v>85</v>
      </c>
    </row>
    <row r="25" spans="2:10" ht="23.25" thickBot="1">
      <c r="B25" s="37"/>
      <c r="C25" s="9" t="s">
        <v>32</v>
      </c>
      <c r="D25" s="10">
        <v>10</v>
      </c>
      <c r="E25" s="10">
        <v>20</v>
      </c>
      <c r="F25" s="10"/>
      <c r="G25" s="10">
        <v>6</v>
      </c>
      <c r="H25" s="11"/>
      <c r="I25" s="10">
        <v>10</v>
      </c>
      <c r="J25" s="7">
        <f t="shared" ref="J25:J29" si="8">SUM(D25:I25)</f>
        <v>46</v>
      </c>
    </row>
    <row r="26" spans="2:10" ht="14.25" thickBot="1">
      <c r="B26" s="37"/>
      <c r="C26" s="9" t="s">
        <v>33</v>
      </c>
      <c r="D26" s="10"/>
      <c r="E26" s="10"/>
      <c r="F26" s="10">
        <v>8</v>
      </c>
      <c r="G26" s="10"/>
      <c r="H26" s="11"/>
      <c r="I26" s="10"/>
      <c r="J26" s="7">
        <f t="shared" si="8"/>
        <v>8</v>
      </c>
    </row>
    <row r="27" spans="2:10" ht="14.25" thickBot="1">
      <c r="B27" s="37"/>
      <c r="C27" s="9" t="s">
        <v>34</v>
      </c>
      <c r="D27" s="10"/>
      <c r="E27" s="10"/>
      <c r="F27" s="10">
        <v>8</v>
      </c>
      <c r="G27" s="10"/>
      <c r="H27" s="11"/>
      <c r="I27" s="10"/>
      <c r="J27" s="7">
        <f t="shared" si="8"/>
        <v>8</v>
      </c>
    </row>
    <row r="28" spans="2:10" ht="14.25" thickBot="1">
      <c r="B28" s="37"/>
      <c r="C28" s="9" t="s">
        <v>35</v>
      </c>
      <c r="D28" s="10"/>
      <c r="E28" s="10"/>
      <c r="F28" s="10">
        <v>8</v>
      </c>
      <c r="G28" s="10"/>
      <c r="H28" s="11"/>
      <c r="I28" s="10">
        <v>5</v>
      </c>
      <c r="J28" s="7">
        <f t="shared" si="8"/>
        <v>13</v>
      </c>
    </row>
    <row r="29" spans="2:10" ht="14.25" thickBot="1">
      <c r="B29" s="38"/>
      <c r="C29" s="9" t="s">
        <v>36</v>
      </c>
      <c r="D29" s="10">
        <v>10</v>
      </c>
      <c r="E29" s="10"/>
      <c r="F29" s="10"/>
      <c r="G29" s="10"/>
      <c r="H29" s="11"/>
      <c r="I29" s="10"/>
      <c r="J29" s="7">
        <f t="shared" si="8"/>
        <v>10</v>
      </c>
    </row>
    <row r="30" spans="2:10" ht="14.25" thickBot="1">
      <c r="B30" s="36" t="s">
        <v>37</v>
      </c>
      <c r="C30" s="13" t="s">
        <v>38</v>
      </c>
      <c r="D30" s="7">
        <f>SUM(D31:D35)</f>
        <v>20</v>
      </c>
      <c r="E30" s="7">
        <f t="shared" ref="E30:I30" si="9">SUM(E31:E35)</f>
        <v>15</v>
      </c>
      <c r="F30" s="7">
        <f t="shared" si="9"/>
        <v>32</v>
      </c>
      <c r="G30" s="7">
        <f t="shared" si="9"/>
        <v>1.5</v>
      </c>
      <c r="H30" s="7">
        <f t="shared" si="9"/>
        <v>0</v>
      </c>
      <c r="I30" s="7">
        <f t="shared" si="9"/>
        <v>15</v>
      </c>
      <c r="J30" s="7">
        <f>SUM(D30:I30)</f>
        <v>83.5</v>
      </c>
    </row>
    <row r="31" spans="2:10" ht="23.25" thickBot="1">
      <c r="B31" s="37"/>
      <c r="C31" s="9" t="s">
        <v>32</v>
      </c>
      <c r="D31" s="10">
        <v>20</v>
      </c>
      <c r="E31" s="10">
        <v>15</v>
      </c>
      <c r="F31" s="10"/>
      <c r="G31" s="10">
        <v>1.5</v>
      </c>
      <c r="H31" s="11"/>
      <c r="I31" s="10">
        <v>15</v>
      </c>
      <c r="J31" s="7">
        <f t="shared" ref="J31:J35" si="10">SUM(D31:I31)</f>
        <v>51.5</v>
      </c>
    </row>
    <row r="32" spans="2:10" ht="14.25" thickBot="1">
      <c r="B32" s="37"/>
      <c r="C32" s="9" t="s">
        <v>39</v>
      </c>
      <c r="D32" s="10"/>
      <c r="E32" s="10"/>
      <c r="F32" s="10">
        <v>8</v>
      </c>
      <c r="G32" s="10"/>
      <c r="H32" s="11"/>
      <c r="I32" s="10"/>
      <c r="J32" s="7">
        <f t="shared" si="10"/>
        <v>8</v>
      </c>
    </row>
    <row r="33" spans="2:10" ht="14.25" thickBot="1">
      <c r="B33" s="37"/>
      <c r="C33" s="9" t="s">
        <v>40</v>
      </c>
      <c r="D33" s="10"/>
      <c r="E33" s="10"/>
      <c r="F33" s="10">
        <v>8</v>
      </c>
      <c r="G33" s="10"/>
      <c r="H33" s="11"/>
      <c r="I33" s="10"/>
      <c r="J33" s="7">
        <f t="shared" si="10"/>
        <v>8</v>
      </c>
    </row>
    <row r="34" spans="2:10" ht="14.25" thickBot="1">
      <c r="B34" s="37"/>
      <c r="C34" s="9" t="s">
        <v>41</v>
      </c>
      <c r="D34" s="10"/>
      <c r="E34" s="10"/>
      <c r="F34" s="10">
        <v>8</v>
      </c>
      <c r="G34" s="10"/>
      <c r="H34" s="11"/>
      <c r="I34" s="10"/>
      <c r="J34" s="7">
        <f t="shared" si="10"/>
        <v>8</v>
      </c>
    </row>
    <row r="35" spans="2:10" ht="14.25" thickBot="1">
      <c r="B35" s="38"/>
      <c r="C35" s="9" t="s">
        <v>42</v>
      </c>
      <c r="D35" s="10"/>
      <c r="E35" s="10"/>
      <c r="F35" s="10">
        <v>8</v>
      </c>
      <c r="G35" s="10"/>
      <c r="H35" s="11"/>
      <c r="I35" s="10"/>
      <c r="J35" s="7">
        <f t="shared" si="10"/>
        <v>8</v>
      </c>
    </row>
    <row r="36" spans="2:10" ht="14.25" thickBot="1">
      <c r="B36" s="36" t="s">
        <v>43</v>
      </c>
      <c r="C36" s="13" t="s">
        <v>44</v>
      </c>
      <c r="D36" s="7">
        <f>SUM(D37:D42)</f>
        <v>10</v>
      </c>
      <c r="E36" s="7">
        <f t="shared" ref="E36:I36" si="11">SUM(E37:E42)</f>
        <v>10</v>
      </c>
      <c r="F36" s="7">
        <f t="shared" si="11"/>
        <v>50</v>
      </c>
      <c r="G36" s="7">
        <f t="shared" si="11"/>
        <v>6</v>
      </c>
      <c r="H36" s="7">
        <f t="shared" si="11"/>
        <v>0</v>
      </c>
      <c r="I36" s="7">
        <f t="shared" si="11"/>
        <v>20</v>
      </c>
      <c r="J36" s="7">
        <f>SUM(D36:I36)</f>
        <v>96</v>
      </c>
    </row>
    <row r="37" spans="2:10" ht="23.25" thickBot="1">
      <c r="B37" s="37"/>
      <c r="C37" s="9" t="s">
        <v>32</v>
      </c>
      <c r="D37" s="10">
        <v>10</v>
      </c>
      <c r="E37" s="10">
        <v>10</v>
      </c>
      <c r="F37" s="10">
        <v>8</v>
      </c>
      <c r="G37" s="10">
        <v>6</v>
      </c>
      <c r="H37" s="11"/>
      <c r="I37" s="11"/>
      <c r="J37" s="7">
        <f t="shared" ref="J37:J42" si="12">SUM(D37:I37)</f>
        <v>34</v>
      </c>
    </row>
    <row r="38" spans="2:10" ht="14.25" thickBot="1">
      <c r="B38" s="37"/>
      <c r="C38" s="9" t="s">
        <v>45</v>
      </c>
      <c r="D38" s="10"/>
      <c r="E38" s="10"/>
      <c r="F38" s="10">
        <v>10</v>
      </c>
      <c r="G38" s="10"/>
      <c r="H38" s="11"/>
      <c r="I38" s="11"/>
      <c r="J38" s="7">
        <f t="shared" si="12"/>
        <v>10</v>
      </c>
    </row>
    <row r="39" spans="2:10" ht="14.25" thickBot="1">
      <c r="B39" s="37"/>
      <c r="C39" s="9" t="s">
        <v>46</v>
      </c>
      <c r="D39" s="10"/>
      <c r="E39" s="10"/>
      <c r="F39" s="10">
        <v>8</v>
      </c>
      <c r="G39" s="10"/>
      <c r="H39" s="11"/>
      <c r="I39" s="11"/>
      <c r="J39" s="7">
        <f t="shared" si="12"/>
        <v>8</v>
      </c>
    </row>
    <row r="40" spans="2:10" ht="14.25" thickBot="1">
      <c r="B40" s="37"/>
      <c r="C40" s="9" t="s">
        <v>47</v>
      </c>
      <c r="D40" s="10"/>
      <c r="E40" s="10"/>
      <c r="F40" s="10">
        <v>8</v>
      </c>
      <c r="G40" s="10"/>
      <c r="H40" s="11"/>
      <c r="I40" s="11"/>
      <c r="J40" s="7">
        <f t="shared" si="12"/>
        <v>8</v>
      </c>
    </row>
    <row r="41" spans="2:10" ht="14.25" thickBot="1">
      <c r="B41" s="37"/>
      <c r="C41" s="9" t="s">
        <v>48</v>
      </c>
      <c r="D41" s="10"/>
      <c r="E41" s="10"/>
      <c r="F41" s="10">
        <v>8</v>
      </c>
      <c r="G41" s="10"/>
      <c r="H41" s="11"/>
      <c r="I41" s="11">
        <v>20</v>
      </c>
      <c r="J41" s="7">
        <f t="shared" si="12"/>
        <v>28</v>
      </c>
    </row>
    <row r="42" spans="2:10" ht="14.25" thickBot="1">
      <c r="B42" s="38"/>
      <c r="C42" s="9" t="s">
        <v>49</v>
      </c>
      <c r="D42" s="10"/>
      <c r="E42" s="10"/>
      <c r="F42" s="10">
        <v>8</v>
      </c>
      <c r="G42" s="10"/>
      <c r="H42" s="11"/>
      <c r="I42" s="11"/>
      <c r="J42" s="7">
        <f t="shared" si="12"/>
        <v>8</v>
      </c>
    </row>
    <row r="43" spans="2:10" ht="14.25" thickBot="1">
      <c r="B43" s="32" t="s">
        <v>50</v>
      </c>
      <c r="C43" s="13" t="s">
        <v>51</v>
      </c>
      <c r="D43" s="7">
        <f>SUM(D44:D50)</f>
        <v>0</v>
      </c>
      <c r="E43" s="7">
        <f t="shared" ref="E43:I43" si="13">SUM(E44:E50)</f>
        <v>85</v>
      </c>
      <c r="F43" s="7">
        <f t="shared" si="13"/>
        <v>16</v>
      </c>
      <c r="G43" s="7">
        <f t="shared" si="13"/>
        <v>3.5</v>
      </c>
      <c r="H43" s="7">
        <f t="shared" si="13"/>
        <v>0</v>
      </c>
      <c r="I43" s="7">
        <f t="shared" si="13"/>
        <v>20</v>
      </c>
      <c r="J43" s="7">
        <f>SUM(D43:I43)</f>
        <v>124.5</v>
      </c>
    </row>
    <row r="44" spans="2:10" ht="23.25" thickBot="1">
      <c r="B44" s="33"/>
      <c r="C44" s="12" t="s">
        <v>32</v>
      </c>
      <c r="D44" s="10"/>
      <c r="E44" s="10">
        <v>85</v>
      </c>
      <c r="F44" s="11"/>
      <c r="G44" s="10">
        <v>3.5</v>
      </c>
      <c r="H44" s="11"/>
      <c r="I44" s="11">
        <v>10</v>
      </c>
      <c r="J44" s="7">
        <f t="shared" ref="J44:J50" si="14">SUM(D44:I44)</f>
        <v>98.5</v>
      </c>
    </row>
    <row r="45" spans="2:10" ht="14.25" thickBot="1">
      <c r="B45" s="34"/>
      <c r="C45" s="14" t="s">
        <v>52</v>
      </c>
      <c r="D45" s="10"/>
      <c r="E45" s="10"/>
      <c r="F45" s="11"/>
      <c r="G45" s="10"/>
      <c r="H45" s="11"/>
      <c r="I45" s="11">
        <v>5</v>
      </c>
      <c r="J45" s="7">
        <f t="shared" si="14"/>
        <v>5</v>
      </c>
    </row>
    <row r="46" spans="2:10" ht="14.25" thickBot="1">
      <c r="B46" s="34"/>
      <c r="C46" s="14" t="s">
        <v>53</v>
      </c>
      <c r="D46" s="10"/>
      <c r="E46" s="10"/>
      <c r="F46" s="10">
        <v>8</v>
      </c>
      <c r="G46" s="10"/>
      <c r="H46" s="11"/>
      <c r="I46" s="11"/>
      <c r="J46" s="7">
        <f t="shared" si="14"/>
        <v>8</v>
      </c>
    </row>
    <row r="47" spans="2:10" ht="14.25" thickBot="1">
      <c r="B47" s="33"/>
      <c r="C47" s="9" t="s">
        <v>54</v>
      </c>
      <c r="D47" s="10"/>
      <c r="E47" s="10"/>
      <c r="F47" s="10"/>
      <c r="G47" s="10"/>
      <c r="H47" s="11"/>
      <c r="I47" s="11"/>
      <c r="J47" s="7">
        <f t="shared" si="14"/>
        <v>0</v>
      </c>
    </row>
    <row r="48" spans="2:10" ht="14.25" thickBot="1">
      <c r="B48" s="33"/>
      <c r="C48" s="9" t="s">
        <v>55</v>
      </c>
      <c r="D48" s="10"/>
      <c r="E48" s="10"/>
      <c r="F48" s="10"/>
      <c r="G48" s="10"/>
      <c r="H48" s="11"/>
      <c r="I48" s="11">
        <v>5</v>
      </c>
      <c r="J48" s="7">
        <f t="shared" si="14"/>
        <v>5</v>
      </c>
    </row>
    <row r="49" spans="2:10" ht="14.25" thickBot="1">
      <c r="B49" s="33"/>
      <c r="C49" s="9" t="s">
        <v>56</v>
      </c>
      <c r="D49" s="10"/>
      <c r="E49" s="10"/>
      <c r="F49" s="10">
        <v>8</v>
      </c>
      <c r="G49" s="10"/>
      <c r="H49" s="11"/>
      <c r="I49" s="11"/>
      <c r="J49" s="7">
        <f t="shared" si="14"/>
        <v>8</v>
      </c>
    </row>
    <row r="50" spans="2:10" ht="14.25" thickBot="1">
      <c r="B50" s="35"/>
      <c r="C50" s="9" t="s">
        <v>57</v>
      </c>
      <c r="D50" s="10"/>
      <c r="E50" s="10"/>
      <c r="F50" s="10"/>
      <c r="G50" s="10"/>
      <c r="H50" s="11"/>
      <c r="I50" s="11"/>
      <c r="J50" s="7">
        <f t="shared" si="14"/>
        <v>0</v>
      </c>
    </row>
    <row r="51" spans="2:10" ht="23.25" thickBot="1">
      <c r="B51" s="36" t="s">
        <v>58</v>
      </c>
      <c r="C51" s="13" t="s">
        <v>59</v>
      </c>
      <c r="D51" s="7">
        <f>SUM(D52:D55)</f>
        <v>0</v>
      </c>
      <c r="E51" s="7">
        <f t="shared" ref="E51:I51" si="15">SUM(E52:E55)</f>
        <v>0</v>
      </c>
      <c r="F51" s="7">
        <f t="shared" si="15"/>
        <v>24</v>
      </c>
      <c r="G51" s="7">
        <f t="shared" si="15"/>
        <v>7</v>
      </c>
      <c r="H51" s="7">
        <f t="shared" si="15"/>
        <v>0</v>
      </c>
      <c r="I51" s="7">
        <f t="shared" si="15"/>
        <v>20</v>
      </c>
      <c r="J51" s="7">
        <f>SUM(D51:I51)</f>
        <v>51</v>
      </c>
    </row>
    <row r="52" spans="2:10" ht="23.25" thickBot="1">
      <c r="B52" s="37"/>
      <c r="C52" s="9" t="s">
        <v>32</v>
      </c>
      <c r="D52" s="10"/>
      <c r="E52" s="10"/>
      <c r="F52" s="10"/>
      <c r="G52" s="10">
        <v>7</v>
      </c>
      <c r="H52" s="11"/>
      <c r="I52" s="11">
        <v>10</v>
      </c>
      <c r="J52" s="7">
        <f t="shared" ref="J52:J55" si="16">SUM(D52:I52)</f>
        <v>17</v>
      </c>
    </row>
    <row r="53" spans="2:10" ht="14.25" thickBot="1">
      <c r="B53" s="37"/>
      <c r="C53" s="9" t="s">
        <v>60</v>
      </c>
      <c r="D53" s="10"/>
      <c r="E53" s="10"/>
      <c r="F53" s="10">
        <v>8</v>
      </c>
      <c r="G53" s="10"/>
      <c r="H53" s="11"/>
      <c r="I53" s="11">
        <v>5</v>
      </c>
      <c r="J53" s="7">
        <f t="shared" si="16"/>
        <v>13</v>
      </c>
    </row>
    <row r="54" spans="2:10" ht="14.25" thickBot="1">
      <c r="B54" s="37"/>
      <c r="C54" s="9" t="s">
        <v>61</v>
      </c>
      <c r="D54" s="10"/>
      <c r="E54" s="10"/>
      <c r="F54" s="10">
        <v>8</v>
      </c>
      <c r="G54" s="10"/>
      <c r="H54" s="11"/>
      <c r="I54" s="11"/>
      <c r="J54" s="7">
        <f t="shared" si="16"/>
        <v>8</v>
      </c>
    </row>
    <row r="55" spans="2:10" ht="14.25" thickBot="1">
      <c r="B55" s="38"/>
      <c r="C55" s="9" t="s">
        <v>62</v>
      </c>
      <c r="D55" s="10"/>
      <c r="E55" s="10"/>
      <c r="F55" s="10">
        <v>8</v>
      </c>
      <c r="G55" s="10"/>
      <c r="H55" s="11"/>
      <c r="I55" s="11">
        <v>5</v>
      </c>
      <c r="J55" s="7">
        <f t="shared" si="16"/>
        <v>13</v>
      </c>
    </row>
  </sheetData>
  <mergeCells count="18">
    <mergeCell ref="B2:J3"/>
    <mergeCell ref="B5:B6"/>
    <mergeCell ref="D5:E5"/>
    <mergeCell ref="J5:J6"/>
    <mergeCell ref="F6:G6"/>
    <mergeCell ref="B7:C8"/>
    <mergeCell ref="D7:E7"/>
    <mergeCell ref="F7:G7"/>
    <mergeCell ref="J7:J8"/>
    <mergeCell ref="B36:B42"/>
    <mergeCell ref="B43:B50"/>
    <mergeCell ref="B51:B55"/>
    <mergeCell ref="B9:C9"/>
    <mergeCell ref="B10:B18"/>
    <mergeCell ref="B19:B22"/>
    <mergeCell ref="B23:C23"/>
    <mergeCell ref="B24:B29"/>
    <mergeCell ref="B30:B35"/>
  </mergeCells>
  <phoneticPr fontId="1" type="noConversion"/>
  <pageMargins left="0.7" right="0.7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view="pageBreakPreview" zoomScale="85" zoomScaleNormal="100" zoomScaleSheetLayoutView="85" workbookViewId="0">
      <selection activeCell="N12" sqref="N12"/>
    </sheetView>
  </sheetViews>
  <sheetFormatPr defaultRowHeight="13.5"/>
  <cols>
    <col min="7" max="7" width="9" style="15"/>
    <col min="9" max="9" width="18" bestFit="1" customWidth="1"/>
  </cols>
  <sheetData>
    <row r="1" spans="1:9">
      <c r="A1" s="30" t="s">
        <v>218</v>
      </c>
    </row>
    <row r="2" spans="1:9">
      <c r="B2" s="56" t="s">
        <v>219</v>
      </c>
      <c r="C2" s="56"/>
      <c r="D2" s="56"/>
      <c r="E2" s="56"/>
      <c r="F2" s="56"/>
      <c r="G2" s="56"/>
      <c r="H2" s="56"/>
      <c r="I2" s="56"/>
    </row>
    <row r="3" spans="1:9">
      <c r="B3" s="56"/>
      <c r="C3" s="56"/>
      <c r="D3" s="56"/>
      <c r="E3" s="56"/>
      <c r="F3" s="56"/>
      <c r="G3" s="56"/>
      <c r="H3" s="56"/>
      <c r="I3" s="56"/>
    </row>
    <row r="4" spans="1:9" ht="14.25" thickBot="1"/>
    <row r="5" spans="1:9">
      <c r="B5" s="61" t="s">
        <v>63</v>
      </c>
      <c r="C5" s="57" t="s">
        <v>64</v>
      </c>
      <c r="D5" s="57" t="s">
        <v>65</v>
      </c>
      <c r="E5" s="57" t="s">
        <v>66</v>
      </c>
      <c r="F5" s="57" t="s">
        <v>67</v>
      </c>
      <c r="G5" s="16" t="s">
        <v>68</v>
      </c>
      <c r="H5" s="57" t="s">
        <v>69</v>
      </c>
      <c r="I5" s="57" t="s">
        <v>70</v>
      </c>
    </row>
    <row r="6" spans="1:9" ht="14.25" thickBot="1">
      <c r="B6" s="62"/>
      <c r="C6" s="58"/>
      <c r="D6" s="58"/>
      <c r="E6" s="58"/>
      <c r="F6" s="58"/>
      <c r="G6" s="17" t="s">
        <v>71</v>
      </c>
      <c r="H6" s="58"/>
      <c r="I6" s="58"/>
    </row>
    <row r="7" spans="1:9" ht="14.25" thickBot="1">
      <c r="B7" s="18">
        <v>1</v>
      </c>
      <c r="C7" s="19" t="s">
        <v>72</v>
      </c>
      <c r="D7" s="20"/>
      <c r="E7" s="19" t="s">
        <v>17</v>
      </c>
      <c r="F7" s="19"/>
      <c r="G7" s="21">
        <v>79</v>
      </c>
      <c r="H7" s="19" t="s">
        <v>73</v>
      </c>
      <c r="I7" s="22" t="s">
        <v>74</v>
      </c>
    </row>
    <row r="8" spans="1:9" ht="23.25" thickBot="1">
      <c r="B8" s="18">
        <v>2</v>
      </c>
      <c r="C8" s="19" t="s">
        <v>72</v>
      </c>
      <c r="D8" s="20"/>
      <c r="E8" s="19" t="s">
        <v>18</v>
      </c>
      <c r="F8" s="19"/>
      <c r="G8" s="21">
        <v>192</v>
      </c>
      <c r="H8" s="19" t="s">
        <v>73</v>
      </c>
      <c r="I8" s="22" t="s">
        <v>74</v>
      </c>
    </row>
    <row r="9" spans="1:9" ht="23.25" thickBot="1">
      <c r="B9" s="18">
        <v>3</v>
      </c>
      <c r="C9" s="19" t="s">
        <v>72</v>
      </c>
      <c r="D9" s="20"/>
      <c r="E9" s="19" t="s">
        <v>19</v>
      </c>
      <c r="F9" s="19"/>
      <c r="G9" s="21">
        <v>72</v>
      </c>
      <c r="H9" s="19" t="s">
        <v>73</v>
      </c>
      <c r="I9" s="22" t="s">
        <v>74</v>
      </c>
    </row>
    <row r="10" spans="1:9" ht="34.5" thickBot="1">
      <c r="B10" s="18">
        <v>4</v>
      </c>
      <c r="C10" s="19" t="s">
        <v>72</v>
      </c>
      <c r="D10" s="20"/>
      <c r="E10" s="19" t="s">
        <v>75</v>
      </c>
      <c r="F10" s="19"/>
      <c r="G10" s="21">
        <v>70</v>
      </c>
      <c r="H10" s="19" t="s">
        <v>73</v>
      </c>
      <c r="I10" s="22" t="s">
        <v>74</v>
      </c>
    </row>
    <row r="11" spans="1:9" ht="34.5" thickBot="1">
      <c r="B11" s="18">
        <v>5</v>
      </c>
      <c r="C11" s="19" t="s">
        <v>72</v>
      </c>
      <c r="D11" s="20"/>
      <c r="E11" s="19" t="s">
        <v>26</v>
      </c>
      <c r="F11" s="19"/>
      <c r="G11" s="21">
        <v>167</v>
      </c>
      <c r="H11" s="19" t="s">
        <v>73</v>
      </c>
      <c r="I11" s="22" t="s">
        <v>74</v>
      </c>
    </row>
    <row r="12" spans="1:9" ht="34.5" thickBot="1">
      <c r="B12" s="18">
        <v>6</v>
      </c>
      <c r="C12" s="19" t="s">
        <v>72</v>
      </c>
      <c r="D12" s="20"/>
      <c r="E12" s="19" t="s">
        <v>28</v>
      </c>
      <c r="F12" s="19"/>
      <c r="G12" s="21">
        <v>60</v>
      </c>
      <c r="H12" s="19" t="s">
        <v>73</v>
      </c>
      <c r="I12" s="22" t="s">
        <v>74</v>
      </c>
    </row>
    <row r="13" spans="1:9" ht="23.25" thickBot="1">
      <c r="B13" s="18">
        <v>7</v>
      </c>
      <c r="C13" s="19" t="s">
        <v>72</v>
      </c>
      <c r="D13" s="20"/>
      <c r="E13" s="19" t="s">
        <v>27</v>
      </c>
      <c r="F13" s="19"/>
      <c r="G13" s="21">
        <v>60</v>
      </c>
      <c r="H13" s="19" t="s">
        <v>73</v>
      </c>
      <c r="I13" s="22" t="s">
        <v>74</v>
      </c>
    </row>
    <row r="14" spans="1:9" ht="34.5" thickBot="1">
      <c r="B14" s="18">
        <v>8</v>
      </c>
      <c r="C14" s="19" t="s">
        <v>72</v>
      </c>
      <c r="D14" s="20"/>
      <c r="E14" s="19" t="s">
        <v>76</v>
      </c>
      <c r="F14" s="19" t="s">
        <v>77</v>
      </c>
      <c r="G14" s="21">
        <v>3</v>
      </c>
      <c r="H14" s="19" t="s">
        <v>78</v>
      </c>
      <c r="I14" s="22" t="s">
        <v>79</v>
      </c>
    </row>
    <row r="15" spans="1:9" ht="34.5" thickBot="1">
      <c r="B15" s="18">
        <v>9</v>
      </c>
      <c r="C15" s="19" t="s">
        <v>72</v>
      </c>
      <c r="D15" s="20"/>
      <c r="E15" s="19" t="s">
        <v>80</v>
      </c>
      <c r="F15" s="19" t="s">
        <v>81</v>
      </c>
      <c r="G15" s="21">
        <v>2</v>
      </c>
      <c r="H15" s="19" t="s">
        <v>78</v>
      </c>
      <c r="I15" s="22" t="s">
        <v>79</v>
      </c>
    </row>
    <row r="16" spans="1:9" ht="34.5" thickBot="1">
      <c r="B16" s="18">
        <v>10</v>
      </c>
      <c r="C16" s="19" t="s">
        <v>72</v>
      </c>
      <c r="D16" s="20"/>
      <c r="E16" s="19" t="s">
        <v>82</v>
      </c>
      <c r="F16" s="19" t="s">
        <v>83</v>
      </c>
      <c r="G16" s="21">
        <v>1.5</v>
      </c>
      <c r="H16" s="19" t="s">
        <v>78</v>
      </c>
      <c r="I16" s="22" t="s">
        <v>79</v>
      </c>
    </row>
    <row r="17" spans="2:9" ht="34.5" thickBot="1">
      <c r="B17" s="18">
        <v>11</v>
      </c>
      <c r="C17" s="19" t="s">
        <v>72</v>
      </c>
      <c r="D17" s="20"/>
      <c r="E17" s="19" t="s">
        <v>23</v>
      </c>
      <c r="F17" s="19" t="s">
        <v>84</v>
      </c>
      <c r="G17" s="21">
        <v>2</v>
      </c>
      <c r="H17" s="19" t="s">
        <v>78</v>
      </c>
      <c r="I17" s="22" t="s">
        <v>79</v>
      </c>
    </row>
    <row r="18" spans="2:9" ht="34.5" thickBot="1">
      <c r="B18" s="18">
        <v>12</v>
      </c>
      <c r="C18" s="22" t="s">
        <v>85</v>
      </c>
      <c r="D18" s="20" t="s">
        <v>32</v>
      </c>
      <c r="E18" s="19" t="s">
        <v>86</v>
      </c>
      <c r="F18" s="19" t="s">
        <v>87</v>
      </c>
      <c r="G18" s="21">
        <v>6</v>
      </c>
      <c r="H18" s="19" t="s">
        <v>78</v>
      </c>
      <c r="I18" s="22" t="s">
        <v>79</v>
      </c>
    </row>
    <row r="19" spans="2:9" ht="34.5" thickBot="1">
      <c r="B19" s="18">
        <v>13</v>
      </c>
      <c r="C19" s="19" t="s">
        <v>88</v>
      </c>
      <c r="D19" s="20" t="s">
        <v>32</v>
      </c>
      <c r="E19" s="19" t="s">
        <v>89</v>
      </c>
      <c r="F19" s="19" t="s">
        <v>90</v>
      </c>
      <c r="G19" s="21">
        <v>1.5</v>
      </c>
      <c r="H19" s="19" t="s">
        <v>78</v>
      </c>
      <c r="I19" s="22" t="s">
        <v>79</v>
      </c>
    </row>
    <row r="20" spans="2:9" ht="34.5" thickBot="1">
      <c r="B20" s="18">
        <v>14</v>
      </c>
      <c r="C20" s="19" t="s">
        <v>91</v>
      </c>
      <c r="D20" s="20" t="s">
        <v>32</v>
      </c>
      <c r="E20" s="19" t="s">
        <v>92</v>
      </c>
      <c r="F20" s="19" t="s">
        <v>93</v>
      </c>
      <c r="G20" s="21">
        <v>6</v>
      </c>
      <c r="H20" s="19" t="s">
        <v>78</v>
      </c>
      <c r="I20" s="22" t="s">
        <v>79</v>
      </c>
    </row>
    <row r="21" spans="2:9" ht="34.5" thickBot="1">
      <c r="B21" s="18">
        <v>15</v>
      </c>
      <c r="C21" s="19" t="s">
        <v>50</v>
      </c>
      <c r="D21" s="20" t="s">
        <v>32</v>
      </c>
      <c r="E21" s="19" t="s">
        <v>94</v>
      </c>
      <c r="F21" s="19" t="s">
        <v>95</v>
      </c>
      <c r="G21" s="21">
        <v>3.5</v>
      </c>
      <c r="H21" s="19" t="s">
        <v>78</v>
      </c>
      <c r="I21" s="22" t="s">
        <v>79</v>
      </c>
    </row>
    <row r="22" spans="2:9" ht="34.5" thickBot="1">
      <c r="B22" s="18">
        <v>16</v>
      </c>
      <c r="C22" s="23" t="s">
        <v>96</v>
      </c>
      <c r="D22" s="20" t="s">
        <v>32</v>
      </c>
      <c r="E22" s="19" t="s">
        <v>97</v>
      </c>
      <c r="F22" s="19" t="s">
        <v>98</v>
      </c>
      <c r="G22" s="21">
        <v>7</v>
      </c>
      <c r="H22" s="19" t="s">
        <v>78</v>
      </c>
      <c r="I22" s="22" t="s">
        <v>79</v>
      </c>
    </row>
    <row r="23" spans="2:9" ht="124.5" thickBot="1">
      <c r="B23" s="18">
        <v>17</v>
      </c>
      <c r="C23" s="29" t="s">
        <v>99</v>
      </c>
      <c r="D23" s="19"/>
      <c r="E23" s="20" t="s">
        <v>100</v>
      </c>
      <c r="F23" s="19" t="s">
        <v>101</v>
      </c>
      <c r="G23" s="20">
        <v>130</v>
      </c>
      <c r="H23" s="19" t="s">
        <v>102</v>
      </c>
      <c r="I23" s="22" t="s">
        <v>79</v>
      </c>
    </row>
    <row r="24" spans="2:9" ht="34.5" thickBot="1">
      <c r="B24" s="18">
        <v>18</v>
      </c>
      <c r="C24" s="23" t="s">
        <v>103</v>
      </c>
      <c r="D24" s="20" t="s">
        <v>104</v>
      </c>
      <c r="E24" s="19" t="s">
        <v>105</v>
      </c>
      <c r="F24" s="19" t="s">
        <v>106</v>
      </c>
      <c r="G24" s="21">
        <v>8</v>
      </c>
      <c r="H24" s="19" t="s">
        <v>102</v>
      </c>
      <c r="I24" s="22" t="s">
        <v>79</v>
      </c>
    </row>
    <row r="25" spans="2:9" ht="34.5" thickBot="1">
      <c r="B25" s="18">
        <v>19</v>
      </c>
      <c r="C25" s="23" t="s">
        <v>103</v>
      </c>
      <c r="D25" s="20" t="s">
        <v>107</v>
      </c>
      <c r="E25" s="19" t="s">
        <v>108</v>
      </c>
      <c r="F25" s="19" t="s">
        <v>109</v>
      </c>
      <c r="G25" s="21">
        <v>8</v>
      </c>
      <c r="H25" s="19" t="s">
        <v>102</v>
      </c>
      <c r="I25" s="22" t="s">
        <v>79</v>
      </c>
    </row>
    <row r="26" spans="2:9" ht="34.5" thickBot="1">
      <c r="B26" s="18">
        <v>20</v>
      </c>
      <c r="C26" s="23" t="s">
        <v>103</v>
      </c>
      <c r="D26" s="20" t="s">
        <v>110</v>
      </c>
      <c r="E26" s="19" t="s">
        <v>111</v>
      </c>
      <c r="F26" s="19" t="s">
        <v>112</v>
      </c>
      <c r="G26" s="21">
        <v>8</v>
      </c>
      <c r="H26" s="19" t="s">
        <v>102</v>
      </c>
      <c r="I26" s="22" t="s">
        <v>79</v>
      </c>
    </row>
    <row r="27" spans="2:9" ht="34.5" thickBot="1">
      <c r="B27" s="18">
        <v>21</v>
      </c>
      <c r="C27" s="22" t="s">
        <v>37</v>
      </c>
      <c r="D27" s="20" t="s">
        <v>113</v>
      </c>
      <c r="E27" s="24" t="s">
        <v>114</v>
      </c>
      <c r="F27" s="24" t="s">
        <v>115</v>
      </c>
      <c r="G27" s="21">
        <v>8</v>
      </c>
      <c r="H27" s="19" t="s">
        <v>102</v>
      </c>
      <c r="I27" s="22" t="s">
        <v>79</v>
      </c>
    </row>
    <row r="28" spans="2:9" ht="34.5" thickBot="1">
      <c r="B28" s="18">
        <v>22</v>
      </c>
      <c r="C28" s="22" t="s">
        <v>37</v>
      </c>
      <c r="D28" s="20" t="s">
        <v>116</v>
      </c>
      <c r="E28" s="24" t="s">
        <v>117</v>
      </c>
      <c r="F28" s="24" t="s">
        <v>118</v>
      </c>
      <c r="G28" s="21">
        <v>8</v>
      </c>
      <c r="H28" s="19" t="s">
        <v>102</v>
      </c>
      <c r="I28" s="22" t="s">
        <v>79</v>
      </c>
    </row>
    <row r="29" spans="2:9" ht="34.5" thickBot="1">
      <c r="B29" s="18">
        <v>23</v>
      </c>
      <c r="C29" s="22" t="s">
        <v>37</v>
      </c>
      <c r="D29" s="20" t="s">
        <v>119</v>
      </c>
      <c r="E29" s="19" t="s">
        <v>120</v>
      </c>
      <c r="F29" s="19" t="s">
        <v>121</v>
      </c>
      <c r="G29" s="21">
        <v>8</v>
      </c>
      <c r="H29" s="19" t="s">
        <v>102</v>
      </c>
      <c r="I29" s="22" t="s">
        <v>79</v>
      </c>
    </row>
    <row r="30" spans="2:9" ht="34.5" thickBot="1">
      <c r="B30" s="18">
        <v>24</v>
      </c>
      <c r="C30" s="22" t="s">
        <v>37</v>
      </c>
      <c r="D30" s="20" t="s">
        <v>122</v>
      </c>
      <c r="E30" s="19" t="s">
        <v>123</v>
      </c>
      <c r="F30" s="19" t="s">
        <v>124</v>
      </c>
      <c r="G30" s="21">
        <v>8</v>
      </c>
      <c r="H30" s="19" t="s">
        <v>102</v>
      </c>
      <c r="I30" s="22" t="s">
        <v>79</v>
      </c>
    </row>
    <row r="31" spans="2:9" ht="34.5" thickBot="1">
      <c r="B31" s="18">
        <v>25</v>
      </c>
      <c r="C31" s="19" t="s">
        <v>43</v>
      </c>
      <c r="D31" s="20" t="s">
        <v>125</v>
      </c>
      <c r="E31" s="19" t="s">
        <v>126</v>
      </c>
      <c r="F31" s="19" t="s">
        <v>127</v>
      </c>
      <c r="G31" s="21">
        <v>8</v>
      </c>
      <c r="H31" s="19" t="s">
        <v>102</v>
      </c>
      <c r="I31" s="22" t="s">
        <v>79</v>
      </c>
    </row>
    <row r="32" spans="2:9" ht="34.5" thickBot="1">
      <c r="B32" s="18">
        <v>26</v>
      </c>
      <c r="C32" s="19" t="s">
        <v>43</v>
      </c>
      <c r="D32" s="20" t="s">
        <v>45</v>
      </c>
      <c r="E32" s="19" t="s">
        <v>128</v>
      </c>
      <c r="F32" s="19" t="s">
        <v>129</v>
      </c>
      <c r="G32" s="21">
        <v>10</v>
      </c>
      <c r="H32" s="19" t="s">
        <v>102</v>
      </c>
      <c r="I32" s="22" t="s">
        <v>79</v>
      </c>
    </row>
    <row r="33" spans="2:9" ht="34.5" thickBot="1">
      <c r="B33" s="18">
        <v>27</v>
      </c>
      <c r="C33" s="19" t="s">
        <v>43</v>
      </c>
      <c r="D33" s="20" t="s">
        <v>46</v>
      </c>
      <c r="E33" s="19" t="s">
        <v>130</v>
      </c>
      <c r="F33" s="19" t="s">
        <v>131</v>
      </c>
      <c r="G33" s="21">
        <v>8</v>
      </c>
      <c r="H33" s="19" t="s">
        <v>102</v>
      </c>
      <c r="I33" s="22" t="s">
        <v>79</v>
      </c>
    </row>
    <row r="34" spans="2:9" ht="34.5" thickBot="1">
      <c r="B34" s="18">
        <v>28</v>
      </c>
      <c r="C34" s="19" t="s">
        <v>43</v>
      </c>
      <c r="D34" s="20" t="s">
        <v>47</v>
      </c>
      <c r="E34" s="19" t="s">
        <v>132</v>
      </c>
      <c r="F34" s="19" t="s">
        <v>133</v>
      </c>
      <c r="G34" s="21">
        <v>8</v>
      </c>
      <c r="H34" s="19" t="s">
        <v>102</v>
      </c>
      <c r="I34" s="22" t="s">
        <v>79</v>
      </c>
    </row>
    <row r="35" spans="2:9" ht="34.5" thickBot="1">
      <c r="B35" s="18">
        <v>29</v>
      </c>
      <c r="C35" s="19" t="s">
        <v>43</v>
      </c>
      <c r="D35" s="20" t="s">
        <v>48</v>
      </c>
      <c r="E35" s="19" t="s">
        <v>134</v>
      </c>
      <c r="F35" s="19" t="s">
        <v>135</v>
      </c>
      <c r="G35" s="21">
        <v>8</v>
      </c>
      <c r="H35" s="19" t="s">
        <v>102</v>
      </c>
      <c r="I35" s="22" t="s">
        <v>79</v>
      </c>
    </row>
    <row r="36" spans="2:9" ht="34.5" thickBot="1">
      <c r="B36" s="18">
        <v>30</v>
      </c>
      <c r="C36" s="19" t="s">
        <v>43</v>
      </c>
      <c r="D36" s="20" t="s">
        <v>49</v>
      </c>
      <c r="E36" s="19" t="s">
        <v>136</v>
      </c>
      <c r="F36" s="19" t="s">
        <v>137</v>
      </c>
      <c r="G36" s="21">
        <v>8</v>
      </c>
      <c r="H36" s="19" t="s">
        <v>102</v>
      </c>
      <c r="I36" s="22" t="s">
        <v>79</v>
      </c>
    </row>
    <row r="37" spans="2:9" ht="34.5" thickBot="1">
      <c r="B37" s="18">
        <v>31</v>
      </c>
      <c r="C37" s="19" t="s">
        <v>50</v>
      </c>
      <c r="D37" s="20" t="s">
        <v>138</v>
      </c>
      <c r="E37" s="19" t="s">
        <v>139</v>
      </c>
      <c r="F37" s="19" t="s">
        <v>140</v>
      </c>
      <c r="G37" s="21">
        <v>8</v>
      </c>
      <c r="H37" s="19" t="s">
        <v>102</v>
      </c>
      <c r="I37" s="22" t="s">
        <v>79</v>
      </c>
    </row>
    <row r="38" spans="2:9" ht="34.5" thickBot="1">
      <c r="B38" s="18">
        <v>32</v>
      </c>
      <c r="C38" s="19" t="s">
        <v>50</v>
      </c>
      <c r="D38" s="20" t="s">
        <v>141</v>
      </c>
      <c r="E38" s="19" t="s">
        <v>142</v>
      </c>
      <c r="F38" s="19" t="s">
        <v>143</v>
      </c>
      <c r="G38" s="21">
        <v>8</v>
      </c>
      <c r="H38" s="19" t="s">
        <v>102</v>
      </c>
      <c r="I38" s="22" t="s">
        <v>79</v>
      </c>
    </row>
    <row r="39" spans="2:9" ht="34.5" thickBot="1">
      <c r="B39" s="18">
        <v>33</v>
      </c>
      <c r="C39" s="19" t="s">
        <v>58</v>
      </c>
      <c r="D39" s="20" t="s">
        <v>144</v>
      </c>
      <c r="E39" s="19" t="s">
        <v>145</v>
      </c>
      <c r="F39" s="19" t="s">
        <v>146</v>
      </c>
      <c r="G39" s="21">
        <v>8</v>
      </c>
      <c r="H39" s="19" t="s">
        <v>102</v>
      </c>
      <c r="I39" s="22" t="s">
        <v>79</v>
      </c>
    </row>
    <row r="40" spans="2:9" ht="34.5" thickBot="1">
      <c r="B40" s="18">
        <v>34</v>
      </c>
      <c r="C40" s="19" t="s">
        <v>58</v>
      </c>
      <c r="D40" s="20" t="s">
        <v>61</v>
      </c>
      <c r="E40" s="19" t="s">
        <v>147</v>
      </c>
      <c r="F40" s="19" t="s">
        <v>148</v>
      </c>
      <c r="G40" s="21">
        <v>8</v>
      </c>
      <c r="H40" s="19" t="s">
        <v>102</v>
      </c>
      <c r="I40" s="22" t="s">
        <v>79</v>
      </c>
    </row>
    <row r="41" spans="2:9" ht="34.5" thickBot="1">
      <c r="B41" s="18">
        <v>35</v>
      </c>
      <c r="C41" s="19" t="s">
        <v>58</v>
      </c>
      <c r="D41" s="20" t="s">
        <v>62</v>
      </c>
      <c r="E41" s="19" t="s">
        <v>149</v>
      </c>
      <c r="F41" s="19" t="s">
        <v>150</v>
      </c>
      <c r="G41" s="21">
        <v>8</v>
      </c>
      <c r="H41" s="19" t="s">
        <v>102</v>
      </c>
      <c r="I41" s="22" t="s">
        <v>79</v>
      </c>
    </row>
    <row r="42" spans="2:9" ht="57" thickBot="1">
      <c r="B42" s="18">
        <v>36</v>
      </c>
      <c r="C42" s="23" t="s">
        <v>15</v>
      </c>
      <c r="D42" s="20"/>
      <c r="E42" s="19" t="s">
        <v>23</v>
      </c>
      <c r="F42" s="19" t="s">
        <v>151</v>
      </c>
      <c r="G42" s="21">
        <v>90</v>
      </c>
      <c r="H42" s="19" t="s">
        <v>152</v>
      </c>
      <c r="I42" s="22" t="s">
        <v>13</v>
      </c>
    </row>
    <row r="43" spans="2:9" ht="57" thickBot="1">
      <c r="B43" s="18">
        <v>37</v>
      </c>
      <c r="C43" s="23" t="s">
        <v>15</v>
      </c>
      <c r="D43" s="20"/>
      <c r="E43" s="19" t="s">
        <v>153</v>
      </c>
      <c r="F43" s="19" t="s">
        <v>154</v>
      </c>
      <c r="G43" s="21">
        <v>240</v>
      </c>
      <c r="H43" s="19" t="s">
        <v>152</v>
      </c>
      <c r="I43" s="22" t="s">
        <v>13</v>
      </c>
    </row>
    <row r="44" spans="2:9" ht="79.5" thickBot="1">
      <c r="B44" s="18">
        <v>38</v>
      </c>
      <c r="C44" s="23" t="s">
        <v>15</v>
      </c>
      <c r="D44" s="20"/>
      <c r="E44" s="19" t="s">
        <v>80</v>
      </c>
      <c r="F44" s="19" t="s">
        <v>155</v>
      </c>
      <c r="G44" s="21">
        <v>109</v>
      </c>
      <c r="H44" s="19" t="s">
        <v>152</v>
      </c>
      <c r="I44" s="22" t="s">
        <v>13</v>
      </c>
    </row>
    <row r="45" spans="2:9" ht="57" thickBot="1">
      <c r="B45" s="18">
        <v>39</v>
      </c>
      <c r="C45" s="23" t="s">
        <v>15</v>
      </c>
      <c r="D45" s="20"/>
      <c r="E45" s="19" t="s">
        <v>82</v>
      </c>
      <c r="F45" s="19" t="s">
        <v>156</v>
      </c>
      <c r="G45" s="21">
        <v>40</v>
      </c>
      <c r="H45" s="19" t="s">
        <v>152</v>
      </c>
      <c r="I45" s="22" t="s">
        <v>13</v>
      </c>
    </row>
    <row r="46" spans="2:9" ht="45.75" thickBot="1">
      <c r="B46" s="18">
        <v>40</v>
      </c>
      <c r="C46" s="23" t="s">
        <v>15</v>
      </c>
      <c r="D46" s="20"/>
      <c r="E46" s="19" t="s">
        <v>22</v>
      </c>
      <c r="F46" s="19" t="s">
        <v>157</v>
      </c>
      <c r="G46" s="21">
        <v>30</v>
      </c>
      <c r="H46" s="19" t="s">
        <v>152</v>
      </c>
      <c r="I46" s="22" t="s">
        <v>13</v>
      </c>
    </row>
    <row r="47" spans="2:9" ht="23.25" thickBot="1">
      <c r="B47" s="18">
        <v>41</v>
      </c>
      <c r="C47" s="19" t="s">
        <v>30</v>
      </c>
      <c r="D47" s="20" t="s">
        <v>158</v>
      </c>
      <c r="E47" s="19" t="s">
        <v>159</v>
      </c>
      <c r="F47" s="19" t="s">
        <v>160</v>
      </c>
      <c r="G47" s="21">
        <v>10</v>
      </c>
      <c r="H47" s="19" t="s">
        <v>152</v>
      </c>
      <c r="I47" s="22" t="s">
        <v>13</v>
      </c>
    </row>
    <row r="48" spans="2:9" ht="34.5" thickBot="1">
      <c r="B48" s="18">
        <v>42</v>
      </c>
      <c r="C48" s="19" t="s">
        <v>30</v>
      </c>
      <c r="D48" s="20" t="s">
        <v>161</v>
      </c>
      <c r="E48" s="19" t="s">
        <v>162</v>
      </c>
      <c r="F48" s="19" t="s">
        <v>163</v>
      </c>
      <c r="G48" s="21">
        <v>5</v>
      </c>
      <c r="H48" s="19" t="s">
        <v>152</v>
      </c>
      <c r="I48" s="22" t="s">
        <v>13</v>
      </c>
    </row>
    <row r="49" spans="2:9" ht="45.75" thickBot="1">
      <c r="B49" s="18">
        <v>43</v>
      </c>
      <c r="C49" s="19" t="s">
        <v>37</v>
      </c>
      <c r="D49" s="20" t="s">
        <v>158</v>
      </c>
      <c r="E49" s="19" t="s">
        <v>164</v>
      </c>
      <c r="F49" s="19" t="s">
        <v>165</v>
      </c>
      <c r="G49" s="21">
        <v>15</v>
      </c>
      <c r="H49" s="19" t="s">
        <v>152</v>
      </c>
      <c r="I49" s="22" t="s">
        <v>13</v>
      </c>
    </row>
    <row r="50" spans="2:9" ht="34.5" thickBot="1">
      <c r="B50" s="18">
        <v>44</v>
      </c>
      <c r="C50" s="19" t="s">
        <v>43</v>
      </c>
      <c r="D50" s="20" t="s">
        <v>166</v>
      </c>
      <c r="E50" s="19" t="s">
        <v>167</v>
      </c>
      <c r="F50" s="19" t="s">
        <v>168</v>
      </c>
      <c r="G50" s="21">
        <v>20</v>
      </c>
      <c r="H50" s="19" t="s">
        <v>152</v>
      </c>
      <c r="I50" s="22" t="s">
        <v>13</v>
      </c>
    </row>
    <row r="51" spans="2:9" ht="34.5" thickBot="1">
      <c r="B51" s="18">
        <v>45</v>
      </c>
      <c r="C51" s="19" t="s">
        <v>50</v>
      </c>
      <c r="D51" s="20" t="s">
        <v>158</v>
      </c>
      <c r="E51" s="19" t="s">
        <v>169</v>
      </c>
      <c r="F51" s="19" t="s">
        <v>170</v>
      </c>
      <c r="G51" s="21">
        <v>10</v>
      </c>
      <c r="H51" s="19" t="s">
        <v>152</v>
      </c>
      <c r="I51" s="22" t="s">
        <v>13</v>
      </c>
    </row>
    <row r="52" spans="2:9" ht="23.25" thickBot="1">
      <c r="B52" s="18">
        <v>46</v>
      </c>
      <c r="C52" s="19" t="s">
        <v>50</v>
      </c>
      <c r="D52" s="20" t="s">
        <v>171</v>
      </c>
      <c r="E52" s="19" t="s">
        <v>172</v>
      </c>
      <c r="F52" s="19" t="s">
        <v>173</v>
      </c>
      <c r="G52" s="21">
        <v>5</v>
      </c>
      <c r="H52" s="19" t="s">
        <v>152</v>
      </c>
      <c r="I52" s="22" t="s">
        <v>13</v>
      </c>
    </row>
    <row r="53" spans="2:9" ht="34.5" thickBot="1">
      <c r="B53" s="18">
        <v>47</v>
      </c>
      <c r="C53" s="19" t="s">
        <v>50</v>
      </c>
      <c r="D53" s="20" t="s">
        <v>174</v>
      </c>
      <c r="E53" s="19" t="s">
        <v>175</v>
      </c>
      <c r="F53" s="19" t="s">
        <v>173</v>
      </c>
      <c r="G53" s="21">
        <v>5</v>
      </c>
      <c r="H53" s="19" t="s">
        <v>152</v>
      </c>
      <c r="I53" s="22" t="s">
        <v>13</v>
      </c>
    </row>
    <row r="54" spans="2:9" ht="34.5" thickBot="1">
      <c r="B54" s="18">
        <v>48</v>
      </c>
      <c r="C54" s="19" t="s">
        <v>58</v>
      </c>
      <c r="D54" s="20" t="s">
        <v>158</v>
      </c>
      <c r="E54" s="19" t="s">
        <v>176</v>
      </c>
      <c r="F54" s="19" t="s">
        <v>177</v>
      </c>
      <c r="G54" s="21">
        <v>10</v>
      </c>
      <c r="H54" s="19" t="s">
        <v>152</v>
      </c>
      <c r="I54" s="22" t="s">
        <v>13</v>
      </c>
    </row>
    <row r="55" spans="2:9" ht="34.5" thickBot="1">
      <c r="B55" s="18">
        <v>49</v>
      </c>
      <c r="C55" s="19" t="s">
        <v>58</v>
      </c>
      <c r="D55" s="20" t="s">
        <v>178</v>
      </c>
      <c r="E55" s="19" t="s">
        <v>179</v>
      </c>
      <c r="F55" s="19" t="s">
        <v>173</v>
      </c>
      <c r="G55" s="21">
        <v>5</v>
      </c>
      <c r="H55" s="19" t="s">
        <v>152</v>
      </c>
      <c r="I55" s="22" t="s">
        <v>13</v>
      </c>
    </row>
    <row r="56" spans="2:9" ht="23.25" thickBot="1">
      <c r="B56" s="18">
        <v>50</v>
      </c>
      <c r="C56" s="19" t="s">
        <v>58</v>
      </c>
      <c r="D56" s="20" t="s">
        <v>180</v>
      </c>
      <c r="E56" s="19" t="s">
        <v>181</v>
      </c>
      <c r="F56" s="19" t="s">
        <v>182</v>
      </c>
      <c r="G56" s="21">
        <v>5</v>
      </c>
      <c r="H56" s="19" t="s">
        <v>152</v>
      </c>
      <c r="I56" s="22" t="s">
        <v>13</v>
      </c>
    </row>
    <row r="57" spans="2:9" ht="23.25" thickBot="1">
      <c r="B57" s="18">
        <v>51</v>
      </c>
      <c r="C57" s="19" t="s">
        <v>15</v>
      </c>
      <c r="D57" s="20"/>
      <c r="E57" s="19" t="s">
        <v>17</v>
      </c>
      <c r="F57" s="19" t="s">
        <v>183</v>
      </c>
      <c r="G57" s="21">
        <v>160</v>
      </c>
      <c r="H57" s="19" t="s">
        <v>184</v>
      </c>
      <c r="I57" s="22" t="s">
        <v>185</v>
      </c>
    </row>
    <row r="58" spans="2:9" ht="23.25" thickBot="1">
      <c r="B58" s="18">
        <v>52</v>
      </c>
      <c r="C58" s="19" t="s">
        <v>15</v>
      </c>
      <c r="D58" s="20"/>
      <c r="E58" s="19" t="s">
        <v>18</v>
      </c>
      <c r="F58" s="19" t="s">
        <v>186</v>
      </c>
      <c r="G58" s="21">
        <v>130</v>
      </c>
      <c r="H58" s="19" t="s">
        <v>184</v>
      </c>
      <c r="I58" s="22" t="s">
        <v>185</v>
      </c>
    </row>
    <row r="59" spans="2:9" ht="23.25" thickBot="1">
      <c r="B59" s="18">
        <v>53</v>
      </c>
      <c r="C59" s="19" t="s">
        <v>15</v>
      </c>
      <c r="D59" s="20"/>
      <c r="E59" s="19" t="s">
        <v>19</v>
      </c>
      <c r="F59" s="19" t="s">
        <v>187</v>
      </c>
      <c r="G59" s="21">
        <v>180</v>
      </c>
      <c r="H59" s="19" t="s">
        <v>184</v>
      </c>
      <c r="I59" s="22" t="s">
        <v>185</v>
      </c>
    </row>
    <row r="60" spans="2:9" ht="34.5" thickBot="1">
      <c r="B60" s="18">
        <v>54</v>
      </c>
      <c r="C60" s="19" t="s">
        <v>15</v>
      </c>
      <c r="D60" s="20"/>
      <c r="E60" s="19" t="s">
        <v>20</v>
      </c>
      <c r="F60" s="19" t="s">
        <v>188</v>
      </c>
      <c r="G60" s="21">
        <v>80</v>
      </c>
      <c r="H60" s="19" t="s">
        <v>184</v>
      </c>
      <c r="I60" s="22" t="s">
        <v>185</v>
      </c>
    </row>
    <row r="61" spans="2:9" ht="34.5" thickBot="1">
      <c r="B61" s="18">
        <v>55</v>
      </c>
      <c r="C61" s="19" t="s">
        <v>15</v>
      </c>
      <c r="D61" s="20"/>
      <c r="E61" s="19" t="s">
        <v>26</v>
      </c>
      <c r="F61" s="19" t="s">
        <v>189</v>
      </c>
      <c r="G61" s="21">
        <v>80</v>
      </c>
      <c r="H61" s="19" t="s">
        <v>184</v>
      </c>
      <c r="I61" s="22" t="s">
        <v>185</v>
      </c>
    </row>
    <row r="62" spans="2:9" ht="23.25" thickBot="1">
      <c r="B62" s="18">
        <v>56</v>
      </c>
      <c r="C62" s="19" t="s">
        <v>15</v>
      </c>
      <c r="D62" s="20"/>
      <c r="E62" s="19" t="s">
        <v>27</v>
      </c>
      <c r="F62" s="19" t="s">
        <v>190</v>
      </c>
      <c r="G62" s="21">
        <v>50</v>
      </c>
      <c r="H62" s="19" t="s">
        <v>184</v>
      </c>
      <c r="I62" s="22" t="s">
        <v>185</v>
      </c>
    </row>
    <row r="63" spans="2:9" ht="34.5" thickBot="1">
      <c r="B63" s="18">
        <v>57</v>
      </c>
      <c r="C63" s="19" t="s">
        <v>15</v>
      </c>
      <c r="D63" s="20"/>
      <c r="E63" s="19" t="s">
        <v>28</v>
      </c>
      <c r="F63" s="19" t="s">
        <v>191</v>
      </c>
      <c r="G63" s="21">
        <v>50</v>
      </c>
      <c r="H63" s="19" t="s">
        <v>184</v>
      </c>
      <c r="I63" s="22" t="s">
        <v>185</v>
      </c>
    </row>
    <row r="64" spans="2:9" ht="34.5" thickBot="1">
      <c r="B64" s="18">
        <v>58</v>
      </c>
      <c r="C64" s="19" t="s">
        <v>30</v>
      </c>
      <c r="D64" s="20" t="s">
        <v>192</v>
      </c>
      <c r="E64" s="19" t="s">
        <v>193</v>
      </c>
      <c r="F64" s="19" t="s">
        <v>194</v>
      </c>
      <c r="G64" s="21">
        <v>10</v>
      </c>
      <c r="H64" s="19" t="s">
        <v>184</v>
      </c>
      <c r="I64" s="22" t="s">
        <v>185</v>
      </c>
    </row>
    <row r="65" spans="2:9" ht="23.25" thickBot="1">
      <c r="B65" s="18">
        <v>59</v>
      </c>
      <c r="C65" s="19" t="s">
        <v>30</v>
      </c>
      <c r="D65" s="20" t="s">
        <v>36</v>
      </c>
      <c r="E65" s="19" t="s">
        <v>195</v>
      </c>
      <c r="F65" s="19" t="s">
        <v>196</v>
      </c>
      <c r="G65" s="21">
        <v>10</v>
      </c>
      <c r="H65" s="19" t="s">
        <v>184</v>
      </c>
      <c r="I65" s="22" t="s">
        <v>185</v>
      </c>
    </row>
    <row r="66" spans="2:9" ht="23.25" thickBot="1">
      <c r="B66" s="18">
        <v>60</v>
      </c>
      <c r="C66" s="19" t="s">
        <v>37</v>
      </c>
      <c r="D66" s="20" t="s">
        <v>192</v>
      </c>
      <c r="E66" s="19" t="s">
        <v>197</v>
      </c>
      <c r="F66" s="19" t="s">
        <v>198</v>
      </c>
      <c r="G66" s="21">
        <v>20</v>
      </c>
      <c r="H66" s="19" t="s">
        <v>184</v>
      </c>
      <c r="I66" s="22" t="s">
        <v>185</v>
      </c>
    </row>
    <row r="67" spans="2:9" ht="23.25" thickBot="1">
      <c r="B67" s="18">
        <v>61</v>
      </c>
      <c r="C67" s="19" t="s">
        <v>43</v>
      </c>
      <c r="D67" s="20" t="s">
        <v>192</v>
      </c>
      <c r="E67" s="19" t="s">
        <v>199</v>
      </c>
      <c r="F67" s="19" t="s">
        <v>200</v>
      </c>
      <c r="G67" s="21">
        <v>10</v>
      </c>
      <c r="H67" s="19" t="s">
        <v>184</v>
      </c>
      <c r="I67" s="22" t="s">
        <v>185</v>
      </c>
    </row>
    <row r="68" spans="2:9" ht="34.5" thickBot="1">
      <c r="B68" s="18">
        <v>62</v>
      </c>
      <c r="C68" s="19" t="s">
        <v>15</v>
      </c>
      <c r="D68" s="20"/>
      <c r="E68" s="19" t="s">
        <v>18</v>
      </c>
      <c r="F68" s="19" t="s">
        <v>201</v>
      </c>
      <c r="G68" s="21">
        <v>20</v>
      </c>
      <c r="H68" s="19" t="s">
        <v>184</v>
      </c>
      <c r="I68" s="22" t="s">
        <v>10</v>
      </c>
    </row>
    <row r="69" spans="2:9" ht="34.5" thickBot="1">
      <c r="B69" s="18">
        <v>63</v>
      </c>
      <c r="C69" s="19" t="s">
        <v>15</v>
      </c>
      <c r="D69" s="20"/>
      <c r="E69" s="19" t="s">
        <v>18</v>
      </c>
      <c r="F69" s="19" t="s">
        <v>202</v>
      </c>
      <c r="G69" s="21">
        <v>15</v>
      </c>
      <c r="H69" s="19" t="s">
        <v>184</v>
      </c>
      <c r="I69" s="22" t="s">
        <v>10</v>
      </c>
    </row>
    <row r="70" spans="2:9" ht="34.5" thickBot="1">
      <c r="B70" s="18">
        <v>64</v>
      </c>
      <c r="C70" s="19" t="s">
        <v>15</v>
      </c>
      <c r="D70" s="20"/>
      <c r="E70" s="19" t="s">
        <v>18</v>
      </c>
      <c r="F70" s="19" t="s">
        <v>203</v>
      </c>
      <c r="G70" s="21">
        <v>64</v>
      </c>
      <c r="H70" s="19" t="s">
        <v>184</v>
      </c>
      <c r="I70" s="22" t="s">
        <v>10</v>
      </c>
    </row>
    <row r="71" spans="2:9" ht="45.75" thickBot="1">
      <c r="B71" s="18">
        <v>65</v>
      </c>
      <c r="C71" s="19" t="s">
        <v>25</v>
      </c>
      <c r="D71" s="20"/>
      <c r="E71" s="19" t="s">
        <v>204</v>
      </c>
      <c r="F71" s="19" t="s">
        <v>205</v>
      </c>
      <c r="G71" s="21">
        <v>30</v>
      </c>
      <c r="H71" s="19" t="s">
        <v>184</v>
      </c>
      <c r="I71" s="22" t="s">
        <v>10</v>
      </c>
    </row>
    <row r="72" spans="2:9" ht="45.75" thickBot="1">
      <c r="B72" s="18">
        <v>66</v>
      </c>
      <c r="C72" s="19" t="s">
        <v>30</v>
      </c>
      <c r="D72" s="20" t="s">
        <v>192</v>
      </c>
      <c r="E72" s="19" t="s">
        <v>206</v>
      </c>
      <c r="F72" s="19" t="s">
        <v>207</v>
      </c>
      <c r="G72" s="21">
        <v>20</v>
      </c>
      <c r="H72" s="19" t="s">
        <v>184</v>
      </c>
      <c r="I72" s="22" t="s">
        <v>10</v>
      </c>
    </row>
    <row r="73" spans="2:9" ht="45.75" thickBot="1">
      <c r="B73" s="18">
        <v>67</v>
      </c>
      <c r="C73" s="19" t="s">
        <v>37</v>
      </c>
      <c r="D73" s="20" t="s">
        <v>192</v>
      </c>
      <c r="E73" s="19" t="s">
        <v>208</v>
      </c>
      <c r="F73" s="19" t="s">
        <v>209</v>
      </c>
      <c r="G73" s="21">
        <v>15</v>
      </c>
      <c r="H73" s="19" t="s">
        <v>184</v>
      </c>
      <c r="I73" s="22" t="s">
        <v>10</v>
      </c>
    </row>
    <row r="74" spans="2:9" ht="45.75" thickBot="1">
      <c r="B74" s="18">
        <v>68</v>
      </c>
      <c r="C74" s="19" t="s">
        <v>43</v>
      </c>
      <c r="D74" s="20" t="s">
        <v>192</v>
      </c>
      <c r="E74" s="19" t="s">
        <v>210</v>
      </c>
      <c r="F74" s="19" t="s">
        <v>211</v>
      </c>
      <c r="G74" s="21">
        <v>10</v>
      </c>
      <c r="H74" s="19" t="s">
        <v>184</v>
      </c>
      <c r="I74" s="22" t="s">
        <v>10</v>
      </c>
    </row>
    <row r="75" spans="2:9" ht="45.75" thickBot="1">
      <c r="B75" s="18">
        <v>69</v>
      </c>
      <c r="C75" s="19" t="s">
        <v>50</v>
      </c>
      <c r="D75" s="20" t="s">
        <v>192</v>
      </c>
      <c r="E75" s="19" t="s">
        <v>212</v>
      </c>
      <c r="F75" s="19" t="s">
        <v>213</v>
      </c>
      <c r="G75" s="21">
        <v>75</v>
      </c>
      <c r="H75" s="19" t="s">
        <v>184</v>
      </c>
      <c r="I75" s="22" t="s">
        <v>10</v>
      </c>
    </row>
    <row r="76" spans="2:9" ht="34.5" thickBot="1">
      <c r="B76" s="18">
        <v>70</v>
      </c>
      <c r="C76" s="19" t="s">
        <v>50</v>
      </c>
      <c r="D76" s="20" t="s">
        <v>192</v>
      </c>
      <c r="E76" s="19" t="s">
        <v>214</v>
      </c>
      <c r="F76" s="19" t="s">
        <v>215</v>
      </c>
      <c r="G76" s="21">
        <v>10</v>
      </c>
      <c r="H76" s="19" t="s">
        <v>184</v>
      </c>
      <c r="I76" s="22" t="s">
        <v>10</v>
      </c>
    </row>
    <row r="77" spans="2:9" ht="14.25" thickBot="1">
      <c r="B77" s="59" t="s">
        <v>7</v>
      </c>
      <c r="C77" s="60"/>
      <c r="D77" s="25"/>
      <c r="E77" s="26"/>
      <c r="F77" s="26"/>
      <c r="G77" s="27">
        <f>SUM(G7:G76)</f>
        <v>2646.5</v>
      </c>
      <c r="H77" s="26"/>
      <c r="I77" s="22"/>
    </row>
    <row r="79" spans="2:9">
      <c r="G79" s="28"/>
    </row>
  </sheetData>
  <mergeCells count="9">
    <mergeCell ref="B2:I3"/>
    <mergeCell ref="I5:I6"/>
    <mergeCell ref="B77:C77"/>
    <mergeCell ref="B5:B6"/>
    <mergeCell ref="C5:C6"/>
    <mergeCell ref="D5:D6"/>
    <mergeCell ref="E5:E6"/>
    <mergeCell ref="F5:F6"/>
    <mergeCell ref="H5:H6"/>
  </mergeCells>
  <phoneticPr fontId="1" type="noConversion"/>
  <pageMargins left="0.7" right="0.7" top="0.75" bottom="0.75" header="0.3" footer="0.3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 (抽查)</vt:lpstr>
      <vt:lpstr>资金明细表 (抽查)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2018-05-23T02:33:40Z</dcterms:modified>
</cp:coreProperties>
</file>