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3" sheetId="6" r:id="rId1"/>
  </sheets>
  <definedNames>
    <definedName name="_xlnm._FilterDatabase" localSheetId="0" hidden="1">附件3!$A$4:$I$37</definedName>
  </definedNames>
  <calcPr calcId="145621"/>
</workbook>
</file>

<file path=xl/calcChain.xml><?xml version="1.0" encoding="utf-8"?>
<calcChain xmlns="http://schemas.openxmlformats.org/spreadsheetml/2006/main">
  <c r="C33" i="6" l="1"/>
  <c r="C29" i="6"/>
  <c r="C25" i="6"/>
  <c r="C23" i="6"/>
  <c r="C21" i="6"/>
  <c r="C17" i="6"/>
  <c r="C15" i="6"/>
  <c r="C10" i="6"/>
  <c r="C7" i="6"/>
  <c r="C6" i="6" l="1"/>
  <c r="C5" i="6" s="1"/>
</calcChain>
</file>

<file path=xl/sharedStrings.xml><?xml version="1.0" encoding="utf-8"?>
<sst xmlns="http://schemas.openxmlformats.org/spreadsheetml/2006/main" count="58" uniqueCount="58">
  <si>
    <t>附件3</t>
  </si>
  <si>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</si>
  <si>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</si>
  <si>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</si>
  <si>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</si>
  <si>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</si>
  <si>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</si>
  <si>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</si>
  <si>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</si>
  <si>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一、市县合计</t>
  </si>
  <si>
    <t>衡阳市</t>
  </si>
  <si>
    <t>衡阳市小计</t>
  </si>
  <si>
    <t>永州市</t>
  </si>
  <si>
    <t>永州市小计</t>
  </si>
  <si>
    <t>永州市本级</t>
  </si>
  <si>
    <t>娄底市</t>
  </si>
  <si>
    <t>娄底市小计</t>
  </si>
  <si>
    <t>怀化市</t>
  </si>
  <si>
    <t>怀化市小计</t>
  </si>
  <si>
    <t>湘西土家族苗族自治州</t>
  </si>
  <si>
    <t>湘西土家族苗族自治州小计</t>
  </si>
  <si>
    <t>二、省直单位合计</t>
  </si>
  <si>
    <t>湖南省林业局</t>
  </si>
  <si>
    <t>湖南省林业局小计</t>
  </si>
  <si>
    <t>湖南省科技厅</t>
  </si>
  <si>
    <t>湖南省科技厅小计</t>
  </si>
  <si>
    <t>湖南省林业科学院</t>
  </si>
  <si>
    <t>部门经济科目编码</t>
  </si>
  <si>
    <t>常德市</t>
  </si>
  <si>
    <t>常德市小计</t>
  </si>
  <si>
    <t>泸溪县</t>
  </si>
  <si>
    <t>衡山县</t>
  </si>
  <si>
    <t>常宁市</t>
  </si>
  <si>
    <t>岳阳市</t>
  </si>
  <si>
    <t>岳阳市小计</t>
  </si>
  <si>
    <t>华容县</t>
  </si>
  <si>
    <t>平江县</t>
  </si>
  <si>
    <t>汨罗市</t>
  </si>
  <si>
    <t>临湘市</t>
  </si>
  <si>
    <t>澧县</t>
  </si>
  <si>
    <t>金洞管理区</t>
  </si>
  <si>
    <t>双牌县</t>
  </si>
  <si>
    <t>宁远县</t>
  </si>
  <si>
    <t>郴州市</t>
  </si>
  <si>
    <t>郴州市小计</t>
  </si>
  <si>
    <t>桂东县</t>
  </si>
  <si>
    <t>冷水江市</t>
  </si>
  <si>
    <t>溆浦县</t>
  </si>
  <si>
    <t>麻阳县</t>
  </si>
  <si>
    <t>靖州县</t>
  </si>
  <si>
    <t>龙山县</t>
  </si>
  <si>
    <t>古丈县</t>
  </si>
  <si>
    <t>湖南省林产品质量检验检测中心</t>
  </si>
  <si>
    <t>欧投提质增效示范项目土壤微生物群落结构分析（10万元），主要珍贵树种标准样品研制（10万元）</t>
  </si>
  <si>
    <t>欧投提质增效示范项目近自然森林经营技术培训推广（15万元），乡土景观树种选择与适生环境研究（15万元），果材兼用林研究与推广（10万元）</t>
  </si>
  <si>
    <t>单位：万元</t>
    <phoneticPr fontId="14" type="noConversion"/>
  </si>
  <si>
    <t>支付方
式编码</t>
    <phoneticPr fontId="16" type="noConversion"/>
  </si>
  <si>
    <r>
      <t>2021</t>
    </r>
    <r>
      <rPr>
        <b/>
        <sz val="18"/>
        <rFont val="方正小标宋_GBK"/>
        <family val="4"/>
        <charset val="134"/>
      </rPr>
      <t>年全省外资项目支撑资金安排表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</si>
</sst>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7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A2" sqref="A2:I2"/>
    </sheetView>
  </sheetViews>
  <sheetFormatPr defaultColWidth="10" defaultRowHeight="12.75" x14ac:dyDescent="0.15"/>
  <cols>
    <col min="1" max="1" width="11" style="26" customWidth="1"/>
    <col min="2" max="2" width="13.125" style="27" customWidth="1"/>
    <col min="3" max="3" width="13.25" style="1" customWidth="1"/>
    <col min="4" max="8" width="13.625" style="27" customWidth="1"/>
    <col min="9" max="9" width="31.375" style="28" customWidth="1"/>
    <col min="10" max="16384" width="10" style="27"/>
  </cols>
  <sheetData>
    <row r="1" spans="1:9" ht="20.100000000000001" customHeight="1" x14ac:dyDescent="0.15">
      <c r="A1" s="6" t="s">
        <v>0</v>
      </c>
      <c r="B1" s="29"/>
    </row>
    <row r="2" spans="1:9" ht="35.1" customHeight="1" x14ac:dyDescent="0.15">
      <c r="A2" s="50" t="s">
        <v>57</v>
      </c>
      <c r="B2" s="50"/>
      <c r="C2" s="50"/>
      <c r="D2" s="50"/>
      <c r="E2" s="50"/>
      <c r="F2" s="50"/>
      <c r="G2" s="50"/>
      <c r="H2" s="50"/>
      <c r="I2" s="50"/>
    </row>
    <row r="3" spans="1:9" ht="21" customHeight="1" x14ac:dyDescent="0.15">
      <c r="A3" s="42"/>
      <c r="B3" s="42"/>
      <c r="C3" s="42"/>
      <c r="D3" s="42"/>
      <c r="E3" s="42"/>
      <c r="F3" s="42"/>
      <c r="G3" s="45"/>
      <c r="H3" s="42"/>
      <c r="I3" s="43" t="s">
        <v>55</v>
      </c>
    </row>
    <row r="4" spans="1:9" s="7" customFormat="1" ht="45" customHeight="1" x14ac:dyDescent="0.15">
      <c r="A4" s="10" t="s">
        <v>1</v>
      </c>
      <c r="B4" s="10" t="s">
        <v>2</v>
      </c>
      <c r="C4" s="30" t="s">
        <v>3</v>
      </c>
      <c r="D4" s="11" t="s">
        <v>4</v>
      </c>
      <c r="E4" s="11" t="s">
        <v>5</v>
      </c>
      <c r="F4" s="11" t="s">
        <v>27</v>
      </c>
      <c r="G4" s="57" t="s">
        <v>56</v>
      </c>
      <c r="H4" s="11" t="s">
        <v>6</v>
      </c>
      <c r="I4" s="11" t="s">
        <v>7</v>
      </c>
    </row>
    <row r="5" spans="1:9" s="8" customFormat="1" ht="45" customHeight="1" x14ac:dyDescent="0.15">
      <c r="A5" s="51" t="s">
        <v>8</v>
      </c>
      <c r="B5" s="51"/>
      <c r="C5" s="31">
        <f>SUM(C6,C33)</f>
        <v>160</v>
      </c>
      <c r="D5" s="13"/>
      <c r="E5" s="13"/>
      <c r="F5" s="13"/>
      <c r="G5" s="44"/>
      <c r="H5" s="13"/>
      <c r="I5" s="32"/>
    </row>
    <row r="6" spans="1:9" s="8" customFormat="1" ht="24.95" customHeight="1" x14ac:dyDescent="0.15">
      <c r="A6" s="52" t="s">
        <v>9</v>
      </c>
      <c r="B6" s="52"/>
      <c r="C6" s="31">
        <f>SUM(C7,C10,C15,C17,C21,C23,C25,C29)</f>
        <v>100</v>
      </c>
      <c r="D6" s="12"/>
      <c r="E6" s="12"/>
      <c r="F6" s="12"/>
      <c r="G6" s="46"/>
      <c r="H6" s="12"/>
      <c r="I6" s="32"/>
    </row>
    <row r="7" spans="1:9" s="8" customFormat="1" ht="24.95" customHeight="1" x14ac:dyDescent="0.15">
      <c r="A7" s="52" t="s">
        <v>10</v>
      </c>
      <c r="B7" s="15" t="s">
        <v>11</v>
      </c>
      <c r="C7" s="31">
        <f>SUM(C8:C9)</f>
        <v>10</v>
      </c>
      <c r="D7" s="12"/>
      <c r="E7" s="12"/>
      <c r="F7" s="12"/>
      <c r="G7" s="46"/>
      <c r="H7" s="12"/>
      <c r="I7" s="32"/>
    </row>
    <row r="8" spans="1:9" s="9" customFormat="1" ht="24.95" customHeight="1" x14ac:dyDescent="0.15">
      <c r="A8" s="52"/>
      <c r="B8" s="16" t="s">
        <v>31</v>
      </c>
      <c r="C8" s="33">
        <v>5</v>
      </c>
      <c r="D8" s="24">
        <v>2130220</v>
      </c>
      <c r="E8" s="24">
        <v>502</v>
      </c>
      <c r="F8" s="24"/>
      <c r="G8" s="24">
        <v>92</v>
      </c>
      <c r="H8" s="17">
        <v>2001</v>
      </c>
      <c r="I8" s="39"/>
    </row>
    <row r="9" spans="1:9" s="9" customFormat="1" ht="24.95" customHeight="1" x14ac:dyDescent="0.15">
      <c r="A9" s="52"/>
      <c r="B9" s="16" t="s">
        <v>32</v>
      </c>
      <c r="C9" s="33">
        <v>5</v>
      </c>
      <c r="D9" s="24">
        <v>2130220</v>
      </c>
      <c r="E9" s="24">
        <v>502</v>
      </c>
      <c r="F9" s="24"/>
      <c r="G9" s="24">
        <v>92</v>
      </c>
      <c r="H9" s="17">
        <v>2001</v>
      </c>
      <c r="I9" s="39"/>
    </row>
    <row r="10" spans="1:9" s="8" customFormat="1" ht="24.95" customHeight="1" x14ac:dyDescent="0.15">
      <c r="A10" s="52" t="s">
        <v>33</v>
      </c>
      <c r="B10" s="15" t="s">
        <v>34</v>
      </c>
      <c r="C10" s="31">
        <f>SUM(C11:C14)</f>
        <v>22</v>
      </c>
      <c r="D10" s="12"/>
      <c r="E10" s="12"/>
      <c r="F10" s="12"/>
      <c r="G10" s="46"/>
      <c r="H10" s="12"/>
      <c r="I10" s="32"/>
    </row>
    <row r="11" spans="1:9" s="8" customFormat="1" ht="24.95" customHeight="1" x14ac:dyDescent="0.15">
      <c r="A11" s="52"/>
      <c r="B11" s="16" t="s">
        <v>35</v>
      </c>
      <c r="C11" s="33">
        <v>7</v>
      </c>
      <c r="D11" s="17">
        <v>2130220</v>
      </c>
      <c r="E11" s="24">
        <v>502</v>
      </c>
      <c r="F11" s="24"/>
      <c r="G11" s="24">
        <v>92</v>
      </c>
      <c r="H11" s="17">
        <v>2001</v>
      </c>
      <c r="I11" s="36"/>
    </row>
    <row r="12" spans="1:9" s="8" customFormat="1" ht="24.95" customHeight="1" x14ac:dyDescent="0.15">
      <c r="A12" s="52"/>
      <c r="B12" s="16" t="s">
        <v>36</v>
      </c>
      <c r="C12" s="33">
        <v>5</v>
      </c>
      <c r="D12" s="17">
        <v>2130220</v>
      </c>
      <c r="E12" s="24">
        <v>502</v>
      </c>
      <c r="F12" s="24"/>
      <c r="G12" s="24">
        <v>92</v>
      </c>
      <c r="H12" s="17">
        <v>2001</v>
      </c>
      <c r="I12" s="36"/>
    </row>
    <row r="13" spans="1:9" s="8" customFormat="1" ht="24.95" customHeight="1" x14ac:dyDescent="0.15">
      <c r="A13" s="52"/>
      <c r="B13" s="16" t="s">
        <v>37</v>
      </c>
      <c r="C13" s="33">
        <v>5</v>
      </c>
      <c r="D13" s="17">
        <v>2130220</v>
      </c>
      <c r="E13" s="24">
        <v>502</v>
      </c>
      <c r="F13" s="24"/>
      <c r="G13" s="24">
        <v>92</v>
      </c>
      <c r="H13" s="17">
        <v>2001</v>
      </c>
      <c r="I13" s="36"/>
    </row>
    <row r="14" spans="1:9" s="9" customFormat="1" ht="24.95" customHeight="1" x14ac:dyDescent="0.15">
      <c r="A14" s="52"/>
      <c r="B14" s="16" t="s">
        <v>38</v>
      </c>
      <c r="C14" s="33">
        <v>5</v>
      </c>
      <c r="D14" s="17">
        <v>2130220</v>
      </c>
      <c r="E14" s="24">
        <v>502</v>
      </c>
      <c r="F14" s="24"/>
      <c r="G14" s="24">
        <v>92</v>
      </c>
      <c r="H14" s="17">
        <v>2001</v>
      </c>
      <c r="I14" s="36"/>
    </row>
    <row r="15" spans="1:9" s="8" customFormat="1" ht="24.95" customHeight="1" x14ac:dyDescent="0.15">
      <c r="A15" s="55" t="s">
        <v>28</v>
      </c>
      <c r="B15" s="15" t="s">
        <v>29</v>
      </c>
      <c r="C15" s="31">
        <f>SUM(C16:C16)</f>
        <v>5</v>
      </c>
      <c r="D15" s="12"/>
      <c r="E15" s="12"/>
      <c r="F15" s="12"/>
      <c r="G15" s="46"/>
      <c r="H15" s="12"/>
      <c r="I15" s="32"/>
    </row>
    <row r="16" spans="1:9" s="38" customFormat="1" ht="24.95" customHeight="1" x14ac:dyDescent="0.15">
      <c r="A16" s="56"/>
      <c r="B16" s="25" t="s">
        <v>39</v>
      </c>
      <c r="C16" s="33">
        <v>5</v>
      </c>
      <c r="D16" s="24">
        <v>2130220</v>
      </c>
      <c r="E16" s="24">
        <v>502</v>
      </c>
      <c r="F16" s="24"/>
      <c r="G16" s="24">
        <v>92</v>
      </c>
      <c r="H16" s="17">
        <v>2001</v>
      </c>
      <c r="I16" s="36"/>
    </row>
    <row r="17" spans="1:9" s="8" customFormat="1" ht="24.95" customHeight="1" x14ac:dyDescent="0.15">
      <c r="A17" s="52" t="s">
        <v>12</v>
      </c>
      <c r="B17" s="15" t="s">
        <v>13</v>
      </c>
      <c r="C17" s="33">
        <f>SUM(C18:C20)</f>
        <v>19</v>
      </c>
      <c r="D17" s="17"/>
      <c r="E17" s="17"/>
      <c r="F17" s="17"/>
      <c r="G17" s="17"/>
      <c r="H17" s="17"/>
      <c r="I17" s="36"/>
    </row>
    <row r="18" spans="1:9" s="8" customFormat="1" ht="24.95" customHeight="1" x14ac:dyDescent="0.15">
      <c r="A18" s="52"/>
      <c r="B18" s="16" t="s">
        <v>14</v>
      </c>
      <c r="C18" s="33">
        <v>7</v>
      </c>
      <c r="D18" s="17">
        <v>2130220</v>
      </c>
      <c r="E18" s="17">
        <v>502</v>
      </c>
      <c r="F18" s="17"/>
      <c r="G18" s="24">
        <v>92</v>
      </c>
      <c r="H18" s="17">
        <v>2001</v>
      </c>
      <c r="I18" s="14" t="s">
        <v>40</v>
      </c>
    </row>
    <row r="19" spans="1:9" s="8" customFormat="1" ht="24.95" customHeight="1" x14ac:dyDescent="0.15">
      <c r="A19" s="52"/>
      <c r="B19" s="16" t="s">
        <v>41</v>
      </c>
      <c r="C19" s="33">
        <v>5</v>
      </c>
      <c r="D19" s="17">
        <v>2130220</v>
      </c>
      <c r="E19" s="17">
        <v>502</v>
      </c>
      <c r="F19" s="17"/>
      <c r="G19" s="24">
        <v>92</v>
      </c>
      <c r="H19" s="17">
        <v>2001</v>
      </c>
      <c r="I19" s="36"/>
    </row>
    <row r="20" spans="1:9" s="9" customFormat="1" ht="24.95" customHeight="1" x14ac:dyDescent="0.15">
      <c r="A20" s="52"/>
      <c r="B20" s="16" t="s">
        <v>42</v>
      </c>
      <c r="C20" s="33">
        <v>7</v>
      </c>
      <c r="D20" s="17">
        <v>2130220</v>
      </c>
      <c r="E20" s="17">
        <v>502</v>
      </c>
      <c r="F20" s="17"/>
      <c r="G20" s="24">
        <v>92</v>
      </c>
      <c r="H20" s="17">
        <v>2001</v>
      </c>
      <c r="I20" s="36"/>
    </row>
    <row r="21" spans="1:9" s="8" customFormat="1" ht="24.95" customHeight="1" x14ac:dyDescent="0.15">
      <c r="A21" s="52" t="s">
        <v>43</v>
      </c>
      <c r="B21" s="15" t="s">
        <v>44</v>
      </c>
      <c r="C21" s="31">
        <f>SUM(C22:C22)</f>
        <v>5</v>
      </c>
      <c r="D21" s="12"/>
      <c r="E21" s="12"/>
      <c r="F21" s="12"/>
      <c r="G21" s="46"/>
      <c r="H21" s="12"/>
      <c r="I21" s="32"/>
    </row>
    <row r="22" spans="1:9" s="9" customFormat="1" ht="24.95" customHeight="1" x14ac:dyDescent="0.15">
      <c r="A22" s="52"/>
      <c r="B22" s="16" t="s">
        <v>45</v>
      </c>
      <c r="C22" s="33">
        <v>5</v>
      </c>
      <c r="D22" s="24">
        <v>2130220</v>
      </c>
      <c r="E22" s="24">
        <v>502</v>
      </c>
      <c r="F22" s="24"/>
      <c r="G22" s="24">
        <v>92</v>
      </c>
      <c r="H22" s="17">
        <v>2001</v>
      </c>
      <c r="I22" s="36"/>
    </row>
    <row r="23" spans="1:9" s="8" customFormat="1" ht="24.95" customHeight="1" x14ac:dyDescent="0.15">
      <c r="A23" s="52" t="s">
        <v>15</v>
      </c>
      <c r="B23" s="15" t="s">
        <v>16</v>
      </c>
      <c r="C23" s="31">
        <f>SUM(C24:C24)</f>
        <v>5</v>
      </c>
      <c r="D23" s="12"/>
      <c r="E23" s="12"/>
      <c r="F23" s="12"/>
      <c r="G23" s="46"/>
      <c r="H23" s="12"/>
      <c r="I23" s="32"/>
    </row>
    <row r="24" spans="1:9" s="9" customFormat="1" ht="24.95" customHeight="1" x14ac:dyDescent="0.15">
      <c r="A24" s="52"/>
      <c r="B24" s="16" t="s">
        <v>46</v>
      </c>
      <c r="C24" s="33">
        <v>5</v>
      </c>
      <c r="D24" s="24">
        <v>2130220</v>
      </c>
      <c r="E24" s="24">
        <v>502</v>
      </c>
      <c r="F24" s="24"/>
      <c r="G24" s="24">
        <v>92</v>
      </c>
      <c r="H24" s="17">
        <v>2001</v>
      </c>
      <c r="I24" s="36"/>
    </row>
    <row r="25" spans="1:9" s="8" customFormat="1" ht="24.95" customHeight="1" x14ac:dyDescent="0.15">
      <c r="A25" s="49" t="s">
        <v>17</v>
      </c>
      <c r="B25" s="15" t="s">
        <v>18</v>
      </c>
      <c r="C25" s="31">
        <f>SUM(C26:C28)</f>
        <v>17</v>
      </c>
      <c r="D25" s="12"/>
      <c r="E25" s="12"/>
      <c r="F25" s="12"/>
      <c r="G25" s="46"/>
      <c r="H25" s="12"/>
      <c r="I25" s="32"/>
    </row>
    <row r="26" spans="1:9" s="8" customFormat="1" ht="24.95" customHeight="1" x14ac:dyDescent="0.15">
      <c r="A26" s="49"/>
      <c r="B26" s="16" t="s">
        <v>47</v>
      </c>
      <c r="C26" s="33">
        <v>5</v>
      </c>
      <c r="D26" s="24">
        <v>2130220</v>
      </c>
      <c r="E26" s="24">
        <v>502</v>
      </c>
      <c r="F26" s="24"/>
      <c r="G26" s="24">
        <v>92</v>
      </c>
      <c r="H26" s="17">
        <v>2001</v>
      </c>
      <c r="I26" s="36"/>
    </row>
    <row r="27" spans="1:9" s="8" customFormat="1" ht="24.95" customHeight="1" x14ac:dyDescent="0.15">
      <c r="A27" s="49"/>
      <c r="B27" s="16" t="s">
        <v>48</v>
      </c>
      <c r="C27" s="33">
        <v>7</v>
      </c>
      <c r="D27" s="24">
        <v>2130220</v>
      </c>
      <c r="E27" s="24">
        <v>502</v>
      </c>
      <c r="F27" s="24"/>
      <c r="G27" s="24">
        <v>92</v>
      </c>
      <c r="H27" s="17">
        <v>2001</v>
      </c>
      <c r="I27" s="36"/>
    </row>
    <row r="28" spans="1:9" ht="32.1" customHeight="1" x14ac:dyDescent="0.15">
      <c r="A28" s="49"/>
      <c r="B28" s="21" t="s">
        <v>49</v>
      </c>
      <c r="C28" s="3">
        <v>5</v>
      </c>
      <c r="D28" s="34">
        <v>2130220</v>
      </c>
      <c r="E28" s="34">
        <v>502</v>
      </c>
      <c r="F28" s="34"/>
      <c r="G28" s="24">
        <v>92</v>
      </c>
      <c r="H28" s="19">
        <v>2001</v>
      </c>
      <c r="I28" s="37"/>
    </row>
    <row r="29" spans="1:9" s="26" customFormat="1" ht="24.95" customHeight="1" x14ac:dyDescent="0.15">
      <c r="A29" s="49" t="s">
        <v>19</v>
      </c>
      <c r="B29" s="20" t="s">
        <v>20</v>
      </c>
      <c r="C29" s="2">
        <f>SUM(C30:C32)</f>
        <v>17</v>
      </c>
      <c r="D29" s="23"/>
      <c r="E29" s="23"/>
      <c r="F29" s="23"/>
      <c r="G29" s="23"/>
      <c r="H29" s="23"/>
      <c r="I29" s="40"/>
    </row>
    <row r="30" spans="1:9" s="26" customFormat="1" ht="24.95" customHeight="1" x14ac:dyDescent="0.15">
      <c r="A30" s="49"/>
      <c r="B30" s="18" t="s">
        <v>50</v>
      </c>
      <c r="C30" s="3">
        <v>5</v>
      </c>
      <c r="D30" s="19">
        <v>2130220</v>
      </c>
      <c r="E30" s="34">
        <v>502</v>
      </c>
      <c r="F30" s="34"/>
      <c r="G30" s="24">
        <v>92</v>
      </c>
      <c r="H30" s="19">
        <v>2001</v>
      </c>
      <c r="I30" s="37"/>
    </row>
    <row r="31" spans="1:9" s="26" customFormat="1" ht="24.95" customHeight="1" x14ac:dyDescent="0.15">
      <c r="A31" s="49"/>
      <c r="B31" s="18" t="s">
        <v>30</v>
      </c>
      <c r="C31" s="3">
        <v>5</v>
      </c>
      <c r="D31" s="19">
        <v>2130220</v>
      </c>
      <c r="E31" s="34">
        <v>502</v>
      </c>
      <c r="F31" s="34"/>
      <c r="G31" s="24">
        <v>92</v>
      </c>
      <c r="H31" s="19">
        <v>2001</v>
      </c>
      <c r="I31" s="37"/>
    </row>
    <row r="32" spans="1:9" ht="24.95" customHeight="1" x14ac:dyDescent="0.15">
      <c r="A32" s="49"/>
      <c r="B32" s="18" t="s">
        <v>51</v>
      </c>
      <c r="C32" s="3">
        <v>7</v>
      </c>
      <c r="D32" s="34">
        <v>2130220</v>
      </c>
      <c r="E32" s="34">
        <v>502</v>
      </c>
      <c r="F32" s="34"/>
      <c r="G32" s="24">
        <v>92</v>
      </c>
      <c r="H32" s="19">
        <v>2001</v>
      </c>
      <c r="I32" s="37"/>
    </row>
    <row r="33" spans="1:9" ht="24.95" customHeight="1" x14ac:dyDescent="0.15">
      <c r="A33" s="53" t="s">
        <v>21</v>
      </c>
      <c r="B33" s="54"/>
      <c r="C33" s="4">
        <f>SUM(C34,C36)</f>
        <v>60</v>
      </c>
      <c r="D33" s="35"/>
      <c r="E33" s="35"/>
      <c r="F33" s="35"/>
      <c r="G33" s="35"/>
      <c r="H33" s="35"/>
      <c r="I33" s="37"/>
    </row>
    <row r="34" spans="1:9" ht="24.95" customHeight="1" x14ac:dyDescent="0.15">
      <c r="A34" s="47" t="s">
        <v>22</v>
      </c>
      <c r="B34" s="22" t="s">
        <v>23</v>
      </c>
      <c r="C34" s="4">
        <v>20</v>
      </c>
      <c r="D34" s="35"/>
      <c r="E34" s="35"/>
      <c r="F34" s="35"/>
      <c r="G34" s="35"/>
      <c r="H34" s="35"/>
      <c r="I34" s="37"/>
    </row>
    <row r="35" spans="1:9" ht="39" customHeight="1" x14ac:dyDescent="0.15">
      <c r="A35" s="48"/>
      <c r="B35" s="41" t="s">
        <v>52</v>
      </c>
      <c r="C35" s="5">
        <v>20</v>
      </c>
      <c r="D35" s="35">
        <v>2130220</v>
      </c>
      <c r="E35" s="34">
        <v>50502</v>
      </c>
      <c r="F35" s="34">
        <v>30299</v>
      </c>
      <c r="G35" s="34">
        <v>1</v>
      </c>
      <c r="H35" s="19">
        <v>2001</v>
      </c>
      <c r="I35" s="37" t="s">
        <v>53</v>
      </c>
    </row>
    <row r="36" spans="1:9" ht="24.95" customHeight="1" x14ac:dyDescent="0.15">
      <c r="A36" s="49" t="s">
        <v>24</v>
      </c>
      <c r="B36" s="22" t="s">
        <v>25</v>
      </c>
      <c r="C36" s="2">
        <v>40</v>
      </c>
      <c r="D36" s="34"/>
      <c r="E36" s="34"/>
      <c r="F36" s="34"/>
      <c r="G36" s="34"/>
      <c r="H36" s="19"/>
      <c r="I36" s="37"/>
    </row>
    <row r="37" spans="1:9" ht="48" x14ac:dyDescent="0.15">
      <c r="A37" s="49"/>
      <c r="B37" s="41" t="s">
        <v>26</v>
      </c>
      <c r="C37" s="3">
        <v>40</v>
      </c>
      <c r="D37" s="34">
        <v>2130220</v>
      </c>
      <c r="E37" s="34">
        <v>50502</v>
      </c>
      <c r="F37" s="34">
        <v>30299</v>
      </c>
      <c r="G37" s="34">
        <v>1</v>
      </c>
      <c r="H37" s="19">
        <v>2001</v>
      </c>
      <c r="I37" s="37" t="s">
        <v>54</v>
      </c>
    </row>
  </sheetData>
  <autoFilter ref="A4:I37"/>
  <mergeCells count="14">
    <mergeCell ref="A34:A35"/>
    <mergeCell ref="A36:A37"/>
    <mergeCell ref="A2:I2"/>
    <mergeCell ref="A5:B5"/>
    <mergeCell ref="A6:B6"/>
    <mergeCell ref="A33:B33"/>
    <mergeCell ref="A7:A9"/>
    <mergeCell ref="A10:A14"/>
    <mergeCell ref="A15:A16"/>
    <mergeCell ref="A17:A20"/>
    <mergeCell ref="A21:A22"/>
    <mergeCell ref="A23:A24"/>
    <mergeCell ref="A25:A28"/>
    <mergeCell ref="A29:A32"/>
  </mergeCells>
  <phoneticPr fontId="14" type="noConversion"/>
  <pageMargins left="0.69930555555555596" right="0.69930555555555596" top="0.75" bottom="0.75" header="0.3" footer="0.3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