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65"/>
  </bookViews>
  <sheets>
    <sheet name="附件" sheetId="1" r:id="rId1"/>
  </sheets>
  <definedNames>
    <definedName name="_xlnm._FilterDatabase" localSheetId="0" hidden="1">附件!$A$4:$B$7</definedName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C23" i="1" l="1"/>
  <c r="C22" i="1" s="1"/>
  <c r="C20" i="1"/>
  <c r="C17" i="1"/>
  <c r="C16" i="1"/>
  <c r="C10" i="1"/>
  <c r="C8" i="1"/>
  <c r="C5" i="1"/>
  <c r="C4" i="1" l="1"/>
</calcChain>
</file>

<file path=xl/sharedStrings.xml><?xml version="1.0" encoding="utf-8"?>
<sst xmlns="http://schemas.openxmlformats.org/spreadsheetml/2006/main" count="56" uniqueCount="48">
  <si>
    <t>附件2</t>
  </si>
  <si>
    <t>市州</t>
  </si>
  <si>
    <t>县市区/单位</t>
  </si>
  <si>
    <t>金额
（万元）</t>
  </si>
  <si>
    <t>功能科
目编码</t>
  </si>
  <si>
    <t>政府经济
科目编码</t>
  </si>
  <si>
    <t>部门经济
科目编码</t>
  </si>
  <si>
    <t>项目类
别编码</t>
  </si>
  <si>
    <t>摘要/备注</t>
  </si>
  <si>
    <t>合计</t>
  </si>
  <si>
    <t>一、市州小计</t>
  </si>
  <si>
    <t>邵阳市</t>
  </si>
  <si>
    <t>邵阳市小计</t>
  </si>
  <si>
    <t>邵阳市本级</t>
  </si>
  <si>
    <t>邵阳市森林资源监测中心森林固定样地调查91.26万元、森林蓄积量调查95.21万元，邵阳市南方草业科学研究所90.48万元</t>
  </si>
  <si>
    <t>永州市</t>
  </si>
  <si>
    <t>永州市小计</t>
  </si>
  <si>
    <t>永州市本级</t>
  </si>
  <si>
    <t>永州市森林资源监测中心森林固定样地调查106.14万元、森林蓄积量调查76.05万元</t>
  </si>
  <si>
    <t>怀化市</t>
  </si>
  <si>
    <t>怀化市小计</t>
  </si>
  <si>
    <t>怀化市本级</t>
  </si>
  <si>
    <t>怀化市林业调查设计院森林固定样地调查100.46万元、森林蓄积量调查113.57万元</t>
  </si>
  <si>
    <t>娄底市</t>
  </si>
  <si>
    <t>娄底市小计</t>
  </si>
  <si>
    <t>娄底市本级</t>
  </si>
  <si>
    <t>娄底市森林资源监测中心森林固定样地调查35.21万元、森林蓄积量调查69.09万元</t>
  </si>
  <si>
    <t>湘西土家族苗族自治州</t>
  </si>
  <si>
    <t>湘西土家族苗族自治州小计</t>
  </si>
  <si>
    <t>湘西土家族苗族自治州本级</t>
  </si>
  <si>
    <t>湘西自治州森林资源监测中心森林固定样地调查68.14万元、森林蓄积量调查90.2万元</t>
  </si>
  <si>
    <t>二、省直小计</t>
  </si>
  <si>
    <t>湖南省林业科学院</t>
  </si>
  <si>
    <t>湖南省林业科学院小计</t>
  </si>
  <si>
    <t>森林蓄积量调查</t>
  </si>
  <si>
    <t>主要树种生长率数表</t>
  </si>
  <si>
    <t>湖南省植物园</t>
  </si>
  <si>
    <t>湖南省植物园小计</t>
  </si>
  <si>
    <t>三、非预算单位小计</t>
  </si>
  <si>
    <t>湖南省农林工业勘察设计研究总院</t>
  </si>
  <si>
    <t>湖南省农林工业勘察设计研究总院小计</t>
  </si>
  <si>
    <t>森林固定样地调查</t>
  </si>
  <si>
    <t>湿地固定样地调查</t>
  </si>
  <si>
    <t>草地固定样地调查</t>
  </si>
  <si>
    <t>国家林业和草原局中南调查规划院</t>
  </si>
  <si>
    <t>国家林业和草原局中南调查规划院小计</t>
  </si>
  <si>
    <t>湖南省植物园</t>
    <phoneticPr fontId="13" type="noConversion"/>
  </si>
  <si>
    <t>2022年林草生态综合监测评价资金安排明细表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</si>
</sst>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_ "/>
  </numFmts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name val="方正小标宋简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方正书宋_GBK"/>
      <charset val="134"/>
    </font>
    <font>
      <sz val="10"/>
      <name val="方正书宋_GBK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_2017年贴息下达分市州表（未整合）" xfId="1"/>
  </cellStyles>
  <dxfs count="0"/>
  <tableStyles count="0" defaultTableStyle="TableStyleMedium2"/>
  <colors>
    <mruColors>
      <color rgb="FFFF99CC"/>
      <color rgb="FFCCFFCC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36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/>
  <cols>
    <col min="1" max="1" width="15.625" style="2" customWidth="1"/>
    <col min="2" max="2" width="18.625" style="1" customWidth="1"/>
    <col min="3" max="3" width="9.875" style="1" customWidth="1"/>
    <col min="4" max="7" width="9.25" style="1" customWidth="1"/>
    <col min="8" max="8" width="33.875" style="5" customWidth="1"/>
    <col min="9" max="16384" width="9" style="1"/>
  </cols>
  <sheetData>
    <row r="1" spans="1:8">
      <c r="A1" s="6" t="s">
        <v>0</v>
      </c>
    </row>
    <row r="2" spans="1:8" ht="30" customHeight="1">
      <c r="A2" s="30" t="s">
        <v>47</v>
      </c>
      <c r="B2" s="30"/>
      <c r="C2" s="30"/>
      <c r="D2" s="30"/>
      <c r="E2" s="30"/>
      <c r="F2" s="30"/>
      <c r="G2" s="30"/>
      <c r="H2" s="31"/>
    </row>
    <row r="3" spans="1:8" ht="30" customHeight="1">
      <c r="A3" s="7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8" s="2" customFormat="1" ht="30" customHeight="1">
      <c r="A4" s="32" t="s">
        <v>9</v>
      </c>
      <c r="B4" s="33"/>
      <c r="C4" s="10">
        <f>C5+C16+C22</f>
        <v>2049.6099999999997</v>
      </c>
      <c r="D4" s="11"/>
      <c r="E4" s="10"/>
      <c r="F4" s="10"/>
      <c r="G4" s="10"/>
      <c r="H4" s="21"/>
    </row>
    <row r="5" spans="1:8" s="2" customFormat="1" ht="30" customHeight="1">
      <c r="A5" s="34" t="s">
        <v>10</v>
      </c>
      <c r="B5" s="35"/>
      <c r="C5" s="10">
        <f>SUM(C6,C8,C10,C12,C14)</f>
        <v>935.81</v>
      </c>
      <c r="D5" s="11"/>
      <c r="E5" s="10"/>
      <c r="F5" s="10"/>
      <c r="G5" s="10"/>
      <c r="H5" s="21"/>
    </row>
    <row r="6" spans="1:8" s="2" customFormat="1" ht="30" customHeight="1">
      <c r="A6" s="36" t="s">
        <v>11</v>
      </c>
      <c r="B6" s="12" t="s">
        <v>12</v>
      </c>
      <c r="C6" s="11">
        <v>276.95</v>
      </c>
      <c r="D6" s="11"/>
      <c r="E6" s="10"/>
      <c r="F6" s="10"/>
      <c r="G6" s="10"/>
      <c r="H6" s="21"/>
    </row>
    <row r="7" spans="1:8" s="2" customFormat="1" ht="54" customHeight="1">
      <c r="A7" s="36"/>
      <c r="B7" s="13" t="s">
        <v>13</v>
      </c>
      <c r="C7" s="14">
        <v>276.95</v>
      </c>
      <c r="D7" s="15">
        <v>2130299</v>
      </c>
      <c r="E7" s="15">
        <v>502</v>
      </c>
      <c r="F7" s="15">
        <v>302</v>
      </c>
      <c r="G7" s="15">
        <v>2001</v>
      </c>
      <c r="H7" s="22" t="s">
        <v>14</v>
      </c>
    </row>
    <row r="8" spans="1:8" ht="30" customHeight="1">
      <c r="A8" s="23" t="s">
        <v>15</v>
      </c>
      <c r="B8" s="12" t="s">
        <v>16</v>
      </c>
      <c r="C8" s="11">
        <f>C9</f>
        <v>182.19</v>
      </c>
      <c r="D8" s="16"/>
      <c r="E8" s="16"/>
      <c r="F8" s="16"/>
      <c r="G8" s="16"/>
      <c r="H8" s="21"/>
    </row>
    <row r="9" spans="1:8" ht="39.950000000000003" customHeight="1">
      <c r="A9" s="25"/>
      <c r="B9" s="17" t="s">
        <v>17</v>
      </c>
      <c r="C9" s="14">
        <v>182.19</v>
      </c>
      <c r="D9" s="15">
        <v>2130299</v>
      </c>
      <c r="E9" s="15">
        <v>502</v>
      </c>
      <c r="F9" s="15">
        <v>302</v>
      </c>
      <c r="G9" s="15">
        <v>2001</v>
      </c>
      <c r="H9" s="22" t="s">
        <v>18</v>
      </c>
    </row>
    <row r="10" spans="1:8" s="2" customFormat="1" ht="30" customHeight="1">
      <c r="A10" s="36" t="s">
        <v>19</v>
      </c>
      <c r="B10" s="12" t="s">
        <v>20</v>
      </c>
      <c r="C10" s="11">
        <f>SUM(C11:C11)</f>
        <v>214.03</v>
      </c>
      <c r="D10" s="11"/>
      <c r="E10" s="10"/>
      <c r="F10" s="10"/>
      <c r="G10" s="10"/>
      <c r="H10" s="21"/>
    </row>
    <row r="11" spans="1:8" s="2" customFormat="1" ht="42" customHeight="1">
      <c r="A11" s="36"/>
      <c r="B11" s="13" t="s">
        <v>21</v>
      </c>
      <c r="C11" s="14">
        <v>214.03</v>
      </c>
      <c r="D11" s="15">
        <v>2130299</v>
      </c>
      <c r="E11" s="15">
        <v>502</v>
      </c>
      <c r="F11" s="15">
        <v>302</v>
      </c>
      <c r="G11" s="15">
        <v>2001</v>
      </c>
      <c r="H11" s="22" t="s">
        <v>22</v>
      </c>
    </row>
    <row r="12" spans="1:8" s="2" customFormat="1" ht="30" customHeight="1">
      <c r="A12" s="36" t="s">
        <v>23</v>
      </c>
      <c r="B12" s="12" t="s">
        <v>24</v>
      </c>
      <c r="C12" s="11">
        <v>104.3</v>
      </c>
      <c r="D12" s="11"/>
      <c r="E12" s="10"/>
      <c r="F12" s="10"/>
      <c r="G12" s="10"/>
      <c r="H12" s="21"/>
    </row>
    <row r="13" spans="1:8" s="2" customFormat="1" ht="39.950000000000003" customHeight="1">
      <c r="A13" s="36"/>
      <c r="B13" s="13" t="s">
        <v>25</v>
      </c>
      <c r="C13" s="14">
        <v>104.3</v>
      </c>
      <c r="D13" s="15">
        <v>2130299</v>
      </c>
      <c r="E13" s="15">
        <v>502</v>
      </c>
      <c r="F13" s="15">
        <v>302</v>
      </c>
      <c r="G13" s="15">
        <v>2001</v>
      </c>
      <c r="H13" s="22" t="s">
        <v>26</v>
      </c>
    </row>
    <row r="14" spans="1:8" ht="33" customHeight="1">
      <c r="A14" s="23" t="s">
        <v>27</v>
      </c>
      <c r="B14" s="10" t="s">
        <v>28</v>
      </c>
      <c r="C14" s="11">
        <v>158.34</v>
      </c>
      <c r="D14" s="15"/>
      <c r="E14" s="15"/>
      <c r="F14" s="15"/>
      <c r="G14" s="15"/>
      <c r="H14" s="22"/>
    </row>
    <row r="15" spans="1:8" ht="39.950000000000003" customHeight="1">
      <c r="A15" s="25"/>
      <c r="B15" s="17" t="s">
        <v>29</v>
      </c>
      <c r="C15" s="14">
        <v>158.34</v>
      </c>
      <c r="D15" s="15">
        <v>2130299</v>
      </c>
      <c r="E15" s="15">
        <v>502</v>
      </c>
      <c r="F15" s="15">
        <v>302</v>
      </c>
      <c r="G15" s="15">
        <v>2001</v>
      </c>
      <c r="H15" s="22" t="s">
        <v>30</v>
      </c>
    </row>
    <row r="16" spans="1:8" s="2" customFormat="1" ht="30" customHeight="1">
      <c r="A16" s="32" t="s">
        <v>31</v>
      </c>
      <c r="B16" s="33"/>
      <c r="C16" s="11">
        <f>SUM(C17+C20)</f>
        <v>193.6</v>
      </c>
      <c r="D16" s="10"/>
      <c r="E16" s="10"/>
      <c r="F16" s="10"/>
      <c r="G16" s="10"/>
      <c r="H16" s="21"/>
    </row>
    <row r="17" spans="1:16381" s="3" customFormat="1" ht="30" customHeight="1">
      <c r="A17" s="37" t="s">
        <v>32</v>
      </c>
      <c r="B17" s="18" t="s">
        <v>33</v>
      </c>
      <c r="C17" s="10">
        <f>SUM(C18:C19)</f>
        <v>133.1</v>
      </c>
      <c r="D17" s="17"/>
      <c r="E17" s="17"/>
      <c r="F17" s="17"/>
      <c r="G17" s="17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8" spans="1:16381" s="3" customFormat="1" ht="30" customHeight="1">
      <c r="A18" s="37"/>
      <c r="B18" s="26" t="s">
        <v>32</v>
      </c>
      <c r="C18" s="17">
        <v>93.1</v>
      </c>
      <c r="D18" s="17">
        <v>2130299</v>
      </c>
      <c r="E18" s="17">
        <v>50502</v>
      </c>
      <c r="F18" s="17">
        <v>30299</v>
      </c>
      <c r="G18" s="17">
        <v>2001</v>
      </c>
      <c r="H18" s="22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</row>
    <row r="19" spans="1:16381" s="3" customFormat="1" ht="30" customHeight="1">
      <c r="A19" s="37"/>
      <c r="B19" s="26"/>
      <c r="C19" s="17">
        <v>40</v>
      </c>
      <c r="D19" s="17">
        <v>2130299</v>
      </c>
      <c r="E19" s="17">
        <v>50502</v>
      </c>
      <c r="F19" s="17">
        <v>30299</v>
      </c>
      <c r="G19" s="17">
        <v>2001</v>
      </c>
      <c r="H19" s="22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</row>
    <row r="20" spans="1:16381" s="3" customFormat="1" ht="30" customHeight="1">
      <c r="A20" s="38" t="s">
        <v>36</v>
      </c>
      <c r="B20" s="20" t="s">
        <v>37</v>
      </c>
      <c r="C20" s="10">
        <f>SUM(C21:C21)</f>
        <v>60.5</v>
      </c>
      <c r="D20" s="17"/>
      <c r="E20" s="17"/>
      <c r="F20" s="17"/>
      <c r="G20" s="17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</row>
    <row r="21" spans="1:16381" s="3" customFormat="1" ht="30" customHeight="1">
      <c r="A21" s="39"/>
      <c r="B21" s="19" t="s">
        <v>46</v>
      </c>
      <c r="C21" s="17">
        <v>60.5</v>
      </c>
      <c r="D21" s="17">
        <v>2130299</v>
      </c>
      <c r="E21" s="17">
        <v>50502</v>
      </c>
      <c r="F21" s="17">
        <v>30299</v>
      </c>
      <c r="G21" s="17">
        <v>2001</v>
      </c>
      <c r="H21" s="22" t="s">
        <v>34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</row>
    <row r="22" spans="1:16381" s="4" customFormat="1" ht="30" customHeight="1">
      <c r="A22" s="32" t="s">
        <v>38</v>
      </c>
      <c r="B22" s="33"/>
      <c r="C22" s="10">
        <f>C23+C29</f>
        <v>920.2</v>
      </c>
      <c r="D22" s="10"/>
      <c r="E22" s="10"/>
      <c r="F22" s="10"/>
      <c r="G22" s="10"/>
      <c r="H22" s="2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s="4" customFormat="1" ht="30" customHeight="1">
      <c r="A23" s="23" t="s">
        <v>39</v>
      </c>
      <c r="B23" s="10" t="s">
        <v>40</v>
      </c>
      <c r="C23" s="10">
        <f>SUM(C24:C28)</f>
        <v>585.41</v>
      </c>
      <c r="D23" s="10"/>
      <c r="E23" s="10"/>
      <c r="F23" s="10"/>
      <c r="G23" s="10"/>
      <c r="H23" s="2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s="3" customFormat="1" ht="30" customHeight="1">
      <c r="A24" s="24"/>
      <c r="B24" s="27" t="s">
        <v>39</v>
      </c>
      <c r="C24" s="17">
        <v>169.71</v>
      </c>
      <c r="D24" s="17">
        <v>2130299</v>
      </c>
      <c r="E24" s="17"/>
      <c r="F24" s="17">
        <v>30299</v>
      </c>
      <c r="G24" s="17">
        <v>2001</v>
      </c>
      <c r="H24" s="22" t="s">
        <v>41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</row>
    <row r="25" spans="1:16381" s="3" customFormat="1" ht="30" customHeight="1">
      <c r="A25" s="24"/>
      <c r="B25" s="27"/>
      <c r="C25" s="17">
        <v>55</v>
      </c>
      <c r="D25" s="17">
        <v>2130299</v>
      </c>
      <c r="E25" s="17"/>
      <c r="F25" s="17">
        <v>30299</v>
      </c>
      <c r="G25" s="17">
        <v>2001</v>
      </c>
      <c r="H25" s="22" t="s">
        <v>42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</row>
    <row r="26" spans="1:16381" s="3" customFormat="1" ht="30" customHeight="1">
      <c r="A26" s="24"/>
      <c r="B26" s="27"/>
      <c r="C26" s="17">
        <v>2.8</v>
      </c>
      <c r="D26" s="17">
        <v>2130299</v>
      </c>
      <c r="E26" s="17"/>
      <c r="F26" s="17">
        <v>30299</v>
      </c>
      <c r="G26" s="17">
        <v>2001</v>
      </c>
      <c r="H26" s="22" t="s">
        <v>43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</row>
    <row r="27" spans="1:16381" s="3" customFormat="1" ht="30" customHeight="1">
      <c r="A27" s="24"/>
      <c r="B27" s="27"/>
      <c r="C27" s="17">
        <v>317.89999999999998</v>
      </c>
      <c r="D27" s="17">
        <v>2130299</v>
      </c>
      <c r="E27" s="17"/>
      <c r="F27" s="17">
        <v>30299</v>
      </c>
      <c r="G27" s="17">
        <v>2001</v>
      </c>
      <c r="H27" s="22" t="s">
        <v>34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</row>
    <row r="28" spans="1:16381" s="3" customFormat="1" ht="30" customHeight="1">
      <c r="A28" s="24"/>
      <c r="B28" s="27"/>
      <c r="C28" s="17">
        <v>40</v>
      </c>
      <c r="D28" s="17">
        <v>2130299</v>
      </c>
      <c r="E28" s="17"/>
      <c r="F28" s="17">
        <v>30299</v>
      </c>
      <c r="G28" s="17">
        <v>2001</v>
      </c>
      <c r="H28" s="22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</row>
    <row r="29" spans="1:16381" s="3" customFormat="1" ht="30" customHeight="1">
      <c r="A29" s="23" t="s">
        <v>44</v>
      </c>
      <c r="B29" s="18" t="s">
        <v>45</v>
      </c>
      <c r="C29" s="10">
        <v>334.79</v>
      </c>
      <c r="D29" s="17"/>
      <c r="E29" s="17"/>
      <c r="F29" s="17"/>
      <c r="G29" s="17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</row>
    <row r="30" spans="1:16381" s="3" customFormat="1" ht="30" customHeight="1">
      <c r="A30" s="24"/>
      <c r="B30" s="28" t="s">
        <v>44</v>
      </c>
      <c r="C30" s="17">
        <v>219.77</v>
      </c>
      <c r="D30" s="17">
        <v>2130299</v>
      </c>
      <c r="E30" s="17"/>
      <c r="F30" s="17">
        <v>30299</v>
      </c>
      <c r="G30" s="17">
        <v>2001</v>
      </c>
      <c r="H30" s="22" t="s">
        <v>41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</row>
    <row r="31" spans="1:16381" s="3" customFormat="1" ht="30" customHeight="1">
      <c r="A31" s="25"/>
      <c r="B31" s="29"/>
      <c r="C31" s="17">
        <v>115.02</v>
      </c>
      <c r="D31" s="17">
        <v>2130299</v>
      </c>
      <c r="E31" s="17"/>
      <c r="F31" s="17">
        <v>30299</v>
      </c>
      <c r="G31" s="17">
        <v>2001</v>
      </c>
      <c r="H31" s="22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</row>
    <row r="32" spans="1:16381" s="3" customFormat="1">
      <c r="A32" s="2"/>
      <c r="B32" s="1"/>
      <c r="C32" s="1"/>
      <c r="D32" s="1"/>
      <c r="E32" s="1"/>
      <c r="F32" s="1"/>
      <c r="G32" s="1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</row>
    <row r="33" spans="1:16381" s="3" customFormat="1">
      <c r="A33" s="2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  <row r="34" spans="1:16381" s="3" customFormat="1">
      <c r="A34" s="2"/>
      <c r="B34" s="1"/>
      <c r="C34" s="1"/>
      <c r="D34" s="1"/>
      <c r="E34" s="1"/>
      <c r="F34" s="1"/>
      <c r="G34" s="1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</row>
    <row r="35" spans="1:16381" s="3" customFormat="1">
      <c r="A35" s="2"/>
      <c r="B35" s="1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</row>
    <row r="36" spans="1:16381" s="3" customFormat="1">
      <c r="A36" s="2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</row>
  </sheetData>
  <mergeCells count="17">
    <mergeCell ref="A2:H2"/>
    <mergeCell ref="A4:B4"/>
    <mergeCell ref="A5:B5"/>
    <mergeCell ref="A16:B16"/>
    <mergeCell ref="A22:B22"/>
    <mergeCell ref="A6:A7"/>
    <mergeCell ref="A8:A9"/>
    <mergeCell ref="A10:A11"/>
    <mergeCell ref="A12:A13"/>
    <mergeCell ref="A14:A15"/>
    <mergeCell ref="A17:A19"/>
    <mergeCell ref="A20:A21"/>
    <mergeCell ref="A23:A28"/>
    <mergeCell ref="A29:A31"/>
    <mergeCell ref="B18:B19"/>
    <mergeCell ref="B24:B28"/>
    <mergeCell ref="B30:B31"/>
  </mergeCells>
  <phoneticPr fontId="13" type="noConversion"/>
  <pageMargins left="0.51180555555555596" right="0.35416666666666702" top="0.75138888888888899" bottom="0.75138888888888899" header="0.29861111111111099" footer="0.29861111111111099"/>
  <pageSetup paperSize="9" scale="8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张曦 null</cp:lastModifiedBy>
  <dcterms:created xsi:type="dcterms:W3CDTF">2021-08-25T03:34:00Z</dcterms:created>
  <dcterms:modified xsi:type="dcterms:W3CDTF">2022-03-11T11:50:35Z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BECEA9C8A1344FDFA191E2B5613581D1</vt:lpwstr>
  </property>
</Properties>
</file>