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345" windowWidth="14805" windowHeight="7770"/>
  </bookViews>
  <sheets>
    <sheet name="附件" sheetId="6" r:id="rId1"/>
  </sheets>
  <definedNames>
    <definedName name="_xlnm._FilterDatabase" localSheetId="0" hidden="1">附件!$G$1:$G$174</definedName>
    <definedName name="_xlnm.Print_Area" localSheetId="0">附件!$A:$F</definedName>
    <definedName name="_xlnm.Print_Titles" localSheetId="0">附件!$3:$4</definedName>
  </definedNames>
  <calcPr calcId="145621" fullPrecision="0"/>
</workbook>
</file>

<file path=xl/calcChain.xml><?xml version="1.0" encoding="utf-8"?>
<calcChain xmlns="http://schemas.openxmlformats.org/spreadsheetml/2006/main">
  <c r="C111" i="6" l="1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 s="1"/>
  <c r="C96" i="6"/>
  <c r="C95" i="6"/>
  <c r="C94" i="6"/>
  <c r="C93" i="6"/>
  <c r="C91" i="6" s="1"/>
  <c r="C92" i="6"/>
  <c r="C90" i="6"/>
  <c r="C89" i="6"/>
  <c r="C88" i="6"/>
  <c r="C87" i="6"/>
  <c r="C86" i="6"/>
  <c r="C85" i="6"/>
  <c r="C84" i="6"/>
  <c r="C83" i="6"/>
  <c r="C82" i="6"/>
  <c r="C81" i="6"/>
  <c r="C79" i="6"/>
  <c r="C78" i="6"/>
  <c r="C77" i="6"/>
  <c r="C76" i="6"/>
  <c r="C75" i="6"/>
  <c r="C74" i="6"/>
  <c r="C73" i="6"/>
  <c r="C72" i="6"/>
  <c r="C71" i="6"/>
  <c r="C70" i="6"/>
  <c r="C68" i="6"/>
  <c r="C67" i="6"/>
  <c r="C66" i="6"/>
  <c r="C65" i="6"/>
  <c r="C64" i="6"/>
  <c r="C62" i="6"/>
  <c r="C61" i="6"/>
  <c r="C60" i="6"/>
  <c r="C58" i="6"/>
  <c r="C57" i="6"/>
  <c r="C56" i="6"/>
  <c r="C55" i="6"/>
  <c r="C54" i="6"/>
  <c r="C53" i="6"/>
  <c r="C52" i="6"/>
  <c r="C51" i="6"/>
  <c r="C49" i="6"/>
  <c r="C48" i="6"/>
  <c r="C47" i="6"/>
  <c r="C46" i="6"/>
  <c r="C45" i="6"/>
  <c r="C44" i="6"/>
  <c r="C43" i="6"/>
  <c r="C41" i="6"/>
  <c r="C40" i="6"/>
  <c r="C39" i="6"/>
  <c r="C38" i="6"/>
  <c r="C37" i="6"/>
  <c r="C36" i="6"/>
  <c r="C35" i="6"/>
  <c r="C34" i="6"/>
  <c r="C33" i="6"/>
  <c r="C32" i="6"/>
  <c r="C30" i="6"/>
  <c r="C29" i="6"/>
  <c r="C28" i="6"/>
  <c r="C27" i="6"/>
  <c r="C26" i="6"/>
  <c r="C25" i="6"/>
  <c r="C24" i="6"/>
  <c r="C23" i="6"/>
  <c r="C21" i="6"/>
  <c r="C20" i="6"/>
  <c r="C19" i="6"/>
  <c r="C18" i="6"/>
  <c r="C16" i="6"/>
  <c r="C15" i="6"/>
  <c r="C14" i="6"/>
  <c r="C13" i="6"/>
  <c r="C12" i="6"/>
  <c r="C11" i="6"/>
  <c r="C9" i="6"/>
  <c r="C8" i="6"/>
  <c r="C7" i="6"/>
  <c r="C17" i="6" l="1"/>
  <c r="C50" i="6"/>
  <c r="C69" i="6"/>
  <c r="C6" i="6"/>
  <c r="C31" i="6"/>
  <c r="C63" i="6"/>
  <c r="C22" i="6"/>
  <c r="C59" i="6"/>
  <c r="C10" i="6"/>
  <c r="C42" i="6"/>
  <c r="C80" i="6"/>
  <c r="C5" i="6" l="1"/>
  <c r="F97" i="6"/>
  <c r="E97" i="6"/>
  <c r="F91" i="6"/>
  <c r="E91" i="6"/>
  <c r="F80" i="6"/>
  <c r="E80" i="6"/>
  <c r="F69" i="6"/>
  <c r="E69" i="6"/>
  <c r="F63" i="6"/>
  <c r="E63" i="6"/>
  <c r="F59" i="6"/>
  <c r="E59" i="6"/>
  <c r="F50" i="6"/>
  <c r="E50" i="6"/>
  <c r="F42" i="6"/>
  <c r="E42" i="6"/>
  <c r="F31" i="6"/>
  <c r="E31" i="6"/>
  <c r="F22" i="6"/>
  <c r="E22" i="6"/>
  <c r="F17" i="6"/>
  <c r="E17" i="6"/>
  <c r="F10" i="6"/>
  <c r="E10" i="6"/>
  <c r="F6" i="6"/>
  <c r="E6" i="6"/>
  <c r="E5" i="6" l="1"/>
  <c r="F5" i="6"/>
</calcChain>
</file>

<file path=xl/sharedStrings.xml><?xml version="1.0" encoding="utf-8"?>
<sst xmlns="http://schemas.openxmlformats.org/spreadsheetml/2006/main" count="130" uniqueCount="130">
  <si>
    <t>衡南县</t>
    <phoneticPr fontId="3" type="noConversion"/>
  </si>
  <si>
    <t>衡阳县</t>
    <phoneticPr fontId="3" type="noConversion"/>
  </si>
  <si>
    <t>衡山县</t>
    <phoneticPr fontId="3" type="noConversion"/>
  </si>
  <si>
    <t>浏阳市</t>
    <phoneticPr fontId="3" type="noConversion"/>
  </si>
  <si>
    <t>株洲县</t>
    <phoneticPr fontId="3" type="noConversion"/>
  </si>
  <si>
    <t>醴陵市</t>
    <phoneticPr fontId="3" type="noConversion"/>
  </si>
  <si>
    <t>攸县</t>
    <phoneticPr fontId="3" type="noConversion"/>
  </si>
  <si>
    <t>茶陵县</t>
    <phoneticPr fontId="3" type="noConversion"/>
  </si>
  <si>
    <t>炎陵县</t>
    <phoneticPr fontId="3" type="noConversion"/>
  </si>
  <si>
    <t>湘潭县</t>
    <phoneticPr fontId="3" type="noConversion"/>
  </si>
  <si>
    <t>湘乡市</t>
    <phoneticPr fontId="3" type="noConversion"/>
  </si>
  <si>
    <t>韶山市</t>
    <phoneticPr fontId="3" type="noConversion"/>
  </si>
  <si>
    <t>衡东县</t>
    <phoneticPr fontId="3" type="noConversion"/>
  </si>
  <si>
    <t>常宁市</t>
    <phoneticPr fontId="3" type="noConversion"/>
  </si>
  <si>
    <t>祁东县</t>
    <phoneticPr fontId="3" type="noConversion"/>
  </si>
  <si>
    <t>耒阳市</t>
    <phoneticPr fontId="3" type="noConversion"/>
  </si>
  <si>
    <t>邵东县</t>
    <phoneticPr fontId="3" type="noConversion"/>
  </si>
  <si>
    <t>新邵县</t>
    <phoneticPr fontId="3" type="noConversion"/>
  </si>
  <si>
    <t>隆回县</t>
    <phoneticPr fontId="3" type="noConversion"/>
  </si>
  <si>
    <t>武冈市</t>
    <phoneticPr fontId="3" type="noConversion"/>
  </si>
  <si>
    <t>洞口县</t>
    <phoneticPr fontId="3" type="noConversion"/>
  </si>
  <si>
    <t>新宁县</t>
    <phoneticPr fontId="3" type="noConversion"/>
  </si>
  <si>
    <t>邵阳县</t>
    <phoneticPr fontId="3" type="noConversion"/>
  </si>
  <si>
    <t>城步县</t>
    <phoneticPr fontId="3" type="noConversion"/>
  </si>
  <si>
    <t>绥宁县</t>
    <phoneticPr fontId="3" type="noConversion"/>
  </si>
  <si>
    <t>汩罗市</t>
    <phoneticPr fontId="3" type="noConversion"/>
  </si>
  <si>
    <t>平江县</t>
    <phoneticPr fontId="3" type="noConversion"/>
  </si>
  <si>
    <t>湘阴县</t>
    <phoneticPr fontId="3" type="noConversion"/>
  </si>
  <si>
    <t>临湘市</t>
    <phoneticPr fontId="3" type="noConversion"/>
  </si>
  <si>
    <t>华容县</t>
    <phoneticPr fontId="3" type="noConversion"/>
  </si>
  <si>
    <t>岳阳县</t>
    <phoneticPr fontId="3" type="noConversion"/>
  </si>
  <si>
    <t>津市市</t>
    <phoneticPr fontId="3" type="noConversion"/>
  </si>
  <si>
    <t>安乡县</t>
    <phoneticPr fontId="3" type="noConversion"/>
  </si>
  <si>
    <t>汉寿县</t>
    <phoneticPr fontId="3" type="noConversion"/>
  </si>
  <si>
    <t>澧县</t>
    <phoneticPr fontId="3" type="noConversion"/>
  </si>
  <si>
    <t>临澧县</t>
    <phoneticPr fontId="3" type="noConversion"/>
  </si>
  <si>
    <t>桃源县</t>
    <phoneticPr fontId="3" type="noConversion"/>
  </si>
  <si>
    <t>石门县</t>
    <phoneticPr fontId="3" type="noConversion"/>
  </si>
  <si>
    <t>慈利县</t>
    <phoneticPr fontId="3" type="noConversion"/>
  </si>
  <si>
    <t>桑植县</t>
    <phoneticPr fontId="3" type="noConversion"/>
  </si>
  <si>
    <t>沅江市</t>
    <phoneticPr fontId="3" type="noConversion"/>
  </si>
  <si>
    <t>南县</t>
    <phoneticPr fontId="3" type="noConversion"/>
  </si>
  <si>
    <t>桃江县</t>
    <phoneticPr fontId="3" type="noConversion"/>
  </si>
  <si>
    <t>安化县</t>
    <phoneticPr fontId="3" type="noConversion"/>
  </si>
  <si>
    <t>东安县</t>
    <phoneticPr fontId="3" type="noConversion"/>
  </si>
  <si>
    <t>道县</t>
    <phoneticPr fontId="3" type="noConversion"/>
  </si>
  <si>
    <t>宁远县</t>
    <phoneticPr fontId="3" type="noConversion"/>
  </si>
  <si>
    <t>江永县</t>
    <phoneticPr fontId="3" type="noConversion"/>
  </si>
  <si>
    <t>江华县</t>
    <phoneticPr fontId="3" type="noConversion"/>
  </si>
  <si>
    <t>蓝山县</t>
    <phoneticPr fontId="3" type="noConversion"/>
  </si>
  <si>
    <t>新田县</t>
    <phoneticPr fontId="3" type="noConversion"/>
  </si>
  <si>
    <t>双牌县</t>
    <phoneticPr fontId="3" type="noConversion"/>
  </si>
  <si>
    <t>祁阳县</t>
    <phoneticPr fontId="3" type="noConversion"/>
  </si>
  <si>
    <t>资兴市</t>
    <phoneticPr fontId="3" type="noConversion"/>
  </si>
  <si>
    <t>桂阳县</t>
    <phoneticPr fontId="3" type="noConversion"/>
  </si>
  <si>
    <t>永兴县</t>
    <phoneticPr fontId="3" type="noConversion"/>
  </si>
  <si>
    <t>宜章县</t>
    <phoneticPr fontId="3" type="noConversion"/>
  </si>
  <si>
    <t>嘉禾县</t>
    <phoneticPr fontId="3" type="noConversion"/>
  </si>
  <si>
    <t>临武县</t>
    <phoneticPr fontId="3" type="noConversion"/>
  </si>
  <si>
    <t>汝城县</t>
    <phoneticPr fontId="3" type="noConversion"/>
  </si>
  <si>
    <t>桂东县</t>
    <phoneticPr fontId="3" type="noConversion"/>
  </si>
  <si>
    <t>安仁县</t>
    <phoneticPr fontId="3" type="noConversion"/>
  </si>
  <si>
    <t>涟源市</t>
    <phoneticPr fontId="3" type="noConversion"/>
  </si>
  <si>
    <t>冷水江市</t>
    <phoneticPr fontId="3" type="noConversion"/>
  </si>
  <si>
    <t>双峰县</t>
    <phoneticPr fontId="3" type="noConversion"/>
  </si>
  <si>
    <t>新化县</t>
    <phoneticPr fontId="3" type="noConversion"/>
  </si>
  <si>
    <t>沅陵县</t>
    <phoneticPr fontId="3" type="noConversion"/>
  </si>
  <si>
    <t>辰溪县</t>
    <phoneticPr fontId="3" type="noConversion"/>
  </si>
  <si>
    <t>溆浦县</t>
    <phoneticPr fontId="3" type="noConversion"/>
  </si>
  <si>
    <t>麻阳县</t>
    <phoneticPr fontId="3" type="noConversion"/>
  </si>
  <si>
    <t>新晃县</t>
    <phoneticPr fontId="3" type="noConversion"/>
  </si>
  <si>
    <t>芷江县</t>
    <phoneticPr fontId="3" type="noConversion"/>
  </si>
  <si>
    <t>中方县</t>
    <phoneticPr fontId="3" type="noConversion"/>
  </si>
  <si>
    <t>洪江区</t>
    <phoneticPr fontId="3" type="noConversion"/>
  </si>
  <si>
    <t>洪江市</t>
    <phoneticPr fontId="3" type="noConversion"/>
  </si>
  <si>
    <t>会同县</t>
    <phoneticPr fontId="3" type="noConversion"/>
  </si>
  <si>
    <t>靖州县</t>
    <phoneticPr fontId="3" type="noConversion"/>
  </si>
  <si>
    <t>通道县</t>
    <phoneticPr fontId="3" type="noConversion"/>
  </si>
  <si>
    <t>宁乡市</t>
    <phoneticPr fontId="3" type="noConversion"/>
  </si>
  <si>
    <t>市州</t>
    <phoneticPr fontId="1" type="noConversion"/>
  </si>
  <si>
    <t>合计</t>
    <phoneticPr fontId="3" type="noConversion"/>
  </si>
  <si>
    <t>长沙市</t>
    <phoneticPr fontId="3" type="noConversion"/>
  </si>
  <si>
    <t>长沙市小计</t>
    <phoneticPr fontId="3" type="noConversion"/>
  </si>
  <si>
    <t>长沙市本级及辖区</t>
    <phoneticPr fontId="1" type="noConversion"/>
  </si>
  <si>
    <t>株洲市</t>
    <phoneticPr fontId="1" type="noConversion"/>
  </si>
  <si>
    <t>株洲市小计</t>
    <phoneticPr fontId="3" type="noConversion"/>
  </si>
  <si>
    <t>株洲市本级及辖区</t>
    <phoneticPr fontId="1" type="noConversion"/>
  </si>
  <si>
    <t>湘潭市本级及辖区</t>
    <phoneticPr fontId="1" type="noConversion"/>
  </si>
  <si>
    <t>湘潭市小计</t>
    <phoneticPr fontId="3" type="noConversion"/>
  </si>
  <si>
    <t>湘潭市</t>
    <phoneticPr fontId="1" type="noConversion"/>
  </si>
  <si>
    <t>衡阳市</t>
    <phoneticPr fontId="3" type="noConversion"/>
  </si>
  <si>
    <t>衡阳市本级及辖区</t>
    <phoneticPr fontId="1" type="noConversion"/>
  </si>
  <si>
    <t>衡阳市小计</t>
    <phoneticPr fontId="3" type="noConversion"/>
  </si>
  <si>
    <t>邵阳市</t>
    <phoneticPr fontId="3" type="noConversion"/>
  </si>
  <si>
    <t>邵阳市本级及辖区</t>
    <phoneticPr fontId="1" type="noConversion"/>
  </si>
  <si>
    <t>邵阳市小计</t>
    <phoneticPr fontId="3" type="noConversion"/>
  </si>
  <si>
    <t>岳阳市</t>
    <phoneticPr fontId="3" type="noConversion"/>
  </si>
  <si>
    <t>岳阳市本级及辖区</t>
    <phoneticPr fontId="1" type="noConversion"/>
  </si>
  <si>
    <t>岳阳市小计</t>
    <phoneticPr fontId="3" type="noConversion"/>
  </si>
  <si>
    <t>常德市</t>
    <phoneticPr fontId="3" type="noConversion"/>
  </si>
  <si>
    <t>常德市本级及辖区</t>
    <phoneticPr fontId="1" type="noConversion"/>
  </si>
  <si>
    <t>常德市小计</t>
    <phoneticPr fontId="3" type="noConversion"/>
  </si>
  <si>
    <t>张家界市</t>
    <phoneticPr fontId="3" type="noConversion"/>
  </si>
  <si>
    <t>怀化市</t>
    <phoneticPr fontId="3" type="noConversion"/>
  </si>
  <si>
    <t>怀化市本级及辖区</t>
    <phoneticPr fontId="1" type="noConversion"/>
  </si>
  <si>
    <t>怀化市小计</t>
    <phoneticPr fontId="3" type="noConversion"/>
  </si>
  <si>
    <t>娄底市</t>
    <phoneticPr fontId="3" type="noConversion"/>
  </si>
  <si>
    <t>娄底市本级及辖区</t>
    <phoneticPr fontId="1" type="noConversion"/>
  </si>
  <si>
    <t>娄底市小计</t>
    <phoneticPr fontId="3" type="noConversion"/>
  </si>
  <si>
    <t>郴州市</t>
    <phoneticPr fontId="3" type="noConversion"/>
  </si>
  <si>
    <t>郴州市本级及辖区</t>
    <phoneticPr fontId="1" type="noConversion"/>
  </si>
  <si>
    <t>郴州市小计</t>
    <phoneticPr fontId="3" type="noConversion"/>
  </si>
  <si>
    <t>永州市</t>
    <phoneticPr fontId="3" type="noConversion"/>
  </si>
  <si>
    <t>永州市本级及辖区</t>
    <phoneticPr fontId="1" type="noConversion"/>
  </si>
  <si>
    <t>永州市小计</t>
    <phoneticPr fontId="3" type="noConversion"/>
  </si>
  <si>
    <t>益阳市</t>
    <phoneticPr fontId="3" type="noConversion"/>
  </si>
  <si>
    <t>益阳市本级及辖区</t>
    <phoneticPr fontId="1" type="noConversion"/>
  </si>
  <si>
    <t>益阳市小计</t>
    <phoneticPr fontId="3" type="noConversion"/>
  </si>
  <si>
    <t>张家界市本级及辖区</t>
    <phoneticPr fontId="1" type="noConversion"/>
  </si>
  <si>
    <t>张家界市小计</t>
    <phoneticPr fontId="3" type="noConversion"/>
  </si>
  <si>
    <t>到县项目资金
（万元）</t>
    <phoneticPr fontId="1" type="noConversion"/>
  </si>
  <si>
    <t>县市区</t>
    <phoneticPr fontId="1" type="noConversion"/>
  </si>
  <si>
    <t>金额合计
（万元）</t>
    <phoneticPr fontId="1" type="noConversion"/>
  </si>
  <si>
    <t xml:space="preserve"> 其中：</t>
    <phoneticPr fontId="1" type="noConversion"/>
  </si>
  <si>
    <t>精准扶持推进
重点移民村建设
目标任务（个）</t>
    <phoneticPr fontId="1" type="noConversion"/>
  </si>
  <si>
    <t>精准扶持推进重点移民村建设资金（万元)</t>
    <phoneticPr fontId="1" type="noConversion"/>
  </si>
  <si>
    <t>湘西土家族苗族自治州小计</t>
    <phoneticPr fontId="3" type="noConversion"/>
  </si>
  <si>
    <t>湘西土家族苗族自治州</t>
    <phoneticPr fontId="3" type="noConversion"/>
  </si>
  <si>
    <t>附件1</t>
    <phoneticPr fontId="1" type="noConversion"/>
  </si>
  <si>
    <t>2019年中央大中型水库移民后期扶持资金安排表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</si>
</sst>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4"/>
      <name val="黑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4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</cellStyleXfs>
  <cellXfs count="27">
    <xf numFmtId="0" fontId="0" fillId="0" borderId="0" xfId="0"/>
    <xf numFmtId="0" fontId="2" fillId="0" borderId="0" xfId="0" applyNumberFormat="1" applyFont="1" applyFill="1" applyBorder="1"/>
    <xf numFmtId="0" fontId="2" fillId="0" borderId="0" xfId="0" applyNumberFormat="1" applyFont="1" applyFill="1"/>
    <xf numFmtId="0" fontId="4" fillId="0" borderId="0" xfId="0" applyNumberFormat="1" applyFont="1" applyFill="1" applyAlignment="1"/>
    <xf numFmtId="0" fontId="2" fillId="0" borderId="0" xfId="0" applyNumberFormat="1" applyFont="1" applyFill="1" applyAlignment="1"/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/>
    <xf numFmtId="0" fontId="2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9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</cellXfs>
  <cellStyles count="14">
    <cellStyle name="常规" xfId="0" builtinId="0"/>
    <cellStyle name="常规 2" xfId="1"/>
    <cellStyle name="常规 2 12" xfId="9"/>
    <cellStyle name="常规 2 2" xfId="2"/>
    <cellStyle name="常规 2 3" xfId="3"/>
    <cellStyle name="常规 2 4" xfId="5"/>
    <cellStyle name="常规 2 8" xfId="6"/>
    <cellStyle name="常规 2_整村推进" xfId="13"/>
    <cellStyle name="常规 28 3" xfId="11"/>
    <cellStyle name="常规 3" xfId="4"/>
    <cellStyle name="常规 4 5" xfId="10"/>
    <cellStyle name="常规 47" xfId="7"/>
    <cellStyle name="常规 57" xfId="8"/>
    <cellStyle name="常规 5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74"/>
  <sheetViews>
    <sheetView tabSelected="1" workbookViewId="0">
      <selection activeCell="M107" sqref="M107"/>
    </sheetView>
  </sheetViews>
  <sheetFormatPr defaultColWidth="10.125" defaultRowHeight="14.25" x14ac:dyDescent="0.15"/>
  <cols>
    <col min="1" max="1" width="13.5" style="4" customWidth="1"/>
    <col min="2" max="2" width="16.5" style="4" customWidth="1"/>
    <col min="3" max="4" width="12.5" style="4" customWidth="1"/>
    <col min="5" max="5" width="17" style="5" customWidth="1"/>
    <col min="6" max="6" width="14.5" style="5" customWidth="1"/>
    <col min="7" max="7" width="0" style="2" hidden="1" customWidth="1"/>
    <col min="8" max="231" width="10.125" style="2"/>
    <col min="232" max="234" width="25.625" style="2" customWidth="1"/>
    <col min="235" max="487" width="10.125" style="2"/>
    <col min="488" max="490" width="25.625" style="2" customWidth="1"/>
    <col min="491" max="743" width="10.125" style="2"/>
    <col min="744" max="746" width="25.625" style="2" customWidth="1"/>
    <col min="747" max="999" width="10.125" style="2"/>
    <col min="1000" max="1002" width="25.625" style="2" customWidth="1"/>
    <col min="1003" max="1255" width="10.125" style="2"/>
    <col min="1256" max="1258" width="25.625" style="2" customWidth="1"/>
    <col min="1259" max="1511" width="10.125" style="2"/>
    <col min="1512" max="1514" width="25.625" style="2" customWidth="1"/>
    <col min="1515" max="1767" width="10.125" style="2"/>
    <col min="1768" max="1770" width="25.625" style="2" customWidth="1"/>
    <col min="1771" max="2023" width="10.125" style="2"/>
    <col min="2024" max="2026" width="25.625" style="2" customWidth="1"/>
    <col min="2027" max="2279" width="10.125" style="2"/>
    <col min="2280" max="2282" width="25.625" style="2" customWidth="1"/>
    <col min="2283" max="2535" width="10.125" style="2"/>
    <col min="2536" max="2538" width="25.625" style="2" customWidth="1"/>
    <col min="2539" max="2791" width="10.125" style="2"/>
    <col min="2792" max="2794" width="25.625" style="2" customWidth="1"/>
    <col min="2795" max="3047" width="10.125" style="2"/>
    <col min="3048" max="3050" width="25.625" style="2" customWidth="1"/>
    <col min="3051" max="3303" width="10.125" style="2"/>
    <col min="3304" max="3306" width="25.625" style="2" customWidth="1"/>
    <col min="3307" max="3559" width="10.125" style="2"/>
    <col min="3560" max="3562" width="25.625" style="2" customWidth="1"/>
    <col min="3563" max="3815" width="10.125" style="2"/>
    <col min="3816" max="3818" width="25.625" style="2" customWidth="1"/>
    <col min="3819" max="4071" width="10.125" style="2"/>
    <col min="4072" max="4074" width="25.625" style="2" customWidth="1"/>
    <col min="4075" max="4327" width="10.125" style="2"/>
    <col min="4328" max="4330" width="25.625" style="2" customWidth="1"/>
    <col min="4331" max="4583" width="10.125" style="2"/>
    <col min="4584" max="4586" width="25.625" style="2" customWidth="1"/>
    <col min="4587" max="4839" width="10.125" style="2"/>
    <col min="4840" max="4842" width="25.625" style="2" customWidth="1"/>
    <col min="4843" max="5095" width="10.125" style="2"/>
    <col min="5096" max="5098" width="25.625" style="2" customWidth="1"/>
    <col min="5099" max="5351" width="10.125" style="2"/>
    <col min="5352" max="5354" width="25.625" style="2" customWidth="1"/>
    <col min="5355" max="5607" width="10.125" style="2"/>
    <col min="5608" max="5610" width="25.625" style="2" customWidth="1"/>
    <col min="5611" max="5863" width="10.125" style="2"/>
    <col min="5864" max="5866" width="25.625" style="2" customWidth="1"/>
    <col min="5867" max="6119" width="10.125" style="2"/>
    <col min="6120" max="6122" width="25.625" style="2" customWidth="1"/>
    <col min="6123" max="6375" width="10.125" style="2"/>
    <col min="6376" max="6378" width="25.625" style="2" customWidth="1"/>
    <col min="6379" max="6631" width="10.125" style="2"/>
    <col min="6632" max="6634" width="25.625" style="2" customWidth="1"/>
    <col min="6635" max="6887" width="10.125" style="2"/>
    <col min="6888" max="6890" width="25.625" style="2" customWidth="1"/>
    <col min="6891" max="7143" width="10.125" style="2"/>
    <col min="7144" max="7146" width="25.625" style="2" customWidth="1"/>
    <col min="7147" max="7399" width="10.125" style="2"/>
    <col min="7400" max="7402" width="25.625" style="2" customWidth="1"/>
    <col min="7403" max="7655" width="10.125" style="2"/>
    <col min="7656" max="7658" width="25.625" style="2" customWidth="1"/>
    <col min="7659" max="7911" width="10.125" style="2"/>
    <col min="7912" max="7914" width="25.625" style="2" customWidth="1"/>
    <col min="7915" max="8167" width="10.125" style="2"/>
    <col min="8168" max="8170" width="25.625" style="2" customWidth="1"/>
    <col min="8171" max="8423" width="10.125" style="2"/>
    <col min="8424" max="8426" width="25.625" style="2" customWidth="1"/>
    <col min="8427" max="8679" width="10.125" style="2"/>
    <col min="8680" max="8682" width="25.625" style="2" customWidth="1"/>
    <col min="8683" max="8935" width="10.125" style="2"/>
    <col min="8936" max="8938" width="25.625" style="2" customWidth="1"/>
    <col min="8939" max="9191" width="10.125" style="2"/>
    <col min="9192" max="9194" width="25.625" style="2" customWidth="1"/>
    <col min="9195" max="9447" width="10.125" style="2"/>
    <col min="9448" max="9450" width="25.625" style="2" customWidth="1"/>
    <col min="9451" max="9703" width="10.125" style="2"/>
    <col min="9704" max="9706" width="25.625" style="2" customWidth="1"/>
    <col min="9707" max="9959" width="10.125" style="2"/>
    <col min="9960" max="9962" width="25.625" style="2" customWidth="1"/>
    <col min="9963" max="10215" width="10.125" style="2"/>
    <col min="10216" max="10218" width="25.625" style="2" customWidth="1"/>
    <col min="10219" max="10471" width="10.125" style="2"/>
    <col min="10472" max="10474" width="25.625" style="2" customWidth="1"/>
    <col min="10475" max="10727" width="10.125" style="2"/>
    <col min="10728" max="10730" width="25.625" style="2" customWidth="1"/>
    <col min="10731" max="10983" width="10.125" style="2"/>
    <col min="10984" max="10986" width="25.625" style="2" customWidth="1"/>
    <col min="10987" max="11239" width="10.125" style="2"/>
    <col min="11240" max="11242" width="25.625" style="2" customWidth="1"/>
    <col min="11243" max="11495" width="10.125" style="2"/>
    <col min="11496" max="11498" width="25.625" style="2" customWidth="1"/>
    <col min="11499" max="11751" width="10.125" style="2"/>
    <col min="11752" max="11754" width="25.625" style="2" customWidth="1"/>
    <col min="11755" max="12007" width="10.125" style="2"/>
    <col min="12008" max="12010" width="25.625" style="2" customWidth="1"/>
    <col min="12011" max="12263" width="10.125" style="2"/>
    <col min="12264" max="12266" width="25.625" style="2" customWidth="1"/>
    <col min="12267" max="12519" width="10.125" style="2"/>
    <col min="12520" max="12522" width="25.625" style="2" customWidth="1"/>
    <col min="12523" max="12775" width="10.125" style="2"/>
    <col min="12776" max="12778" width="25.625" style="2" customWidth="1"/>
    <col min="12779" max="13031" width="10.125" style="2"/>
    <col min="13032" max="13034" width="25.625" style="2" customWidth="1"/>
    <col min="13035" max="13287" width="10.125" style="2"/>
    <col min="13288" max="13290" width="25.625" style="2" customWidth="1"/>
    <col min="13291" max="13543" width="10.125" style="2"/>
    <col min="13544" max="13546" width="25.625" style="2" customWidth="1"/>
    <col min="13547" max="13799" width="10.125" style="2"/>
    <col min="13800" max="13802" width="25.625" style="2" customWidth="1"/>
    <col min="13803" max="14055" width="10.125" style="2"/>
    <col min="14056" max="14058" width="25.625" style="2" customWidth="1"/>
    <col min="14059" max="14311" width="10.125" style="2"/>
    <col min="14312" max="14314" width="25.625" style="2" customWidth="1"/>
    <col min="14315" max="14567" width="10.125" style="2"/>
    <col min="14568" max="14570" width="25.625" style="2" customWidth="1"/>
    <col min="14571" max="14823" width="10.125" style="2"/>
    <col min="14824" max="14826" width="25.625" style="2" customWidth="1"/>
    <col min="14827" max="15079" width="10.125" style="2"/>
    <col min="15080" max="15082" width="25.625" style="2" customWidth="1"/>
    <col min="15083" max="15335" width="10.125" style="2"/>
    <col min="15336" max="15338" width="25.625" style="2" customWidth="1"/>
    <col min="15339" max="15591" width="10.125" style="2"/>
    <col min="15592" max="15594" width="25.625" style="2" customWidth="1"/>
    <col min="15595" max="15847" width="10.125" style="2"/>
    <col min="15848" max="15850" width="25.625" style="2" customWidth="1"/>
    <col min="15851" max="16103" width="10.125" style="2"/>
    <col min="16104" max="16106" width="25.625" style="2" customWidth="1"/>
    <col min="16107" max="16384" width="10.125" style="2"/>
  </cols>
  <sheetData>
    <row r="1" spans="1:7" ht="24" customHeight="1" x14ac:dyDescent="0.15">
      <c r="A1" s="8" t="s">
        <v>128</v>
      </c>
      <c r="B1" s="7"/>
      <c r="C1" s="7"/>
      <c r="D1" s="7"/>
    </row>
    <row r="2" spans="1:7" s="1" customFormat="1" ht="45" customHeight="1" x14ac:dyDescent="0.15">
      <c r="A2" s="20" t="s">
        <v>129</v>
      </c>
      <c r="B2" s="20"/>
      <c r="C2" s="20"/>
      <c r="D2" s="20"/>
      <c r="E2" s="20"/>
      <c r="F2" s="20"/>
    </row>
    <row r="3" spans="1:7" s="1" customFormat="1" ht="21" customHeight="1" x14ac:dyDescent="0.15">
      <c r="A3" s="21" t="s">
        <v>79</v>
      </c>
      <c r="B3" s="21" t="s">
        <v>121</v>
      </c>
      <c r="C3" s="21" t="s">
        <v>122</v>
      </c>
      <c r="D3" s="22" t="s">
        <v>123</v>
      </c>
      <c r="E3" s="23"/>
      <c r="F3" s="21" t="s">
        <v>124</v>
      </c>
    </row>
    <row r="4" spans="1:7" s="9" customFormat="1" ht="33" customHeight="1" x14ac:dyDescent="0.15">
      <c r="A4" s="21"/>
      <c r="B4" s="21"/>
      <c r="C4" s="21"/>
      <c r="D4" s="17" t="s">
        <v>120</v>
      </c>
      <c r="E4" s="17" t="s">
        <v>125</v>
      </c>
      <c r="F4" s="21"/>
    </row>
    <row r="5" spans="1:7" s="9" customFormat="1" ht="23.1" customHeight="1" x14ac:dyDescent="0.15">
      <c r="A5" s="19" t="s">
        <v>80</v>
      </c>
      <c r="B5" s="19"/>
      <c r="C5" s="13">
        <f>C6+C10+C22+C17+C31+C42+C50+C59+C63+C69+C80+C91+C97+C111</f>
        <v>80858</v>
      </c>
      <c r="D5" s="13">
        <v>50408</v>
      </c>
      <c r="E5" s="13">
        <f>E6+E10+E22+E17+E31+E42+E50+E59+E63+E69+E80+E91+E97+E111</f>
        <v>30450</v>
      </c>
      <c r="F5" s="13">
        <f>F6+F10+F22+F17+F31+F42+F50+F59+F63+F69+F80+F91+F97+F111</f>
        <v>203</v>
      </c>
    </row>
    <row r="6" spans="1:7" s="9" customFormat="1" ht="23.1" customHeight="1" x14ac:dyDescent="0.15">
      <c r="A6" s="19" t="s">
        <v>81</v>
      </c>
      <c r="B6" s="14" t="s">
        <v>82</v>
      </c>
      <c r="C6" s="13">
        <f>SUM(C7:C9)</f>
        <v>1913</v>
      </c>
      <c r="D6" s="13">
        <v>1113</v>
      </c>
      <c r="E6" s="13">
        <f>SUM(E7:E9)</f>
        <v>800</v>
      </c>
      <c r="F6" s="13">
        <f>SUM(F7:F9)</f>
        <v>6</v>
      </c>
      <c r="G6" s="9">
        <v>1</v>
      </c>
    </row>
    <row r="7" spans="1:7" s="9" customFormat="1" ht="23.1" customHeight="1" x14ac:dyDescent="0.15">
      <c r="A7" s="19"/>
      <c r="B7" s="15" t="s">
        <v>83</v>
      </c>
      <c r="C7" s="12">
        <f>E7+D7</f>
        <v>648</v>
      </c>
      <c r="D7" s="12">
        <v>368</v>
      </c>
      <c r="E7" s="12">
        <v>280</v>
      </c>
      <c r="F7" s="12">
        <v>3</v>
      </c>
    </row>
    <row r="8" spans="1:7" s="9" customFormat="1" ht="23.1" customHeight="1" x14ac:dyDescent="0.15">
      <c r="A8" s="19"/>
      <c r="B8" s="15" t="s">
        <v>3</v>
      </c>
      <c r="C8" s="12">
        <f>E8+D8</f>
        <v>763</v>
      </c>
      <c r="D8" s="12">
        <v>453</v>
      </c>
      <c r="E8" s="12">
        <v>310</v>
      </c>
      <c r="F8" s="12">
        <v>2</v>
      </c>
    </row>
    <row r="9" spans="1:7" s="9" customFormat="1" ht="23.1" customHeight="1" x14ac:dyDescent="0.15">
      <c r="A9" s="19"/>
      <c r="B9" s="15" t="s">
        <v>78</v>
      </c>
      <c r="C9" s="12">
        <f>E9+D9</f>
        <v>502</v>
      </c>
      <c r="D9" s="12">
        <v>292</v>
      </c>
      <c r="E9" s="12">
        <v>210</v>
      </c>
      <c r="F9" s="12">
        <v>1</v>
      </c>
    </row>
    <row r="10" spans="1:7" s="9" customFormat="1" ht="23.1" customHeight="1" x14ac:dyDescent="0.15">
      <c r="A10" s="19" t="s">
        <v>84</v>
      </c>
      <c r="B10" s="14" t="s">
        <v>85</v>
      </c>
      <c r="C10" s="13">
        <f>SUM(C11:C16)</f>
        <v>2408</v>
      </c>
      <c r="D10" s="13">
        <v>1348</v>
      </c>
      <c r="E10" s="13">
        <f>SUM(E11:E16)</f>
        <v>1060</v>
      </c>
      <c r="F10" s="13">
        <f>SUM(F11:F16)</f>
        <v>9</v>
      </c>
      <c r="G10" s="9">
        <v>1</v>
      </c>
    </row>
    <row r="11" spans="1:7" s="9" customFormat="1" ht="23.1" customHeight="1" x14ac:dyDescent="0.15">
      <c r="A11" s="19"/>
      <c r="B11" s="15" t="s">
        <v>86</v>
      </c>
      <c r="C11" s="12">
        <f t="shared" ref="C11:C16" si="0">E11+D11</f>
        <v>385</v>
      </c>
      <c r="D11" s="12">
        <v>145</v>
      </c>
      <c r="E11" s="12">
        <v>240</v>
      </c>
      <c r="F11" s="12">
        <v>4</v>
      </c>
    </row>
    <row r="12" spans="1:7" s="9" customFormat="1" ht="23.1" customHeight="1" x14ac:dyDescent="0.15">
      <c r="A12" s="19"/>
      <c r="B12" s="15" t="s">
        <v>4</v>
      </c>
      <c r="C12" s="12">
        <f t="shared" si="0"/>
        <v>366</v>
      </c>
      <c r="D12" s="12">
        <v>196</v>
      </c>
      <c r="E12" s="12">
        <v>170</v>
      </c>
      <c r="F12" s="12">
        <v>1</v>
      </c>
    </row>
    <row r="13" spans="1:7" s="9" customFormat="1" ht="23.1" customHeight="1" x14ac:dyDescent="0.15">
      <c r="A13" s="19"/>
      <c r="B13" s="15" t="s">
        <v>5</v>
      </c>
      <c r="C13" s="12">
        <f t="shared" si="0"/>
        <v>581</v>
      </c>
      <c r="D13" s="12">
        <v>371</v>
      </c>
      <c r="E13" s="12">
        <v>210</v>
      </c>
      <c r="F13" s="12">
        <v>1</v>
      </c>
    </row>
    <row r="14" spans="1:7" s="9" customFormat="1" ht="23.1" customHeight="1" x14ac:dyDescent="0.15">
      <c r="A14" s="19"/>
      <c r="B14" s="15" t="s">
        <v>6</v>
      </c>
      <c r="C14" s="12">
        <f t="shared" si="0"/>
        <v>418</v>
      </c>
      <c r="D14" s="12">
        <v>248</v>
      </c>
      <c r="E14" s="12">
        <v>170</v>
      </c>
      <c r="F14" s="12">
        <v>1</v>
      </c>
    </row>
    <row r="15" spans="1:7" s="9" customFormat="1" ht="23.1" customHeight="1" x14ac:dyDescent="0.15">
      <c r="A15" s="19"/>
      <c r="B15" s="15" t="s">
        <v>7</v>
      </c>
      <c r="C15" s="12">
        <f t="shared" si="0"/>
        <v>517</v>
      </c>
      <c r="D15" s="12">
        <v>307</v>
      </c>
      <c r="E15" s="12">
        <v>210</v>
      </c>
      <c r="F15" s="12">
        <v>1</v>
      </c>
    </row>
    <row r="16" spans="1:7" s="9" customFormat="1" ht="23.1" customHeight="1" x14ac:dyDescent="0.15">
      <c r="A16" s="19"/>
      <c r="B16" s="15" t="s">
        <v>8</v>
      </c>
      <c r="C16" s="12">
        <f t="shared" si="0"/>
        <v>141</v>
      </c>
      <c r="D16" s="12">
        <v>81</v>
      </c>
      <c r="E16" s="12">
        <v>60</v>
      </c>
      <c r="F16" s="12">
        <v>1</v>
      </c>
    </row>
    <row r="17" spans="1:7" s="9" customFormat="1" ht="23.1" customHeight="1" x14ac:dyDescent="0.15">
      <c r="A17" s="19" t="s">
        <v>89</v>
      </c>
      <c r="B17" s="14" t="s">
        <v>88</v>
      </c>
      <c r="C17" s="13">
        <f>SUM(C18:C21)</f>
        <v>3074</v>
      </c>
      <c r="D17" s="13">
        <v>1904</v>
      </c>
      <c r="E17" s="13">
        <f>SUM(E18:E21)</f>
        <v>1170</v>
      </c>
      <c r="F17" s="13">
        <f>SUM(F18:F21)</f>
        <v>7</v>
      </c>
      <c r="G17" s="9">
        <v>1</v>
      </c>
    </row>
    <row r="18" spans="1:7" s="9" customFormat="1" ht="23.1" customHeight="1" x14ac:dyDescent="0.15">
      <c r="A18" s="19"/>
      <c r="B18" s="15" t="s">
        <v>87</v>
      </c>
      <c r="C18" s="12">
        <f>E18+D18</f>
        <v>146</v>
      </c>
      <c r="D18" s="12">
        <v>146</v>
      </c>
      <c r="E18" s="12"/>
      <c r="F18" s="12"/>
    </row>
    <row r="19" spans="1:7" s="9" customFormat="1" ht="23.1" customHeight="1" x14ac:dyDescent="0.15">
      <c r="A19" s="19"/>
      <c r="B19" s="15" t="s">
        <v>9</v>
      </c>
      <c r="C19" s="12">
        <f>E19+D19</f>
        <v>778</v>
      </c>
      <c r="D19" s="12">
        <v>468</v>
      </c>
      <c r="E19" s="12">
        <v>310</v>
      </c>
      <c r="F19" s="12">
        <v>2</v>
      </c>
    </row>
    <row r="20" spans="1:7" s="9" customFormat="1" ht="23.1" customHeight="1" x14ac:dyDescent="0.15">
      <c r="A20" s="19"/>
      <c r="B20" s="15" t="s">
        <v>10</v>
      </c>
      <c r="C20" s="12">
        <f>E20+D20</f>
        <v>2135</v>
      </c>
      <c r="D20" s="12">
        <v>1275</v>
      </c>
      <c r="E20" s="12">
        <v>860</v>
      </c>
      <c r="F20" s="12">
        <v>5</v>
      </c>
    </row>
    <row r="21" spans="1:7" s="9" customFormat="1" ht="23.1" customHeight="1" x14ac:dyDescent="0.15">
      <c r="A21" s="19"/>
      <c r="B21" s="15" t="s">
        <v>11</v>
      </c>
      <c r="C21" s="12">
        <f>E21+D21</f>
        <v>15</v>
      </c>
      <c r="D21" s="12">
        <v>15</v>
      </c>
      <c r="E21" s="12"/>
      <c r="F21" s="12"/>
    </row>
    <row r="22" spans="1:7" s="9" customFormat="1" ht="23.1" customHeight="1" x14ac:dyDescent="0.15">
      <c r="A22" s="19" t="s">
        <v>90</v>
      </c>
      <c r="B22" s="14" t="s">
        <v>92</v>
      </c>
      <c r="C22" s="13">
        <f>SUM(C23:C30)</f>
        <v>7203</v>
      </c>
      <c r="D22" s="13">
        <v>4383</v>
      </c>
      <c r="E22" s="13">
        <f>SUM(E23:E30)</f>
        <v>2820</v>
      </c>
      <c r="F22" s="13">
        <f>SUM(F23:F30)</f>
        <v>20</v>
      </c>
      <c r="G22" s="9">
        <v>1</v>
      </c>
    </row>
    <row r="23" spans="1:7" s="9" customFormat="1" ht="23.1" customHeight="1" x14ac:dyDescent="0.15">
      <c r="A23" s="19"/>
      <c r="B23" s="15" t="s">
        <v>91</v>
      </c>
      <c r="C23" s="12">
        <f t="shared" ref="C23:C30" si="1">E23+D23</f>
        <v>757</v>
      </c>
      <c r="D23" s="12">
        <v>457</v>
      </c>
      <c r="E23" s="12">
        <v>300</v>
      </c>
      <c r="F23" s="12">
        <v>5</v>
      </c>
    </row>
    <row r="24" spans="1:7" s="9" customFormat="1" ht="23.1" customHeight="1" x14ac:dyDescent="0.15">
      <c r="A24" s="19"/>
      <c r="B24" s="15" t="s">
        <v>0</v>
      </c>
      <c r="C24" s="12">
        <f t="shared" si="1"/>
        <v>1638</v>
      </c>
      <c r="D24" s="12">
        <v>978</v>
      </c>
      <c r="E24" s="12">
        <v>660</v>
      </c>
      <c r="F24" s="12">
        <v>4</v>
      </c>
    </row>
    <row r="25" spans="1:7" s="9" customFormat="1" ht="23.1" customHeight="1" x14ac:dyDescent="0.15">
      <c r="A25" s="19"/>
      <c r="B25" s="15" t="s">
        <v>1</v>
      </c>
      <c r="C25" s="12">
        <f t="shared" si="1"/>
        <v>1003</v>
      </c>
      <c r="D25" s="12">
        <v>593</v>
      </c>
      <c r="E25" s="12">
        <v>410</v>
      </c>
      <c r="F25" s="12">
        <v>2</v>
      </c>
    </row>
    <row r="26" spans="1:7" s="9" customFormat="1" ht="23.1" customHeight="1" x14ac:dyDescent="0.15">
      <c r="A26" s="19"/>
      <c r="B26" s="15" t="s">
        <v>2</v>
      </c>
      <c r="C26" s="12">
        <f t="shared" si="1"/>
        <v>378</v>
      </c>
      <c r="D26" s="12">
        <v>218</v>
      </c>
      <c r="E26" s="12">
        <v>160</v>
      </c>
      <c r="F26" s="12">
        <v>1</v>
      </c>
    </row>
    <row r="27" spans="1:7" s="9" customFormat="1" ht="23.1" customHeight="1" x14ac:dyDescent="0.15">
      <c r="A27" s="19"/>
      <c r="B27" s="15" t="s">
        <v>12</v>
      </c>
      <c r="C27" s="12">
        <f t="shared" si="1"/>
        <v>960</v>
      </c>
      <c r="D27" s="12">
        <v>600</v>
      </c>
      <c r="E27" s="12">
        <v>360</v>
      </c>
      <c r="F27" s="12">
        <v>2</v>
      </c>
    </row>
    <row r="28" spans="1:7" s="9" customFormat="1" ht="23.1" customHeight="1" x14ac:dyDescent="0.15">
      <c r="A28" s="19"/>
      <c r="B28" s="15" t="s">
        <v>13</v>
      </c>
      <c r="C28" s="12">
        <f t="shared" si="1"/>
        <v>583</v>
      </c>
      <c r="D28" s="12">
        <v>373</v>
      </c>
      <c r="E28" s="12">
        <v>210</v>
      </c>
      <c r="F28" s="12">
        <v>1</v>
      </c>
    </row>
    <row r="29" spans="1:7" s="9" customFormat="1" ht="23.1" customHeight="1" x14ac:dyDescent="0.15">
      <c r="A29" s="19"/>
      <c r="B29" s="15" t="s">
        <v>14</v>
      </c>
      <c r="C29" s="12">
        <f t="shared" si="1"/>
        <v>739</v>
      </c>
      <c r="D29" s="12">
        <v>479</v>
      </c>
      <c r="E29" s="12">
        <v>260</v>
      </c>
      <c r="F29" s="12">
        <v>2</v>
      </c>
    </row>
    <row r="30" spans="1:7" s="9" customFormat="1" ht="23.1" customHeight="1" x14ac:dyDescent="0.15">
      <c r="A30" s="19"/>
      <c r="B30" s="15" t="s">
        <v>15</v>
      </c>
      <c r="C30" s="12">
        <f t="shared" si="1"/>
        <v>1145</v>
      </c>
      <c r="D30" s="12">
        <v>685</v>
      </c>
      <c r="E30" s="12">
        <v>460</v>
      </c>
      <c r="F30" s="12">
        <v>3</v>
      </c>
    </row>
    <row r="31" spans="1:7" s="9" customFormat="1" ht="24" customHeight="1" x14ac:dyDescent="0.15">
      <c r="A31" s="19" t="s">
        <v>93</v>
      </c>
      <c r="B31" s="14" t="s">
        <v>95</v>
      </c>
      <c r="C31" s="13">
        <f>SUM(C32:C41)</f>
        <v>7745</v>
      </c>
      <c r="D31" s="13">
        <v>4985</v>
      </c>
      <c r="E31" s="13">
        <f>SUM(E32:E41)</f>
        <v>2760</v>
      </c>
      <c r="F31" s="13">
        <f>SUM(F32:F41)</f>
        <v>18</v>
      </c>
      <c r="G31" s="9">
        <v>1</v>
      </c>
    </row>
    <row r="32" spans="1:7" s="9" customFormat="1" ht="24" customHeight="1" x14ac:dyDescent="0.15">
      <c r="A32" s="19"/>
      <c r="B32" s="15" t="s">
        <v>94</v>
      </c>
      <c r="C32" s="12">
        <f t="shared" ref="C32:C41" si="2">E32+D32</f>
        <v>228</v>
      </c>
      <c r="D32" s="12">
        <v>108</v>
      </c>
      <c r="E32" s="12">
        <v>120</v>
      </c>
      <c r="F32" s="12">
        <v>2</v>
      </c>
    </row>
    <row r="33" spans="1:7" s="9" customFormat="1" ht="24" customHeight="1" x14ac:dyDescent="0.15">
      <c r="A33" s="19"/>
      <c r="B33" s="16" t="s">
        <v>16</v>
      </c>
      <c r="C33" s="12">
        <f t="shared" si="2"/>
        <v>1343</v>
      </c>
      <c r="D33" s="12">
        <v>833</v>
      </c>
      <c r="E33" s="12">
        <v>510</v>
      </c>
      <c r="F33" s="12">
        <v>3</v>
      </c>
    </row>
    <row r="34" spans="1:7" s="9" customFormat="1" ht="24" customHeight="1" x14ac:dyDescent="0.15">
      <c r="A34" s="19"/>
      <c r="B34" s="16" t="s">
        <v>17</v>
      </c>
      <c r="C34" s="12">
        <f t="shared" si="2"/>
        <v>1560</v>
      </c>
      <c r="D34" s="12">
        <v>1000</v>
      </c>
      <c r="E34" s="12">
        <v>560</v>
      </c>
      <c r="F34" s="12">
        <v>3</v>
      </c>
    </row>
    <row r="35" spans="1:7" s="9" customFormat="1" ht="24" customHeight="1" x14ac:dyDescent="0.15">
      <c r="A35" s="19"/>
      <c r="B35" s="16" t="s">
        <v>18</v>
      </c>
      <c r="C35" s="12">
        <f t="shared" si="2"/>
        <v>635</v>
      </c>
      <c r="D35" s="12">
        <v>425</v>
      </c>
      <c r="E35" s="12">
        <v>210</v>
      </c>
      <c r="F35" s="12">
        <v>1</v>
      </c>
    </row>
    <row r="36" spans="1:7" s="9" customFormat="1" ht="24" customHeight="1" x14ac:dyDescent="0.15">
      <c r="A36" s="19"/>
      <c r="B36" s="16" t="s">
        <v>19</v>
      </c>
      <c r="C36" s="12">
        <f t="shared" si="2"/>
        <v>297</v>
      </c>
      <c r="D36" s="12">
        <v>187</v>
      </c>
      <c r="E36" s="12">
        <v>110</v>
      </c>
      <c r="F36" s="12">
        <v>1</v>
      </c>
    </row>
    <row r="37" spans="1:7" s="9" customFormat="1" ht="24" customHeight="1" x14ac:dyDescent="0.15">
      <c r="A37" s="19"/>
      <c r="B37" s="16" t="s">
        <v>20</v>
      </c>
      <c r="C37" s="12">
        <f t="shared" si="2"/>
        <v>487</v>
      </c>
      <c r="D37" s="12">
        <v>327</v>
      </c>
      <c r="E37" s="12">
        <v>160</v>
      </c>
      <c r="F37" s="12">
        <v>1</v>
      </c>
    </row>
    <row r="38" spans="1:7" s="9" customFormat="1" ht="24" customHeight="1" x14ac:dyDescent="0.15">
      <c r="A38" s="19"/>
      <c r="B38" s="16" t="s">
        <v>21</v>
      </c>
      <c r="C38" s="12">
        <f t="shared" si="2"/>
        <v>899</v>
      </c>
      <c r="D38" s="12">
        <v>639</v>
      </c>
      <c r="E38" s="12">
        <v>260</v>
      </c>
      <c r="F38" s="12">
        <v>2</v>
      </c>
    </row>
    <row r="39" spans="1:7" s="9" customFormat="1" ht="24" customHeight="1" x14ac:dyDescent="0.15">
      <c r="A39" s="19"/>
      <c r="B39" s="16" t="s">
        <v>22</v>
      </c>
      <c r="C39" s="12">
        <f t="shared" si="2"/>
        <v>606</v>
      </c>
      <c r="D39" s="12">
        <v>396</v>
      </c>
      <c r="E39" s="12">
        <v>210</v>
      </c>
      <c r="F39" s="12">
        <v>1</v>
      </c>
    </row>
    <row r="40" spans="1:7" s="9" customFormat="1" ht="24" customHeight="1" x14ac:dyDescent="0.15">
      <c r="A40" s="19"/>
      <c r="B40" s="16" t="s">
        <v>23</v>
      </c>
      <c r="C40" s="12">
        <f t="shared" si="2"/>
        <v>718</v>
      </c>
      <c r="D40" s="12">
        <v>458</v>
      </c>
      <c r="E40" s="12">
        <v>260</v>
      </c>
      <c r="F40" s="12">
        <v>2</v>
      </c>
    </row>
    <row r="41" spans="1:7" s="9" customFormat="1" ht="24" customHeight="1" x14ac:dyDescent="0.15">
      <c r="A41" s="19"/>
      <c r="B41" s="16" t="s">
        <v>24</v>
      </c>
      <c r="C41" s="12">
        <f t="shared" si="2"/>
        <v>972</v>
      </c>
      <c r="D41" s="12">
        <v>612</v>
      </c>
      <c r="E41" s="12">
        <v>360</v>
      </c>
      <c r="F41" s="12">
        <v>2</v>
      </c>
    </row>
    <row r="42" spans="1:7" s="9" customFormat="1" ht="24" customHeight="1" x14ac:dyDescent="0.15">
      <c r="A42" s="19" t="s">
        <v>96</v>
      </c>
      <c r="B42" s="14" t="s">
        <v>98</v>
      </c>
      <c r="C42" s="13">
        <f>SUM(C43:C49)</f>
        <v>6857</v>
      </c>
      <c r="D42" s="13">
        <v>4147</v>
      </c>
      <c r="E42" s="13">
        <f>SUM(E43:E49)</f>
        <v>2710</v>
      </c>
      <c r="F42" s="13">
        <f>SUM(F43:F49)</f>
        <v>18</v>
      </c>
      <c r="G42" s="9">
        <v>1</v>
      </c>
    </row>
    <row r="43" spans="1:7" s="9" customFormat="1" ht="24" customHeight="1" x14ac:dyDescent="0.15">
      <c r="A43" s="19"/>
      <c r="B43" s="15" t="s">
        <v>97</v>
      </c>
      <c r="C43" s="12">
        <f t="shared" ref="C43:C49" si="3">E43+D43</f>
        <v>1585</v>
      </c>
      <c r="D43" s="12">
        <v>885</v>
      </c>
      <c r="E43" s="12">
        <v>700</v>
      </c>
      <c r="F43" s="12">
        <v>6</v>
      </c>
    </row>
    <row r="44" spans="1:7" s="9" customFormat="1" ht="24" customHeight="1" x14ac:dyDescent="0.15">
      <c r="A44" s="19"/>
      <c r="B44" s="15" t="s">
        <v>25</v>
      </c>
      <c r="C44" s="12">
        <f t="shared" si="3"/>
        <v>726</v>
      </c>
      <c r="D44" s="12">
        <v>466</v>
      </c>
      <c r="E44" s="12">
        <v>260</v>
      </c>
      <c r="F44" s="12">
        <v>2</v>
      </c>
    </row>
    <row r="45" spans="1:7" s="9" customFormat="1" ht="24" customHeight="1" x14ac:dyDescent="0.15">
      <c r="A45" s="19"/>
      <c r="B45" s="15" t="s">
        <v>26</v>
      </c>
      <c r="C45" s="12">
        <f t="shared" si="3"/>
        <v>974</v>
      </c>
      <c r="D45" s="12">
        <v>614</v>
      </c>
      <c r="E45" s="12">
        <v>360</v>
      </c>
      <c r="F45" s="12">
        <v>2</v>
      </c>
    </row>
    <row r="46" spans="1:7" s="9" customFormat="1" ht="24" customHeight="1" x14ac:dyDescent="0.15">
      <c r="A46" s="19"/>
      <c r="B46" s="15" t="s">
        <v>27</v>
      </c>
      <c r="C46" s="12">
        <f t="shared" si="3"/>
        <v>924</v>
      </c>
      <c r="D46" s="12">
        <v>564</v>
      </c>
      <c r="E46" s="12">
        <v>360</v>
      </c>
      <c r="F46" s="12">
        <v>2</v>
      </c>
    </row>
    <row r="47" spans="1:7" s="9" customFormat="1" ht="24" customHeight="1" x14ac:dyDescent="0.15">
      <c r="A47" s="19"/>
      <c r="B47" s="15" t="s">
        <v>28</v>
      </c>
      <c r="C47" s="12">
        <f t="shared" si="3"/>
        <v>516</v>
      </c>
      <c r="D47" s="12">
        <v>306</v>
      </c>
      <c r="E47" s="12">
        <v>210</v>
      </c>
      <c r="F47" s="12">
        <v>1</v>
      </c>
    </row>
    <row r="48" spans="1:7" s="9" customFormat="1" ht="24" customHeight="1" x14ac:dyDescent="0.15">
      <c r="A48" s="19"/>
      <c r="B48" s="15" t="s">
        <v>29</v>
      </c>
      <c r="C48" s="12">
        <f t="shared" si="3"/>
        <v>464</v>
      </c>
      <c r="D48" s="12">
        <v>304</v>
      </c>
      <c r="E48" s="12">
        <v>160</v>
      </c>
      <c r="F48" s="12">
        <v>1</v>
      </c>
    </row>
    <row r="49" spans="1:7" s="9" customFormat="1" ht="24" customHeight="1" x14ac:dyDescent="0.15">
      <c r="A49" s="19"/>
      <c r="B49" s="15" t="s">
        <v>30</v>
      </c>
      <c r="C49" s="12">
        <f t="shared" si="3"/>
        <v>1668</v>
      </c>
      <c r="D49" s="12">
        <v>1008</v>
      </c>
      <c r="E49" s="12">
        <v>660</v>
      </c>
      <c r="F49" s="12">
        <v>4</v>
      </c>
    </row>
    <row r="50" spans="1:7" s="9" customFormat="1" ht="24" customHeight="1" x14ac:dyDescent="0.15">
      <c r="A50" s="19" t="s">
        <v>99</v>
      </c>
      <c r="B50" s="14" t="s">
        <v>101</v>
      </c>
      <c r="C50" s="13">
        <f>SUM(C51:C58)</f>
        <v>6888</v>
      </c>
      <c r="D50" s="13">
        <v>4258</v>
      </c>
      <c r="E50" s="13">
        <f>SUM(E51:E58)</f>
        <v>2630</v>
      </c>
      <c r="F50" s="13">
        <f>SUM(F51:F58)</f>
        <v>19</v>
      </c>
      <c r="G50" s="9">
        <v>1</v>
      </c>
    </row>
    <row r="51" spans="1:7" s="9" customFormat="1" ht="24" customHeight="1" x14ac:dyDescent="0.15">
      <c r="A51" s="19"/>
      <c r="B51" s="15" t="s">
        <v>100</v>
      </c>
      <c r="C51" s="12">
        <f t="shared" ref="C51:C58" si="4">E51+D51</f>
        <v>2148</v>
      </c>
      <c r="D51" s="12">
        <v>1338</v>
      </c>
      <c r="E51" s="12">
        <v>810</v>
      </c>
      <c r="F51" s="12">
        <v>7</v>
      </c>
    </row>
    <row r="52" spans="1:7" s="9" customFormat="1" ht="24" customHeight="1" x14ac:dyDescent="0.15">
      <c r="A52" s="19"/>
      <c r="B52" s="15" t="s">
        <v>31</v>
      </c>
      <c r="C52" s="12">
        <f t="shared" si="4"/>
        <v>114</v>
      </c>
      <c r="D52" s="12">
        <v>54</v>
      </c>
      <c r="E52" s="12">
        <v>60</v>
      </c>
      <c r="F52" s="12">
        <v>1</v>
      </c>
    </row>
    <row r="53" spans="1:7" s="9" customFormat="1" ht="24" customHeight="1" x14ac:dyDescent="0.15">
      <c r="A53" s="19"/>
      <c r="B53" s="15" t="s">
        <v>32</v>
      </c>
      <c r="C53" s="12">
        <f t="shared" si="4"/>
        <v>168</v>
      </c>
      <c r="D53" s="12">
        <v>108</v>
      </c>
      <c r="E53" s="12">
        <v>60</v>
      </c>
      <c r="F53" s="12">
        <v>1</v>
      </c>
    </row>
    <row r="54" spans="1:7" s="9" customFormat="1" ht="24" customHeight="1" x14ac:dyDescent="0.15">
      <c r="A54" s="19"/>
      <c r="B54" s="15" t="s">
        <v>33</v>
      </c>
      <c r="C54" s="12">
        <f t="shared" si="4"/>
        <v>626</v>
      </c>
      <c r="D54" s="12">
        <v>416</v>
      </c>
      <c r="E54" s="12">
        <v>210</v>
      </c>
      <c r="F54" s="12">
        <v>1</v>
      </c>
    </row>
    <row r="55" spans="1:7" s="9" customFormat="1" ht="24" customHeight="1" x14ac:dyDescent="0.15">
      <c r="A55" s="19"/>
      <c r="B55" s="15" t="s">
        <v>34</v>
      </c>
      <c r="C55" s="12">
        <f t="shared" si="4"/>
        <v>1007</v>
      </c>
      <c r="D55" s="12">
        <v>597</v>
      </c>
      <c r="E55" s="12">
        <v>410</v>
      </c>
      <c r="F55" s="12">
        <v>2</v>
      </c>
    </row>
    <row r="56" spans="1:7" s="9" customFormat="1" ht="24" customHeight="1" x14ac:dyDescent="0.15">
      <c r="A56" s="19"/>
      <c r="B56" s="15" t="s">
        <v>35</v>
      </c>
      <c r="C56" s="12">
        <f t="shared" si="4"/>
        <v>917</v>
      </c>
      <c r="D56" s="12">
        <v>557</v>
      </c>
      <c r="E56" s="12">
        <v>360</v>
      </c>
      <c r="F56" s="12">
        <v>2</v>
      </c>
    </row>
    <row r="57" spans="1:7" s="9" customFormat="1" ht="24" customHeight="1" x14ac:dyDescent="0.15">
      <c r="A57" s="19"/>
      <c r="B57" s="15" t="s">
        <v>36</v>
      </c>
      <c r="C57" s="12">
        <f t="shared" si="4"/>
        <v>747</v>
      </c>
      <c r="D57" s="12">
        <v>487</v>
      </c>
      <c r="E57" s="12">
        <v>260</v>
      </c>
      <c r="F57" s="12">
        <v>2</v>
      </c>
    </row>
    <row r="58" spans="1:7" s="9" customFormat="1" ht="24" customHeight="1" x14ac:dyDescent="0.15">
      <c r="A58" s="19"/>
      <c r="B58" s="15" t="s">
        <v>37</v>
      </c>
      <c r="C58" s="12">
        <f t="shared" si="4"/>
        <v>1161</v>
      </c>
      <c r="D58" s="12">
        <v>701</v>
      </c>
      <c r="E58" s="12">
        <v>460</v>
      </c>
      <c r="F58" s="12">
        <v>3</v>
      </c>
    </row>
    <row r="59" spans="1:7" s="9" customFormat="1" ht="21" customHeight="1" x14ac:dyDescent="0.15">
      <c r="A59" s="19" t="s">
        <v>102</v>
      </c>
      <c r="B59" s="14" t="s">
        <v>119</v>
      </c>
      <c r="C59" s="13">
        <f>SUM(C60:C62)</f>
        <v>1660</v>
      </c>
      <c r="D59" s="13">
        <v>1070</v>
      </c>
      <c r="E59" s="13">
        <f>SUM(E60:E62)</f>
        <v>590</v>
      </c>
      <c r="F59" s="13">
        <f>SUM(F60:F62)</f>
        <v>5</v>
      </c>
      <c r="G59" s="9">
        <v>1</v>
      </c>
    </row>
    <row r="60" spans="1:7" s="9" customFormat="1" ht="21" customHeight="1" x14ac:dyDescent="0.15">
      <c r="A60" s="19"/>
      <c r="B60" s="15" t="s">
        <v>118</v>
      </c>
      <c r="C60" s="12">
        <f>E60+D60</f>
        <v>310</v>
      </c>
      <c r="D60" s="12">
        <v>190</v>
      </c>
      <c r="E60" s="12">
        <v>120</v>
      </c>
      <c r="F60" s="12">
        <v>2</v>
      </c>
    </row>
    <row r="61" spans="1:7" s="9" customFormat="1" ht="21" customHeight="1" x14ac:dyDescent="0.15">
      <c r="A61" s="19"/>
      <c r="B61" s="15" t="s">
        <v>38</v>
      </c>
      <c r="C61" s="12">
        <f>E61+D61</f>
        <v>892</v>
      </c>
      <c r="D61" s="12">
        <v>582</v>
      </c>
      <c r="E61" s="12">
        <v>310</v>
      </c>
      <c r="F61" s="12">
        <v>2</v>
      </c>
    </row>
    <row r="62" spans="1:7" s="9" customFormat="1" ht="21" customHeight="1" x14ac:dyDescent="0.15">
      <c r="A62" s="19"/>
      <c r="B62" s="15" t="s">
        <v>39</v>
      </c>
      <c r="C62" s="12">
        <f>E62+D62</f>
        <v>458</v>
      </c>
      <c r="D62" s="12">
        <v>298</v>
      </c>
      <c r="E62" s="12">
        <v>160</v>
      </c>
      <c r="F62" s="12">
        <v>1</v>
      </c>
    </row>
    <row r="63" spans="1:7" s="9" customFormat="1" ht="21" customHeight="1" x14ac:dyDescent="0.15">
      <c r="A63" s="19" t="s">
        <v>115</v>
      </c>
      <c r="B63" s="14" t="s">
        <v>117</v>
      </c>
      <c r="C63" s="13">
        <f>SUM(C64:C68)</f>
        <v>4805</v>
      </c>
      <c r="D63" s="13">
        <v>2925</v>
      </c>
      <c r="E63" s="13">
        <f>SUM(E64:E68)</f>
        <v>1880</v>
      </c>
      <c r="F63" s="13">
        <f>SUM(F64:F68)</f>
        <v>13</v>
      </c>
      <c r="G63" s="9">
        <v>1</v>
      </c>
    </row>
    <row r="64" spans="1:7" s="9" customFormat="1" ht="21" customHeight="1" x14ac:dyDescent="0.15">
      <c r="A64" s="19"/>
      <c r="B64" s="15" t="s">
        <v>116</v>
      </c>
      <c r="C64" s="12">
        <f>E64+D64</f>
        <v>745</v>
      </c>
      <c r="D64" s="12">
        <v>405</v>
      </c>
      <c r="E64" s="12">
        <v>340</v>
      </c>
      <c r="F64" s="12">
        <v>4</v>
      </c>
    </row>
    <row r="65" spans="1:7" s="9" customFormat="1" ht="21" customHeight="1" x14ac:dyDescent="0.15">
      <c r="A65" s="19"/>
      <c r="B65" s="15" t="s">
        <v>40</v>
      </c>
      <c r="C65" s="12">
        <f>E65+D65</f>
        <v>962</v>
      </c>
      <c r="D65" s="12">
        <v>552</v>
      </c>
      <c r="E65" s="12">
        <v>410</v>
      </c>
      <c r="F65" s="12">
        <v>2</v>
      </c>
    </row>
    <row r="66" spans="1:7" s="9" customFormat="1" ht="21" customHeight="1" x14ac:dyDescent="0.15">
      <c r="A66" s="19"/>
      <c r="B66" s="15" t="s">
        <v>41</v>
      </c>
      <c r="C66" s="12">
        <f>E66+D66</f>
        <v>94</v>
      </c>
      <c r="D66" s="12">
        <v>34</v>
      </c>
      <c r="E66" s="12">
        <v>60</v>
      </c>
      <c r="F66" s="12">
        <v>1</v>
      </c>
    </row>
    <row r="67" spans="1:7" s="9" customFormat="1" ht="21" customHeight="1" x14ac:dyDescent="0.15">
      <c r="A67" s="19"/>
      <c r="B67" s="15" t="s">
        <v>42</v>
      </c>
      <c r="C67" s="12">
        <f>E67+D67</f>
        <v>597</v>
      </c>
      <c r="D67" s="12">
        <v>387</v>
      </c>
      <c r="E67" s="12">
        <v>210</v>
      </c>
      <c r="F67" s="12">
        <v>1</v>
      </c>
    </row>
    <row r="68" spans="1:7" s="9" customFormat="1" ht="21" customHeight="1" x14ac:dyDescent="0.15">
      <c r="A68" s="19"/>
      <c r="B68" s="15" t="s">
        <v>43</v>
      </c>
      <c r="C68" s="12">
        <f>E68+D68</f>
        <v>2407</v>
      </c>
      <c r="D68" s="12">
        <v>1547</v>
      </c>
      <c r="E68" s="12">
        <v>860</v>
      </c>
      <c r="F68" s="12">
        <v>5</v>
      </c>
    </row>
    <row r="69" spans="1:7" s="9" customFormat="1" ht="21" customHeight="1" x14ac:dyDescent="0.15">
      <c r="A69" s="19" t="s">
        <v>112</v>
      </c>
      <c r="B69" s="14" t="s">
        <v>114</v>
      </c>
      <c r="C69" s="13">
        <f>SUM(C70:C79)</f>
        <v>8486</v>
      </c>
      <c r="D69" s="13">
        <v>5406</v>
      </c>
      <c r="E69" s="13">
        <f>SUM(E70:E79)</f>
        <v>3080</v>
      </c>
      <c r="F69" s="13">
        <f>SUM(F70:F79)</f>
        <v>19</v>
      </c>
      <c r="G69" s="9">
        <v>1</v>
      </c>
    </row>
    <row r="70" spans="1:7" s="9" customFormat="1" ht="21" customHeight="1" x14ac:dyDescent="0.15">
      <c r="A70" s="19"/>
      <c r="B70" s="15" t="s">
        <v>113</v>
      </c>
      <c r="C70" s="12">
        <f t="shared" ref="C70:C79" si="5">E70+D70</f>
        <v>1284</v>
      </c>
      <c r="D70" s="12">
        <v>744</v>
      </c>
      <c r="E70" s="12">
        <v>540</v>
      </c>
      <c r="F70" s="12">
        <v>4</v>
      </c>
    </row>
    <row r="71" spans="1:7" s="9" customFormat="1" ht="21" customHeight="1" x14ac:dyDescent="0.15">
      <c r="A71" s="19"/>
      <c r="B71" s="15" t="s">
        <v>44</v>
      </c>
      <c r="C71" s="12">
        <f t="shared" si="5"/>
        <v>317</v>
      </c>
      <c r="D71" s="12">
        <v>207</v>
      </c>
      <c r="E71" s="12">
        <v>110</v>
      </c>
      <c r="F71" s="12">
        <v>1</v>
      </c>
    </row>
    <row r="72" spans="1:7" s="9" customFormat="1" ht="21" customHeight="1" x14ac:dyDescent="0.15">
      <c r="A72" s="19"/>
      <c r="B72" s="15" t="s">
        <v>45</v>
      </c>
      <c r="C72" s="12">
        <f t="shared" si="5"/>
        <v>2074</v>
      </c>
      <c r="D72" s="12">
        <v>1264</v>
      </c>
      <c r="E72" s="12">
        <v>810</v>
      </c>
      <c r="F72" s="12">
        <v>4</v>
      </c>
    </row>
    <row r="73" spans="1:7" s="9" customFormat="1" ht="21" customHeight="1" x14ac:dyDescent="0.15">
      <c r="A73" s="19"/>
      <c r="B73" s="15" t="s">
        <v>46</v>
      </c>
      <c r="C73" s="12">
        <f t="shared" si="5"/>
        <v>453</v>
      </c>
      <c r="D73" s="12">
        <v>293</v>
      </c>
      <c r="E73" s="12">
        <v>160</v>
      </c>
      <c r="F73" s="12">
        <v>1</v>
      </c>
    </row>
    <row r="74" spans="1:7" s="9" customFormat="1" ht="21" customHeight="1" x14ac:dyDescent="0.15">
      <c r="A74" s="19"/>
      <c r="B74" s="15" t="s">
        <v>47</v>
      </c>
      <c r="C74" s="12">
        <f t="shared" si="5"/>
        <v>266</v>
      </c>
      <c r="D74" s="12">
        <v>156</v>
      </c>
      <c r="E74" s="12">
        <v>110</v>
      </c>
      <c r="F74" s="12">
        <v>1</v>
      </c>
    </row>
    <row r="75" spans="1:7" s="9" customFormat="1" ht="21" customHeight="1" x14ac:dyDescent="0.15">
      <c r="A75" s="19"/>
      <c r="B75" s="15" t="s">
        <v>48</v>
      </c>
      <c r="C75" s="12">
        <f t="shared" si="5"/>
        <v>1614</v>
      </c>
      <c r="D75" s="12">
        <v>1204</v>
      </c>
      <c r="E75" s="12">
        <v>410</v>
      </c>
      <c r="F75" s="12">
        <v>2</v>
      </c>
    </row>
    <row r="76" spans="1:7" s="9" customFormat="1" ht="21" customHeight="1" x14ac:dyDescent="0.15">
      <c r="A76" s="19"/>
      <c r="B76" s="15" t="s">
        <v>49</v>
      </c>
      <c r="C76" s="12">
        <f t="shared" si="5"/>
        <v>242</v>
      </c>
      <c r="D76" s="12">
        <v>132</v>
      </c>
      <c r="E76" s="12">
        <v>110</v>
      </c>
      <c r="F76" s="12">
        <v>1</v>
      </c>
    </row>
    <row r="77" spans="1:7" s="9" customFormat="1" ht="21" customHeight="1" x14ac:dyDescent="0.15">
      <c r="A77" s="19"/>
      <c r="B77" s="15" t="s">
        <v>50</v>
      </c>
      <c r="C77" s="12">
        <f t="shared" si="5"/>
        <v>405</v>
      </c>
      <c r="D77" s="12">
        <v>245</v>
      </c>
      <c r="E77" s="12">
        <v>160</v>
      </c>
      <c r="F77" s="12">
        <v>1</v>
      </c>
    </row>
    <row r="78" spans="1:7" s="9" customFormat="1" ht="21" customHeight="1" x14ac:dyDescent="0.15">
      <c r="A78" s="19"/>
      <c r="B78" s="15" t="s">
        <v>51</v>
      </c>
      <c r="C78" s="12">
        <f t="shared" si="5"/>
        <v>984</v>
      </c>
      <c r="D78" s="12">
        <v>624</v>
      </c>
      <c r="E78" s="12">
        <v>360</v>
      </c>
      <c r="F78" s="12">
        <v>2</v>
      </c>
    </row>
    <row r="79" spans="1:7" s="9" customFormat="1" ht="21" customHeight="1" x14ac:dyDescent="0.15">
      <c r="A79" s="19"/>
      <c r="B79" s="15" t="s">
        <v>52</v>
      </c>
      <c r="C79" s="12">
        <f t="shared" si="5"/>
        <v>847</v>
      </c>
      <c r="D79" s="12">
        <v>537</v>
      </c>
      <c r="E79" s="12">
        <v>310</v>
      </c>
      <c r="F79" s="12">
        <v>2</v>
      </c>
    </row>
    <row r="80" spans="1:7" s="9" customFormat="1" ht="21" customHeight="1" x14ac:dyDescent="0.15">
      <c r="A80" s="24" t="s">
        <v>109</v>
      </c>
      <c r="B80" s="14" t="s">
        <v>111</v>
      </c>
      <c r="C80" s="13">
        <f>SUM(C81:C90)</f>
        <v>5792</v>
      </c>
      <c r="D80" s="13">
        <v>3522</v>
      </c>
      <c r="E80" s="13">
        <f>SUM(E81:E90)</f>
        <v>2270</v>
      </c>
      <c r="F80" s="13">
        <f>SUM(F81:F90)</f>
        <v>16</v>
      </c>
      <c r="G80" s="9">
        <v>1</v>
      </c>
    </row>
    <row r="81" spans="1:7" s="9" customFormat="1" ht="21" customHeight="1" x14ac:dyDescent="0.15">
      <c r="A81" s="25"/>
      <c r="B81" s="15" t="s">
        <v>110</v>
      </c>
      <c r="C81" s="12">
        <f t="shared" ref="C81:C90" si="6">E81+D81</f>
        <v>631</v>
      </c>
      <c r="D81" s="12">
        <v>351</v>
      </c>
      <c r="E81" s="12">
        <v>280</v>
      </c>
      <c r="F81" s="12">
        <v>3</v>
      </c>
    </row>
    <row r="82" spans="1:7" s="9" customFormat="1" ht="21" customHeight="1" x14ac:dyDescent="0.15">
      <c r="A82" s="25"/>
      <c r="B82" s="15" t="s">
        <v>53</v>
      </c>
      <c r="C82" s="12">
        <f t="shared" si="6"/>
        <v>1699</v>
      </c>
      <c r="D82" s="12">
        <v>1039</v>
      </c>
      <c r="E82" s="12">
        <v>660</v>
      </c>
      <c r="F82" s="12">
        <v>4</v>
      </c>
    </row>
    <row r="83" spans="1:7" s="9" customFormat="1" ht="21" customHeight="1" x14ac:dyDescent="0.15">
      <c r="A83" s="25"/>
      <c r="B83" s="15" t="s">
        <v>54</v>
      </c>
      <c r="C83" s="12">
        <f t="shared" si="6"/>
        <v>1060</v>
      </c>
      <c r="D83" s="12">
        <v>650</v>
      </c>
      <c r="E83" s="12">
        <v>410</v>
      </c>
      <c r="F83" s="12">
        <v>2</v>
      </c>
    </row>
    <row r="84" spans="1:7" s="9" customFormat="1" ht="21" customHeight="1" x14ac:dyDescent="0.15">
      <c r="A84" s="25"/>
      <c r="B84" s="15" t="s">
        <v>55</v>
      </c>
      <c r="C84" s="12">
        <f t="shared" si="6"/>
        <v>493</v>
      </c>
      <c r="D84" s="12">
        <v>283</v>
      </c>
      <c r="E84" s="12">
        <v>210</v>
      </c>
      <c r="F84" s="12">
        <v>1</v>
      </c>
    </row>
    <row r="85" spans="1:7" s="9" customFormat="1" ht="21" customHeight="1" x14ac:dyDescent="0.15">
      <c r="A85" s="25"/>
      <c r="B85" s="15" t="s">
        <v>56</v>
      </c>
      <c r="C85" s="12">
        <f t="shared" si="6"/>
        <v>150</v>
      </c>
      <c r="D85" s="12">
        <v>90</v>
      </c>
      <c r="E85" s="12">
        <v>60</v>
      </c>
      <c r="F85" s="12">
        <v>1</v>
      </c>
    </row>
    <row r="86" spans="1:7" s="9" customFormat="1" ht="21" customHeight="1" x14ac:dyDescent="0.15">
      <c r="A86" s="25"/>
      <c r="B86" s="15" t="s">
        <v>57</v>
      </c>
      <c r="C86" s="12">
        <f t="shared" si="6"/>
        <v>399</v>
      </c>
      <c r="D86" s="12">
        <v>239</v>
      </c>
      <c r="E86" s="12">
        <v>160</v>
      </c>
      <c r="F86" s="12">
        <v>1</v>
      </c>
    </row>
    <row r="87" spans="1:7" s="9" customFormat="1" ht="21" customHeight="1" x14ac:dyDescent="0.15">
      <c r="A87" s="25"/>
      <c r="B87" s="15" t="s">
        <v>58</v>
      </c>
      <c r="C87" s="12">
        <f t="shared" si="6"/>
        <v>295</v>
      </c>
      <c r="D87" s="12">
        <v>185</v>
      </c>
      <c r="E87" s="12">
        <v>110</v>
      </c>
      <c r="F87" s="12">
        <v>1</v>
      </c>
    </row>
    <row r="88" spans="1:7" s="9" customFormat="1" ht="21" customHeight="1" x14ac:dyDescent="0.15">
      <c r="A88" s="25"/>
      <c r="B88" s="15" t="s">
        <v>59</v>
      </c>
      <c r="C88" s="12">
        <f t="shared" si="6"/>
        <v>651</v>
      </c>
      <c r="D88" s="12">
        <v>441</v>
      </c>
      <c r="E88" s="12">
        <v>210</v>
      </c>
      <c r="F88" s="12">
        <v>1</v>
      </c>
    </row>
    <row r="89" spans="1:7" s="9" customFormat="1" ht="21" customHeight="1" x14ac:dyDescent="0.15">
      <c r="A89" s="25"/>
      <c r="B89" s="15" t="s">
        <v>60</v>
      </c>
      <c r="C89" s="12">
        <f t="shared" si="6"/>
        <v>140</v>
      </c>
      <c r="D89" s="12">
        <v>80</v>
      </c>
      <c r="E89" s="12">
        <v>60</v>
      </c>
      <c r="F89" s="12">
        <v>1</v>
      </c>
    </row>
    <row r="90" spans="1:7" s="9" customFormat="1" ht="21" customHeight="1" x14ac:dyDescent="0.15">
      <c r="A90" s="26"/>
      <c r="B90" s="15" t="s">
        <v>61</v>
      </c>
      <c r="C90" s="12">
        <f t="shared" si="6"/>
        <v>274</v>
      </c>
      <c r="D90" s="12">
        <v>164</v>
      </c>
      <c r="E90" s="12">
        <v>110</v>
      </c>
      <c r="F90" s="12">
        <v>1</v>
      </c>
    </row>
    <row r="91" spans="1:7" s="9" customFormat="1" ht="30" customHeight="1" x14ac:dyDescent="0.15">
      <c r="A91" s="19" t="s">
        <v>106</v>
      </c>
      <c r="B91" s="14" t="s">
        <v>108</v>
      </c>
      <c r="C91" s="13">
        <f>SUM(C92:C96)</f>
        <v>9306</v>
      </c>
      <c r="D91" s="13">
        <v>5686</v>
      </c>
      <c r="E91" s="13">
        <f>SUM(E92:E96)</f>
        <v>3620</v>
      </c>
      <c r="F91" s="13">
        <f>SUM(F92:F96)</f>
        <v>20</v>
      </c>
      <c r="G91" s="9">
        <v>1</v>
      </c>
    </row>
    <row r="92" spans="1:7" s="9" customFormat="1" ht="30" customHeight="1" x14ac:dyDescent="0.15">
      <c r="A92" s="19"/>
      <c r="B92" s="15" t="s">
        <v>107</v>
      </c>
      <c r="C92" s="12">
        <f>E92+D92</f>
        <v>642</v>
      </c>
      <c r="D92" s="12">
        <v>372</v>
      </c>
      <c r="E92" s="12">
        <v>270</v>
      </c>
      <c r="F92" s="12">
        <v>2</v>
      </c>
    </row>
    <row r="93" spans="1:7" s="9" customFormat="1" ht="30" customHeight="1" x14ac:dyDescent="0.15">
      <c r="A93" s="19"/>
      <c r="B93" s="15" t="s">
        <v>62</v>
      </c>
      <c r="C93" s="12">
        <f>E93+D93</f>
        <v>977</v>
      </c>
      <c r="D93" s="12">
        <v>617</v>
      </c>
      <c r="E93" s="12">
        <v>360</v>
      </c>
      <c r="F93" s="12">
        <v>2</v>
      </c>
    </row>
    <row r="94" spans="1:7" s="9" customFormat="1" ht="30" customHeight="1" x14ac:dyDescent="0.15">
      <c r="A94" s="19"/>
      <c r="B94" s="15" t="s">
        <v>63</v>
      </c>
      <c r="C94" s="12">
        <f>E94+D94</f>
        <v>471</v>
      </c>
      <c r="D94" s="12">
        <v>311</v>
      </c>
      <c r="E94" s="12">
        <v>160</v>
      </c>
      <c r="F94" s="12">
        <v>1</v>
      </c>
    </row>
    <row r="95" spans="1:7" s="9" customFormat="1" ht="30" customHeight="1" x14ac:dyDescent="0.15">
      <c r="A95" s="19"/>
      <c r="B95" s="15" t="s">
        <v>64</v>
      </c>
      <c r="C95" s="12">
        <f>E95+D95</f>
        <v>822</v>
      </c>
      <c r="D95" s="12">
        <v>562</v>
      </c>
      <c r="E95" s="12">
        <v>260</v>
      </c>
      <c r="F95" s="12">
        <v>2</v>
      </c>
    </row>
    <row r="96" spans="1:7" s="9" customFormat="1" ht="30" customHeight="1" x14ac:dyDescent="0.15">
      <c r="A96" s="19"/>
      <c r="B96" s="15" t="s">
        <v>65</v>
      </c>
      <c r="C96" s="12">
        <f>E96+D96</f>
        <v>6394</v>
      </c>
      <c r="D96" s="12">
        <v>3824</v>
      </c>
      <c r="E96" s="12">
        <v>2570</v>
      </c>
      <c r="F96" s="12">
        <v>13</v>
      </c>
    </row>
    <row r="97" spans="1:7" s="9" customFormat="1" ht="30" customHeight="1" x14ac:dyDescent="0.15">
      <c r="A97" s="19" t="s">
        <v>103</v>
      </c>
      <c r="B97" s="14" t="s">
        <v>105</v>
      </c>
      <c r="C97" s="13">
        <f>SUM(C98:C110)</f>
        <v>8566</v>
      </c>
      <c r="D97" s="13">
        <v>5386</v>
      </c>
      <c r="E97" s="13">
        <f>SUM(E98:E110)</f>
        <v>3180</v>
      </c>
      <c r="F97" s="13">
        <f>SUM(F98:F110)</f>
        <v>21</v>
      </c>
      <c r="G97" s="9">
        <v>1</v>
      </c>
    </row>
    <row r="98" spans="1:7" s="9" customFormat="1" ht="30" customHeight="1" x14ac:dyDescent="0.15">
      <c r="A98" s="19"/>
      <c r="B98" s="15" t="s">
        <v>104</v>
      </c>
      <c r="C98" s="12">
        <f t="shared" ref="C98:C111" si="7">E98+D98</f>
        <v>151</v>
      </c>
      <c r="D98" s="12">
        <v>91</v>
      </c>
      <c r="E98" s="12">
        <v>60</v>
      </c>
      <c r="F98" s="12">
        <v>1</v>
      </c>
    </row>
    <row r="99" spans="1:7" s="9" customFormat="1" ht="30" customHeight="1" x14ac:dyDescent="0.15">
      <c r="A99" s="19"/>
      <c r="B99" s="15" t="s">
        <v>66</v>
      </c>
      <c r="C99" s="12">
        <f t="shared" si="7"/>
        <v>2418</v>
      </c>
      <c r="D99" s="12">
        <v>1558</v>
      </c>
      <c r="E99" s="12">
        <v>860</v>
      </c>
      <c r="F99" s="12">
        <v>5</v>
      </c>
    </row>
    <row r="100" spans="1:7" s="9" customFormat="1" ht="30" customHeight="1" x14ac:dyDescent="0.15">
      <c r="A100" s="19"/>
      <c r="B100" s="15" t="s">
        <v>67</v>
      </c>
      <c r="C100" s="12">
        <f t="shared" si="7"/>
        <v>506</v>
      </c>
      <c r="D100" s="12">
        <v>296</v>
      </c>
      <c r="E100" s="12">
        <v>210</v>
      </c>
      <c r="F100" s="12">
        <v>1</v>
      </c>
    </row>
    <row r="101" spans="1:7" s="9" customFormat="1" ht="30" customHeight="1" x14ac:dyDescent="0.15">
      <c r="A101" s="19"/>
      <c r="B101" s="15" t="s">
        <v>68</v>
      </c>
      <c r="C101" s="12">
        <f t="shared" si="7"/>
        <v>722</v>
      </c>
      <c r="D101" s="12">
        <v>462</v>
      </c>
      <c r="E101" s="12">
        <v>260</v>
      </c>
      <c r="F101" s="12">
        <v>2</v>
      </c>
    </row>
    <row r="102" spans="1:7" s="9" customFormat="1" ht="30" customHeight="1" x14ac:dyDescent="0.15">
      <c r="A102" s="19"/>
      <c r="B102" s="15" t="s">
        <v>69</v>
      </c>
      <c r="C102" s="12">
        <f t="shared" si="7"/>
        <v>423</v>
      </c>
      <c r="D102" s="12">
        <v>263</v>
      </c>
      <c r="E102" s="12">
        <v>160</v>
      </c>
      <c r="F102" s="12">
        <v>1</v>
      </c>
    </row>
    <row r="103" spans="1:7" s="9" customFormat="1" ht="30" customHeight="1" x14ac:dyDescent="0.15">
      <c r="A103" s="19"/>
      <c r="B103" s="15" t="s">
        <v>70</v>
      </c>
      <c r="C103" s="12">
        <f t="shared" si="7"/>
        <v>244</v>
      </c>
      <c r="D103" s="12">
        <v>134</v>
      </c>
      <c r="E103" s="12">
        <v>110</v>
      </c>
      <c r="F103" s="12">
        <v>1</v>
      </c>
    </row>
    <row r="104" spans="1:7" s="9" customFormat="1" ht="30" customHeight="1" x14ac:dyDescent="0.15">
      <c r="A104" s="19"/>
      <c r="B104" s="15" t="s">
        <v>71</v>
      </c>
      <c r="C104" s="12">
        <f t="shared" si="7"/>
        <v>613</v>
      </c>
      <c r="D104" s="12">
        <v>403</v>
      </c>
      <c r="E104" s="12">
        <v>210</v>
      </c>
      <c r="F104" s="12">
        <v>1</v>
      </c>
    </row>
    <row r="105" spans="1:7" s="9" customFormat="1" ht="30" customHeight="1" x14ac:dyDescent="0.15">
      <c r="A105" s="19"/>
      <c r="B105" s="15" t="s">
        <v>72</v>
      </c>
      <c r="C105" s="12">
        <f t="shared" si="7"/>
        <v>429</v>
      </c>
      <c r="D105" s="12">
        <v>269</v>
      </c>
      <c r="E105" s="12">
        <v>160</v>
      </c>
      <c r="F105" s="12">
        <v>1</v>
      </c>
    </row>
    <row r="106" spans="1:7" s="9" customFormat="1" ht="30" customHeight="1" x14ac:dyDescent="0.15">
      <c r="A106" s="19"/>
      <c r="B106" s="15" t="s">
        <v>73</v>
      </c>
      <c r="C106" s="12">
        <f t="shared" si="7"/>
        <v>153</v>
      </c>
      <c r="D106" s="12">
        <v>93</v>
      </c>
      <c r="E106" s="12">
        <v>60</v>
      </c>
      <c r="F106" s="12">
        <v>1</v>
      </c>
    </row>
    <row r="107" spans="1:7" s="9" customFormat="1" ht="30" customHeight="1" x14ac:dyDescent="0.15">
      <c r="A107" s="19"/>
      <c r="B107" s="15" t="s">
        <v>74</v>
      </c>
      <c r="C107" s="12">
        <f t="shared" si="7"/>
        <v>1527</v>
      </c>
      <c r="D107" s="12">
        <v>967</v>
      </c>
      <c r="E107" s="12">
        <v>560</v>
      </c>
      <c r="F107" s="12">
        <v>3</v>
      </c>
    </row>
    <row r="108" spans="1:7" s="9" customFormat="1" ht="30" customHeight="1" x14ac:dyDescent="0.15">
      <c r="A108" s="19"/>
      <c r="B108" s="15" t="s">
        <v>75</v>
      </c>
      <c r="C108" s="12">
        <f t="shared" si="7"/>
        <v>820</v>
      </c>
      <c r="D108" s="12">
        <v>510</v>
      </c>
      <c r="E108" s="12">
        <v>310</v>
      </c>
      <c r="F108" s="12">
        <v>2</v>
      </c>
    </row>
    <row r="109" spans="1:7" s="9" customFormat="1" ht="30" customHeight="1" x14ac:dyDescent="0.15">
      <c r="A109" s="19"/>
      <c r="B109" s="15" t="s">
        <v>76</v>
      </c>
      <c r="C109" s="12">
        <f t="shared" si="7"/>
        <v>403</v>
      </c>
      <c r="D109" s="12">
        <v>243</v>
      </c>
      <c r="E109" s="12">
        <v>160</v>
      </c>
      <c r="F109" s="12">
        <v>1</v>
      </c>
    </row>
    <row r="110" spans="1:7" s="9" customFormat="1" ht="30" customHeight="1" x14ac:dyDescent="0.15">
      <c r="A110" s="19"/>
      <c r="B110" s="15" t="s">
        <v>77</v>
      </c>
      <c r="C110" s="12">
        <f t="shared" si="7"/>
        <v>157</v>
      </c>
      <c r="D110" s="12">
        <v>97</v>
      </c>
      <c r="E110" s="12">
        <v>60</v>
      </c>
      <c r="F110" s="12">
        <v>1</v>
      </c>
    </row>
    <row r="111" spans="1:7" s="9" customFormat="1" ht="34.5" customHeight="1" x14ac:dyDescent="0.15">
      <c r="A111" s="18" t="s">
        <v>127</v>
      </c>
      <c r="B111" s="18" t="s">
        <v>126</v>
      </c>
      <c r="C111" s="13">
        <f t="shared" si="7"/>
        <v>6155</v>
      </c>
      <c r="D111" s="13">
        <v>4275</v>
      </c>
      <c r="E111" s="13">
        <v>1880</v>
      </c>
      <c r="F111" s="13">
        <v>12</v>
      </c>
      <c r="G111" s="9">
        <v>1</v>
      </c>
    </row>
    <row r="112" spans="1:7" ht="24" customHeight="1" x14ac:dyDescent="0.15">
      <c r="A112" s="3"/>
      <c r="B112" s="3"/>
      <c r="C112" s="3"/>
      <c r="D112" s="3"/>
      <c r="E112" s="10"/>
      <c r="F112" s="6"/>
    </row>
    <row r="113" spans="1:6" ht="24" customHeight="1" x14ac:dyDescent="0.15">
      <c r="A113" s="3"/>
      <c r="B113" s="3"/>
      <c r="C113" s="3"/>
      <c r="D113" s="3"/>
      <c r="E113" s="10"/>
      <c r="F113" s="6"/>
    </row>
    <row r="114" spans="1:6" ht="24" customHeight="1" x14ac:dyDescent="0.15">
      <c r="A114" s="3"/>
      <c r="B114" s="3"/>
      <c r="C114" s="3"/>
      <c r="D114" s="3"/>
    </row>
    <row r="115" spans="1:6" ht="24" customHeight="1" x14ac:dyDescent="0.15">
      <c r="A115" s="3"/>
      <c r="B115" s="3"/>
      <c r="C115" s="3"/>
      <c r="D115" s="3"/>
    </row>
    <row r="116" spans="1:6" ht="24" customHeight="1" x14ac:dyDescent="0.15">
      <c r="A116" s="3"/>
      <c r="B116" s="3"/>
      <c r="C116" s="3"/>
      <c r="D116" s="3"/>
    </row>
    <row r="117" spans="1:6" ht="24" customHeight="1" x14ac:dyDescent="0.15">
      <c r="A117" s="3"/>
      <c r="B117" s="3"/>
      <c r="C117" s="3"/>
      <c r="D117" s="3"/>
    </row>
    <row r="118" spans="1:6" ht="24" customHeight="1" x14ac:dyDescent="0.15">
      <c r="A118" s="3"/>
      <c r="B118" s="3"/>
      <c r="C118" s="3"/>
      <c r="D118" s="3"/>
    </row>
    <row r="119" spans="1:6" ht="24" customHeight="1" x14ac:dyDescent="0.15">
      <c r="A119" s="3"/>
      <c r="B119" s="3"/>
      <c r="C119" s="3"/>
      <c r="D119" s="3"/>
    </row>
    <row r="120" spans="1:6" ht="24" customHeight="1" x14ac:dyDescent="0.15">
      <c r="A120" s="3"/>
      <c r="B120" s="3"/>
      <c r="C120" s="3"/>
      <c r="D120" s="3"/>
    </row>
    <row r="121" spans="1:6" ht="24" customHeight="1" x14ac:dyDescent="0.15">
      <c r="A121" s="3"/>
      <c r="B121" s="3"/>
      <c r="C121" s="3"/>
      <c r="D121" s="3"/>
    </row>
    <row r="122" spans="1:6" ht="24" customHeight="1" x14ac:dyDescent="0.15">
      <c r="A122" s="3"/>
      <c r="B122" s="3"/>
      <c r="C122" s="3"/>
      <c r="D122" s="3"/>
    </row>
    <row r="123" spans="1:6" ht="21" customHeight="1" x14ac:dyDescent="0.15">
      <c r="A123" s="3"/>
      <c r="B123" s="3"/>
      <c r="C123" s="3"/>
      <c r="D123" s="3"/>
    </row>
    <row r="124" spans="1:6" ht="21" customHeight="1" x14ac:dyDescent="0.15">
      <c r="A124" s="3"/>
      <c r="B124" s="3"/>
      <c r="C124" s="3"/>
      <c r="D124" s="3"/>
    </row>
    <row r="125" spans="1:6" ht="21" customHeight="1" x14ac:dyDescent="0.15">
      <c r="A125" s="3"/>
      <c r="B125" s="3"/>
      <c r="C125" s="3"/>
      <c r="D125" s="3"/>
    </row>
    <row r="126" spans="1:6" ht="21" customHeight="1" x14ac:dyDescent="0.15">
      <c r="A126" s="3"/>
      <c r="B126" s="3"/>
      <c r="C126" s="3"/>
      <c r="D126" s="3"/>
    </row>
    <row r="127" spans="1:6" ht="21" customHeight="1" x14ac:dyDescent="0.15">
      <c r="A127" s="3"/>
      <c r="B127" s="3"/>
      <c r="C127" s="3"/>
      <c r="D127" s="3"/>
    </row>
    <row r="128" spans="1:6" ht="21" customHeight="1" x14ac:dyDescent="0.15">
      <c r="A128" s="3"/>
      <c r="B128" s="3"/>
      <c r="C128" s="3"/>
      <c r="D128" s="3"/>
    </row>
    <row r="129" spans="1:4" ht="21" customHeight="1" x14ac:dyDescent="0.15">
      <c r="A129" s="3"/>
      <c r="B129" s="3"/>
      <c r="C129" s="3"/>
      <c r="D129" s="3"/>
    </row>
    <row r="130" spans="1:4" ht="21" customHeight="1" x14ac:dyDescent="0.15">
      <c r="A130" s="3"/>
      <c r="B130" s="3"/>
      <c r="C130" s="3"/>
      <c r="D130" s="3"/>
    </row>
    <row r="131" spans="1:4" ht="21" customHeight="1" x14ac:dyDescent="0.15">
      <c r="A131" s="3"/>
      <c r="B131" s="3"/>
      <c r="C131" s="3"/>
      <c r="D131" s="3"/>
    </row>
    <row r="132" spans="1:4" ht="21" customHeight="1" x14ac:dyDescent="0.15">
      <c r="A132" s="3"/>
      <c r="B132" s="3"/>
      <c r="C132" s="3"/>
      <c r="D132" s="3"/>
    </row>
    <row r="133" spans="1:4" ht="21" customHeight="1" x14ac:dyDescent="0.15">
      <c r="A133" s="3"/>
      <c r="B133" s="3"/>
      <c r="C133" s="3"/>
      <c r="D133" s="3"/>
    </row>
    <row r="134" spans="1:4" ht="21" customHeight="1" x14ac:dyDescent="0.15">
      <c r="A134" s="3"/>
      <c r="B134" s="3"/>
      <c r="C134" s="3"/>
      <c r="D134" s="3"/>
    </row>
    <row r="135" spans="1:4" ht="21" customHeight="1" x14ac:dyDescent="0.15">
      <c r="A135" s="3"/>
      <c r="B135" s="3"/>
      <c r="C135" s="3"/>
      <c r="D135" s="3"/>
    </row>
    <row r="136" spans="1:4" ht="21" customHeight="1" x14ac:dyDescent="0.15">
      <c r="A136" s="3"/>
      <c r="B136" s="3"/>
      <c r="C136" s="3"/>
      <c r="D136" s="3"/>
    </row>
    <row r="137" spans="1:4" ht="21" customHeight="1" x14ac:dyDescent="0.15">
      <c r="A137" s="3"/>
      <c r="B137" s="3"/>
      <c r="C137" s="3"/>
      <c r="D137" s="3"/>
    </row>
    <row r="138" spans="1:4" ht="21" customHeight="1" x14ac:dyDescent="0.15">
      <c r="A138" s="3"/>
      <c r="B138" s="3"/>
      <c r="C138" s="3"/>
      <c r="D138" s="3"/>
    </row>
    <row r="139" spans="1:4" ht="21" customHeight="1" x14ac:dyDescent="0.15">
      <c r="A139" s="3"/>
      <c r="B139" s="3"/>
      <c r="C139" s="3"/>
      <c r="D139" s="3"/>
    </row>
    <row r="140" spans="1:4" ht="21" customHeight="1" x14ac:dyDescent="0.15">
      <c r="A140" s="3"/>
      <c r="B140" s="3"/>
      <c r="C140" s="3"/>
      <c r="D140" s="3"/>
    </row>
    <row r="141" spans="1:4" ht="21" customHeight="1" x14ac:dyDescent="0.15">
      <c r="A141" s="3"/>
      <c r="B141" s="3"/>
      <c r="C141" s="3"/>
      <c r="D141" s="3"/>
    </row>
    <row r="142" spans="1:4" ht="21" customHeight="1" x14ac:dyDescent="0.15">
      <c r="A142" s="3"/>
      <c r="B142" s="3"/>
      <c r="C142" s="3"/>
      <c r="D142" s="3"/>
    </row>
    <row r="143" spans="1:4" ht="21" customHeight="1" x14ac:dyDescent="0.15">
      <c r="A143" s="3"/>
      <c r="B143" s="3"/>
      <c r="C143" s="3"/>
      <c r="D143" s="3"/>
    </row>
    <row r="144" spans="1:4" ht="21" customHeight="1" x14ac:dyDescent="0.15">
      <c r="A144" s="3"/>
      <c r="B144" s="3"/>
      <c r="C144" s="3"/>
      <c r="D144" s="3"/>
    </row>
    <row r="145" spans="1:4" ht="21" customHeight="1" x14ac:dyDescent="0.15">
      <c r="A145" s="3"/>
      <c r="B145" s="3"/>
      <c r="C145" s="3"/>
      <c r="D145" s="3"/>
    </row>
    <row r="146" spans="1:4" ht="21" customHeight="1" x14ac:dyDescent="0.15">
      <c r="A146" s="3"/>
      <c r="B146" s="3"/>
      <c r="C146" s="3"/>
      <c r="D146" s="3"/>
    </row>
    <row r="147" spans="1:4" ht="21" customHeight="1" x14ac:dyDescent="0.15">
      <c r="A147" s="3"/>
      <c r="B147" s="3"/>
      <c r="C147" s="3"/>
      <c r="D147" s="3"/>
    </row>
    <row r="148" spans="1:4" ht="21" customHeight="1" x14ac:dyDescent="0.15">
      <c r="A148" s="3"/>
      <c r="B148" s="3"/>
      <c r="C148" s="3"/>
      <c r="D148" s="3"/>
    </row>
    <row r="149" spans="1:4" ht="21" customHeight="1" x14ac:dyDescent="0.15">
      <c r="A149" s="3"/>
      <c r="B149" s="3"/>
      <c r="C149" s="3"/>
      <c r="D149" s="3"/>
    </row>
    <row r="150" spans="1:4" ht="21" customHeight="1" x14ac:dyDescent="0.15">
      <c r="A150" s="3"/>
      <c r="B150" s="3"/>
      <c r="C150" s="3"/>
      <c r="D150" s="3"/>
    </row>
    <row r="151" spans="1:4" ht="21" customHeight="1" x14ac:dyDescent="0.15">
      <c r="A151" s="3"/>
      <c r="B151" s="3"/>
      <c r="C151" s="3"/>
      <c r="D151" s="3"/>
    </row>
    <row r="152" spans="1:4" ht="21" customHeight="1" x14ac:dyDescent="0.15">
      <c r="A152" s="3"/>
      <c r="B152" s="3"/>
      <c r="C152" s="3"/>
      <c r="D152" s="3"/>
    </row>
    <row r="153" spans="1:4" ht="21" customHeight="1" x14ac:dyDescent="0.15">
      <c r="A153" s="3"/>
      <c r="B153" s="3"/>
      <c r="C153" s="3"/>
      <c r="D153" s="3"/>
    </row>
    <row r="154" spans="1:4" ht="21" customHeight="1" x14ac:dyDescent="0.15">
      <c r="A154" s="3"/>
      <c r="B154" s="3"/>
      <c r="C154" s="3"/>
      <c r="D154" s="3"/>
    </row>
    <row r="155" spans="1:4" x14ac:dyDescent="0.15">
      <c r="A155" s="3"/>
      <c r="B155" s="3"/>
      <c r="C155" s="3"/>
      <c r="D155" s="3"/>
    </row>
    <row r="156" spans="1:4" x14ac:dyDescent="0.15">
      <c r="A156" s="3"/>
      <c r="B156" s="3"/>
      <c r="C156" s="3"/>
      <c r="D156" s="3"/>
    </row>
    <row r="157" spans="1:4" x14ac:dyDescent="0.15">
      <c r="A157" s="3"/>
      <c r="B157" s="3"/>
      <c r="C157" s="3"/>
      <c r="D157" s="3"/>
    </row>
    <row r="158" spans="1:4" x14ac:dyDescent="0.15">
      <c r="A158" s="3"/>
      <c r="B158" s="3"/>
      <c r="C158" s="3"/>
      <c r="D158" s="3"/>
    </row>
    <row r="159" spans="1:4" x14ac:dyDescent="0.15">
      <c r="A159" s="3"/>
      <c r="B159" s="3"/>
      <c r="C159" s="3"/>
      <c r="D159" s="3"/>
    </row>
    <row r="160" spans="1:4" x14ac:dyDescent="0.15">
      <c r="A160" s="3"/>
      <c r="B160" s="3"/>
      <c r="C160" s="3"/>
      <c r="D160" s="3"/>
    </row>
    <row r="161" spans="1:6" x14ac:dyDescent="0.15">
      <c r="A161" s="3"/>
      <c r="B161" s="3"/>
      <c r="C161" s="3"/>
      <c r="D161" s="3"/>
    </row>
    <row r="162" spans="1:6" x14ac:dyDescent="0.15">
      <c r="A162" s="3"/>
      <c r="B162" s="3"/>
      <c r="C162" s="3"/>
      <c r="D162" s="3"/>
    </row>
    <row r="163" spans="1:6" x14ac:dyDescent="0.15">
      <c r="A163" s="3"/>
      <c r="B163" s="3"/>
      <c r="C163" s="3"/>
      <c r="D163" s="3"/>
    </row>
    <row r="164" spans="1:6" x14ac:dyDescent="0.15">
      <c r="A164" s="3"/>
      <c r="B164" s="3"/>
      <c r="C164" s="3"/>
      <c r="D164" s="3"/>
    </row>
    <row r="165" spans="1:6" x14ac:dyDescent="0.15">
      <c r="A165" s="3"/>
      <c r="B165" s="3"/>
      <c r="C165" s="3"/>
      <c r="D165" s="3"/>
    </row>
    <row r="166" spans="1:6" x14ac:dyDescent="0.15">
      <c r="A166" s="3"/>
      <c r="B166" s="3"/>
      <c r="C166" s="3"/>
      <c r="D166" s="3"/>
    </row>
    <row r="167" spans="1:6" x14ac:dyDescent="0.15">
      <c r="A167" s="3"/>
      <c r="B167" s="3"/>
      <c r="C167" s="3"/>
      <c r="D167" s="3"/>
    </row>
    <row r="168" spans="1:6" x14ac:dyDescent="0.15">
      <c r="A168" s="3"/>
      <c r="B168" s="3"/>
      <c r="C168" s="3"/>
      <c r="D168" s="3"/>
    </row>
    <row r="169" spans="1:6" x14ac:dyDescent="0.15">
      <c r="A169" s="3"/>
      <c r="B169" s="3"/>
      <c r="C169" s="3"/>
      <c r="D169" s="3"/>
    </row>
    <row r="170" spans="1:6" x14ac:dyDescent="0.15">
      <c r="A170" s="3"/>
      <c r="B170" s="3"/>
      <c r="C170" s="3"/>
      <c r="D170" s="3"/>
    </row>
    <row r="171" spans="1:6" x14ac:dyDescent="0.15">
      <c r="A171" s="3"/>
      <c r="B171" s="3"/>
      <c r="C171" s="3"/>
      <c r="D171" s="3"/>
    </row>
    <row r="172" spans="1:6" x14ac:dyDescent="0.15">
      <c r="A172" s="3"/>
      <c r="B172" s="3"/>
      <c r="C172" s="3"/>
      <c r="D172" s="3"/>
    </row>
    <row r="173" spans="1:6" x14ac:dyDescent="0.15">
      <c r="A173" s="3"/>
      <c r="B173" s="3"/>
      <c r="C173" s="3"/>
      <c r="D173" s="3"/>
    </row>
    <row r="174" spans="1:6" x14ac:dyDescent="0.15">
      <c r="A174" s="2"/>
      <c r="B174" s="2"/>
      <c r="C174" s="2"/>
      <c r="D174" s="2"/>
      <c r="E174" s="11"/>
      <c r="F174" s="2"/>
    </row>
  </sheetData>
  <mergeCells count="20">
    <mergeCell ref="A97:A110"/>
    <mergeCell ref="A91:A96"/>
    <mergeCell ref="A69:A79"/>
    <mergeCell ref="A63:A68"/>
    <mergeCell ref="A80:A90"/>
    <mergeCell ref="A22:A30"/>
    <mergeCell ref="A31:A41"/>
    <mergeCell ref="A42:A49"/>
    <mergeCell ref="A50:A58"/>
    <mergeCell ref="A59:A62"/>
    <mergeCell ref="A5:B5"/>
    <mergeCell ref="A6:A9"/>
    <mergeCell ref="A10:A16"/>
    <mergeCell ref="A2:F2"/>
    <mergeCell ref="A17:A21"/>
    <mergeCell ref="C3:C4"/>
    <mergeCell ref="A3:A4"/>
    <mergeCell ref="B3:B4"/>
    <mergeCell ref="D3:E3"/>
    <mergeCell ref="F3:F4"/>
  </mergeCells>
  <phoneticPr fontId="1" type="noConversion"/>
  <printOptions horizontalCentered="1"/>
  <pageMargins left="0.70866141732283472" right="0.70866141732283472" top="0.74803149606299213" bottom="0.74803149606299213" header="0.39370078740157483" footer="0.3937007874015748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</vt:lpstr>
      <vt:lpstr>附件!Print_Area</vt:lpstr>
      <vt:lpstr>附件!Print_Titles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2018-12-13T01:31:35Z</dcterms:modified>
</cp:coreProperties>
</file>