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340" windowHeight="6795"/>
  </bookViews>
  <sheets>
    <sheet name="省直单位" sheetId="1" r:id="rId1"/>
  </sheets>
  <definedNames>
    <definedName name="_xlnm._FilterDatabase" localSheetId="0" hidden="1">省直单位!$A$6:$E$85</definedName>
    <definedName name="_xlnm.Print_Titles" localSheetId="0">省直单位!$4:$4</definedName>
  </definedNames>
  <calcPr calcId="124519"/>
</workbook>
</file>

<file path=xl/calcChain.xml><?xml version="1.0" encoding="utf-8"?>
<calcChain xmlns="http://schemas.openxmlformats.org/spreadsheetml/2006/main">
  <c r="E5" i="1"/>
  <c r="C94"/>
  <c r="C93"/>
  <c r="C92"/>
  <c r="C91"/>
  <c r="C90"/>
  <c r="C89"/>
  <c r="C88"/>
  <c r="C87"/>
  <c r="C86" s="1"/>
  <c r="C11"/>
  <c r="C10" s="1"/>
  <c r="C13"/>
  <c r="C15"/>
  <c r="C17"/>
  <c r="C20"/>
  <c r="C21"/>
  <c r="C23"/>
  <c r="C26"/>
  <c r="C28"/>
  <c r="C29"/>
  <c r="C30"/>
  <c r="C31"/>
  <c r="C32"/>
  <c r="C33"/>
  <c r="C34"/>
  <c r="C35"/>
  <c r="C36"/>
  <c r="C37"/>
  <c r="C38"/>
  <c r="C40"/>
  <c r="C42"/>
  <c r="C44"/>
  <c r="C43" s="1"/>
  <c r="C47"/>
  <c r="C48"/>
  <c r="C57"/>
  <c r="C56" s="1"/>
  <c r="C59"/>
  <c r="C61"/>
  <c r="C62"/>
  <c r="C71"/>
  <c r="C72"/>
  <c r="C73"/>
  <c r="C75"/>
  <c r="C78"/>
  <c r="C79"/>
  <c r="C80"/>
  <c r="C81"/>
  <c r="C85"/>
  <c r="C84" s="1"/>
  <c r="C68"/>
  <c r="C66"/>
  <c r="C64"/>
  <c r="C55"/>
  <c r="C53"/>
  <c r="C51"/>
  <c r="C7"/>
  <c r="C9"/>
  <c r="C70" l="1"/>
  <c r="C60"/>
  <c r="C5" s="1"/>
</calcChain>
</file>

<file path=xl/sharedStrings.xml><?xml version="1.0" encoding="utf-8"?>
<sst xmlns="http://schemas.openxmlformats.org/spreadsheetml/2006/main" count="220" uniqueCount="149">
  <si>
    <t>100024</t>
  </si>
  <si>
    <t>湖南城市学院</t>
  </si>
  <si>
    <t>100032</t>
  </si>
  <si>
    <t>湖南环境生物职业技术学院</t>
  </si>
  <si>
    <t>100034</t>
  </si>
  <si>
    <t>湖南广播电视大学</t>
  </si>
  <si>
    <t>100043</t>
  </si>
  <si>
    <t>湖南省教育科学研究院</t>
  </si>
  <si>
    <t>100050</t>
  </si>
  <si>
    <t>中南大学</t>
  </si>
  <si>
    <t>100051</t>
  </si>
  <si>
    <t>湖南大学</t>
  </si>
  <si>
    <t>104005</t>
  </si>
  <si>
    <t>湖南省林业科学院</t>
  </si>
  <si>
    <t>104014</t>
  </si>
  <si>
    <t>湖南省中医药研究院</t>
  </si>
  <si>
    <t>111001</t>
  </si>
  <si>
    <t>湖南省体育局本级</t>
  </si>
  <si>
    <t>204001</t>
  </si>
  <si>
    <t>209032</t>
  </si>
  <si>
    <t>湖南省地质调查院</t>
  </si>
  <si>
    <t>210001</t>
  </si>
  <si>
    <t>湖南省供销合作社本级</t>
  </si>
  <si>
    <t>210004</t>
  </si>
  <si>
    <t>湖南省商务职业技术学院</t>
  </si>
  <si>
    <t>255001</t>
  </si>
  <si>
    <t>湖南省农业科学院本级</t>
  </si>
  <si>
    <t>258020</t>
  </si>
  <si>
    <t>湖南省农业人才交流服务中心</t>
  </si>
  <si>
    <t>301001</t>
  </si>
  <si>
    <t>302004</t>
  </si>
  <si>
    <t>湖南省妇幼保健院</t>
  </si>
  <si>
    <t>302005</t>
  </si>
  <si>
    <t>湖南省儿童医院</t>
  </si>
  <si>
    <t>302007</t>
  </si>
  <si>
    <t>湖南中医药大学第一附属医院</t>
  </si>
  <si>
    <t>302029</t>
  </si>
  <si>
    <t>湖南省人民医院</t>
  </si>
  <si>
    <t>303017</t>
  </si>
  <si>
    <t>湖南食品药品职业学院</t>
  </si>
  <si>
    <t>9990026</t>
  </si>
  <si>
    <t>湖南华菱钢铁集团有限责任公司</t>
  </si>
  <si>
    <t>9990043</t>
  </si>
  <si>
    <t>泰格林纸集团股份有限公司</t>
  </si>
  <si>
    <t>9990092</t>
  </si>
  <si>
    <t>国防科技大学财务处</t>
  </si>
  <si>
    <t>9990306</t>
  </si>
  <si>
    <t>长城信息产业股份有限公司</t>
  </si>
  <si>
    <t>9990749</t>
  </si>
  <si>
    <t>中国铁建重工集团有限公司</t>
  </si>
  <si>
    <t>9990906</t>
  </si>
  <si>
    <t>湘能华磊光电股份有限公司</t>
  </si>
  <si>
    <t>001001</t>
  </si>
  <si>
    <t>中共湖南省委办公厅本级</t>
  </si>
  <si>
    <t>100003</t>
  </si>
  <si>
    <t>湘潭大学</t>
  </si>
  <si>
    <t>100005</t>
  </si>
  <si>
    <t>湖南科技大学</t>
  </si>
  <si>
    <t>100006</t>
  </si>
  <si>
    <t>长沙理工大学</t>
  </si>
  <si>
    <t>100007</t>
  </si>
  <si>
    <t>湖南农业大学</t>
  </si>
  <si>
    <t>100008</t>
  </si>
  <si>
    <t>中南林业科技大学</t>
  </si>
  <si>
    <t>100009</t>
  </si>
  <si>
    <t>湖南中医药大学</t>
  </si>
  <si>
    <t>100010</t>
  </si>
  <si>
    <t>湖南师范大学</t>
  </si>
  <si>
    <t>100011</t>
  </si>
  <si>
    <t>南华大学</t>
  </si>
  <si>
    <t>100012</t>
  </si>
  <si>
    <t>湖南工业大学</t>
  </si>
  <si>
    <t>019001</t>
  </si>
  <si>
    <t>中共湖南省委统战部本级</t>
  </si>
  <si>
    <t>100015</t>
  </si>
  <si>
    <t>湖南理工学院</t>
  </si>
  <si>
    <t>100020</t>
  </si>
  <si>
    <t>湖南文理学院</t>
  </si>
  <si>
    <t>100022</t>
  </si>
  <si>
    <t>湖南人文科技学院</t>
  </si>
  <si>
    <t>100029</t>
  </si>
  <si>
    <t>长沙民政职业技术学院</t>
  </si>
  <si>
    <t>100016</t>
  </si>
  <si>
    <t>湘南学院</t>
  </si>
  <si>
    <t>100059</t>
  </si>
  <si>
    <t>湖南机电职业技术学院</t>
  </si>
  <si>
    <t>104006</t>
  </si>
  <si>
    <t>湖南省森林植物园</t>
  </si>
  <si>
    <t>255006</t>
  </si>
  <si>
    <t>湖南省水稻研究所</t>
  </si>
  <si>
    <t>261003</t>
  </si>
  <si>
    <t>湖南省畜牧兽医研究所</t>
  </si>
  <si>
    <t>302001</t>
  </si>
  <si>
    <t>湖南省卫生和计划生育委员会本级</t>
  </si>
  <si>
    <t>302025</t>
  </si>
  <si>
    <t>湖南中医药高等专科学校附属第一医院</t>
  </si>
  <si>
    <t>302003</t>
  </si>
  <si>
    <t>湖南省肿瘤医院</t>
  </si>
  <si>
    <t>302018</t>
  </si>
  <si>
    <t>湖南省血吸虫病防治所</t>
  </si>
  <si>
    <t>9990512</t>
  </si>
  <si>
    <t>中南大学湘雅医院</t>
  </si>
  <si>
    <t>9990637</t>
  </si>
  <si>
    <t>湖南省经济地理研究所</t>
  </si>
  <si>
    <t>单位名称</t>
    <phoneticPr fontId="1" type="noConversion"/>
  </si>
  <si>
    <t>中共湖南省委办公厅</t>
    <phoneticPr fontId="1" type="noConversion"/>
  </si>
  <si>
    <t>中共湖南省委统战部</t>
    <phoneticPr fontId="1" type="noConversion"/>
  </si>
  <si>
    <t>湖南省教育厅</t>
    <phoneticPr fontId="1" type="noConversion"/>
  </si>
  <si>
    <t>湖南省体育局</t>
    <phoneticPr fontId="1" type="noConversion"/>
  </si>
  <si>
    <t>湖南省住房和城乡建设厅</t>
    <phoneticPr fontId="1" type="noConversion"/>
  </si>
  <si>
    <t>湖南省住房和城乡建设厅本级</t>
    <phoneticPr fontId="1" type="noConversion"/>
  </si>
  <si>
    <t>湖南省地质矿产勘查开发局</t>
    <phoneticPr fontId="1" type="noConversion"/>
  </si>
  <si>
    <t>湖南省供销合作社</t>
    <phoneticPr fontId="1" type="noConversion"/>
  </si>
  <si>
    <t>湖南省农业科学院</t>
    <phoneticPr fontId="1" type="noConversion"/>
  </si>
  <si>
    <t>湖南省农业委员会</t>
    <phoneticPr fontId="1" type="noConversion"/>
  </si>
  <si>
    <t>湖南省畜牧水产局</t>
    <phoneticPr fontId="1" type="noConversion"/>
  </si>
  <si>
    <t>湖南省人力资源和社会保障厅</t>
    <phoneticPr fontId="1" type="noConversion"/>
  </si>
  <si>
    <t>湖南省人力资源和社会保障厅本级</t>
    <phoneticPr fontId="1" type="noConversion"/>
  </si>
  <si>
    <t>小计</t>
    <phoneticPr fontId="1" type="noConversion"/>
  </si>
  <si>
    <t>合计</t>
    <phoneticPr fontId="1" type="noConversion"/>
  </si>
  <si>
    <t>单位代码</t>
    <phoneticPr fontId="1" type="noConversion"/>
  </si>
  <si>
    <t>项目</t>
    <phoneticPr fontId="1" type="noConversion"/>
  </si>
  <si>
    <t>001</t>
    <phoneticPr fontId="1" type="noConversion"/>
  </si>
  <si>
    <t>019</t>
    <phoneticPr fontId="1" type="noConversion"/>
  </si>
  <si>
    <t>100</t>
    <phoneticPr fontId="1" type="noConversion"/>
  </si>
  <si>
    <t>104</t>
    <phoneticPr fontId="1" type="noConversion"/>
  </si>
  <si>
    <t>湖南省科技厅</t>
    <phoneticPr fontId="1" type="noConversion"/>
  </si>
  <si>
    <t>111</t>
    <phoneticPr fontId="1" type="noConversion"/>
  </si>
  <si>
    <t>204</t>
    <phoneticPr fontId="1" type="noConversion"/>
  </si>
  <si>
    <t>209</t>
    <phoneticPr fontId="1" type="noConversion"/>
  </si>
  <si>
    <t>210</t>
    <phoneticPr fontId="1" type="noConversion"/>
  </si>
  <si>
    <t>255</t>
    <phoneticPr fontId="1" type="noConversion"/>
  </si>
  <si>
    <t>258</t>
    <phoneticPr fontId="1" type="noConversion"/>
  </si>
  <si>
    <t>261</t>
    <phoneticPr fontId="1" type="noConversion"/>
  </si>
  <si>
    <t>301</t>
    <phoneticPr fontId="1" type="noConversion"/>
  </si>
  <si>
    <t>302</t>
    <phoneticPr fontId="1" type="noConversion"/>
  </si>
  <si>
    <t>湖南省卫生和计划生育委员会</t>
    <phoneticPr fontId="1" type="noConversion"/>
  </si>
  <si>
    <t>303</t>
    <phoneticPr fontId="1" type="noConversion"/>
  </si>
  <si>
    <t>湖南省食品药品监督管理局</t>
    <phoneticPr fontId="1" type="noConversion"/>
  </si>
  <si>
    <t>单位：万元</t>
    <phoneticPr fontId="1" type="noConversion"/>
  </si>
  <si>
    <t>附件</t>
    <phoneticPr fontId="1" type="noConversion"/>
  </si>
  <si>
    <t>专业技术人员培训补助</t>
    <phoneticPr fontId="1" type="noConversion"/>
  </si>
  <si>
    <t>引进国外智力补助</t>
    <phoneticPr fontId="1" type="noConversion"/>
  </si>
  <si>
    <t>博士后科研人员日常经费补助</t>
    <phoneticPr fontId="1" type="noConversion"/>
  </si>
  <si>
    <t>分项补助金额</t>
    <phoneticPr fontId="1" type="noConversion"/>
  </si>
  <si>
    <t>备注</t>
    <phoneticPr fontId="1" type="noConversion"/>
  </si>
  <si>
    <t>资金来源：省级人力资源专项资金1900万元。</t>
    <phoneticPr fontId="1" type="noConversion"/>
  </si>
  <si>
    <t>实拨单位</t>
    <phoneticPr fontId="1" type="noConversion"/>
  </si>
  <si>
    <t>湖南省2018年人力资源专项资金分配表（省直单位）</t>
    <phoneticPr fontId="1" type="noConversion"/>
  </si>
</sst>
</file>

<file path=xl/styles.xml><?xml version="1.0" encoding="utf-8"?>
<styleSheet xmlns="http://schemas.openxmlformats.org/spreadsheetml/2006/main">
  <fonts count="11">
    <font>
      <sz val="10"/>
      <color indexed="64"/>
      <name val="Arial"/>
      <family val="2"/>
    </font>
    <font>
      <sz val="9"/>
      <name val="宋体"/>
      <family val="3"/>
      <charset val="134"/>
    </font>
    <font>
      <sz val="10"/>
      <color indexed="64"/>
      <name val="宋体"/>
      <family val="3"/>
      <charset val="134"/>
    </font>
    <font>
      <sz val="18"/>
      <color indexed="64"/>
      <name val="黑体"/>
      <family val="3"/>
      <charset val="134"/>
    </font>
    <font>
      <b/>
      <sz val="10"/>
      <color indexed="64"/>
      <name val="Arial"/>
      <family val="2"/>
    </font>
    <font>
      <sz val="12"/>
      <color indexed="64"/>
      <name val="黑体"/>
      <family val="3"/>
      <charset val="134"/>
    </font>
    <font>
      <sz val="12"/>
      <name val="宋体"/>
      <family val="3"/>
      <charset val="134"/>
    </font>
    <font>
      <sz val="12"/>
      <color indexed="64"/>
      <name val="宋体"/>
      <family val="3"/>
      <charset val="134"/>
    </font>
    <font>
      <b/>
      <sz val="12"/>
      <color indexed="64"/>
      <name val="宋体"/>
      <family val="3"/>
      <charset val="134"/>
    </font>
    <font>
      <sz val="8"/>
      <color indexed="64"/>
      <name val="宋体"/>
      <family val="3"/>
      <charset val="134"/>
    </font>
    <font>
      <b/>
      <sz val="12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right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F94"/>
  <sheetViews>
    <sheetView tabSelected="1" workbookViewId="0">
      <pane ySplit="4" topLeftCell="A5" activePane="bottomLeft" state="frozen"/>
      <selection pane="bottomLeft" activeCell="D11" sqref="D11"/>
    </sheetView>
  </sheetViews>
  <sheetFormatPr defaultRowHeight="12.75"/>
  <cols>
    <col min="1" max="1" width="11.5703125" style="1" customWidth="1"/>
    <col min="2" max="2" width="34" style="4" customWidth="1"/>
    <col min="3" max="3" width="9.28515625" style="5" customWidth="1"/>
    <col min="4" max="4" width="31" style="1" customWidth="1"/>
    <col min="5" max="5" width="9.140625" style="5" customWidth="1"/>
    <col min="6" max="6" width="11.7109375" style="5" customWidth="1"/>
    <col min="7" max="16384" width="9.140625" style="2"/>
  </cols>
  <sheetData>
    <row r="1" spans="1:6" ht="25.5" customHeight="1">
      <c r="A1" s="14" t="s">
        <v>140</v>
      </c>
    </row>
    <row r="2" spans="1:6" ht="28.5" customHeight="1">
      <c r="A2" s="19" t="s">
        <v>148</v>
      </c>
      <c r="B2" s="19"/>
      <c r="C2" s="19"/>
      <c r="D2" s="19"/>
      <c r="E2" s="19"/>
      <c r="F2" s="19"/>
    </row>
    <row r="3" spans="1:6" ht="25.5" customHeight="1">
      <c r="A3" s="6"/>
      <c r="B3" s="6"/>
      <c r="C3" s="6"/>
      <c r="D3" s="23" t="s">
        <v>139</v>
      </c>
      <c r="E3" s="23"/>
      <c r="F3" s="23"/>
    </row>
    <row r="4" spans="1:6" ht="39" customHeight="1">
      <c r="A4" s="7" t="s">
        <v>120</v>
      </c>
      <c r="B4" s="7" t="s">
        <v>104</v>
      </c>
      <c r="C4" s="7" t="s">
        <v>118</v>
      </c>
      <c r="D4" s="8" t="s">
        <v>121</v>
      </c>
      <c r="E4" s="17" t="s">
        <v>144</v>
      </c>
      <c r="F4" s="17" t="s">
        <v>145</v>
      </c>
    </row>
    <row r="5" spans="1:6" ht="51" customHeight="1">
      <c r="A5" s="21" t="s">
        <v>119</v>
      </c>
      <c r="B5" s="21"/>
      <c r="C5" s="9">
        <f>C6+C8+C10+C43+C50+C52+C54+C56+C60+C63+C65+C67+C70+C84+C86</f>
        <v>761</v>
      </c>
      <c r="D5" s="9"/>
      <c r="E5" s="18">
        <f>SUM(E7:E94)</f>
        <v>761</v>
      </c>
      <c r="F5" s="24" t="s">
        <v>146</v>
      </c>
    </row>
    <row r="6" spans="1:6" s="3" customFormat="1" ht="29.25" customHeight="1">
      <c r="A6" s="10" t="s">
        <v>122</v>
      </c>
      <c r="B6" s="9" t="s">
        <v>105</v>
      </c>
      <c r="C6" s="9">
        <v>10</v>
      </c>
      <c r="D6" s="9"/>
      <c r="E6" s="10"/>
      <c r="F6" s="10"/>
    </row>
    <row r="7" spans="1:6" ht="29.25" customHeight="1">
      <c r="A7" s="11" t="s">
        <v>52</v>
      </c>
      <c r="B7" s="11" t="s">
        <v>53</v>
      </c>
      <c r="C7" s="8">
        <f>E7</f>
        <v>10</v>
      </c>
      <c r="D7" s="12" t="s">
        <v>141</v>
      </c>
      <c r="E7" s="17">
        <v>10</v>
      </c>
      <c r="F7" s="17"/>
    </row>
    <row r="8" spans="1:6" s="3" customFormat="1" ht="29.25" customHeight="1">
      <c r="A8" s="10" t="s">
        <v>123</v>
      </c>
      <c r="B8" s="10" t="s">
        <v>106</v>
      </c>
      <c r="C8" s="9">
        <v>5</v>
      </c>
      <c r="D8" s="13"/>
      <c r="E8" s="18"/>
      <c r="F8" s="18"/>
    </row>
    <row r="9" spans="1:6" ht="29.25" customHeight="1">
      <c r="A9" s="11" t="s">
        <v>72</v>
      </c>
      <c r="B9" s="11" t="s">
        <v>73</v>
      </c>
      <c r="C9" s="8">
        <f>E9</f>
        <v>5</v>
      </c>
      <c r="D9" s="12" t="s">
        <v>142</v>
      </c>
      <c r="E9" s="17">
        <v>5</v>
      </c>
      <c r="F9" s="17"/>
    </row>
    <row r="10" spans="1:6" s="3" customFormat="1" ht="29.25" customHeight="1">
      <c r="A10" s="10" t="s">
        <v>124</v>
      </c>
      <c r="B10" s="10" t="s">
        <v>107</v>
      </c>
      <c r="C10" s="9">
        <f>SUM(C11:C42)</f>
        <v>323</v>
      </c>
      <c r="D10" s="13"/>
      <c r="E10" s="18"/>
      <c r="F10" s="18"/>
    </row>
    <row r="11" spans="1:6" ht="29.25" customHeight="1">
      <c r="A11" s="20" t="s">
        <v>54</v>
      </c>
      <c r="B11" s="20" t="s">
        <v>55</v>
      </c>
      <c r="C11" s="22">
        <f>E11+E12</f>
        <v>34</v>
      </c>
      <c r="D11" s="12" t="s">
        <v>143</v>
      </c>
      <c r="E11" s="17">
        <v>29</v>
      </c>
      <c r="F11" s="17"/>
    </row>
    <row r="12" spans="1:6" ht="29.25" customHeight="1">
      <c r="A12" s="20"/>
      <c r="B12" s="20"/>
      <c r="C12" s="22"/>
      <c r="D12" s="12" t="s">
        <v>142</v>
      </c>
      <c r="E12" s="17">
        <v>5</v>
      </c>
      <c r="F12" s="17"/>
    </row>
    <row r="13" spans="1:6" ht="29.25" customHeight="1">
      <c r="A13" s="20" t="s">
        <v>56</v>
      </c>
      <c r="B13" s="20" t="s">
        <v>57</v>
      </c>
      <c r="C13" s="22">
        <f>E13+E14</f>
        <v>12</v>
      </c>
      <c r="D13" s="12" t="s">
        <v>143</v>
      </c>
      <c r="E13" s="17">
        <v>7</v>
      </c>
      <c r="F13" s="17"/>
    </row>
    <row r="14" spans="1:6" ht="29.25" customHeight="1">
      <c r="A14" s="20"/>
      <c r="B14" s="20"/>
      <c r="C14" s="22"/>
      <c r="D14" s="12" t="s">
        <v>142</v>
      </c>
      <c r="E14" s="17">
        <v>5</v>
      </c>
      <c r="F14" s="17"/>
    </row>
    <row r="15" spans="1:6" ht="29.25" customHeight="1">
      <c r="A15" s="20" t="s">
        <v>58</v>
      </c>
      <c r="B15" s="20" t="s">
        <v>59</v>
      </c>
      <c r="C15" s="22">
        <f>E15+E16</f>
        <v>7</v>
      </c>
      <c r="D15" s="12" t="s">
        <v>143</v>
      </c>
      <c r="E15" s="17">
        <v>2</v>
      </c>
      <c r="F15" s="17"/>
    </row>
    <row r="16" spans="1:6" ht="29.25" customHeight="1">
      <c r="A16" s="20"/>
      <c r="B16" s="20"/>
      <c r="C16" s="22"/>
      <c r="D16" s="12" t="s">
        <v>142</v>
      </c>
      <c r="E16" s="17">
        <v>5</v>
      </c>
      <c r="F16" s="17"/>
    </row>
    <row r="17" spans="1:6" ht="29.25" customHeight="1">
      <c r="A17" s="20" t="s">
        <v>60</v>
      </c>
      <c r="B17" s="20" t="s">
        <v>61</v>
      </c>
      <c r="C17" s="22">
        <f>E17+E18+E19</f>
        <v>27</v>
      </c>
      <c r="D17" s="12" t="s">
        <v>141</v>
      </c>
      <c r="E17" s="17">
        <v>15</v>
      </c>
      <c r="F17" s="17"/>
    </row>
    <row r="18" spans="1:6" ht="29.25" customHeight="1">
      <c r="A18" s="20"/>
      <c r="B18" s="20"/>
      <c r="C18" s="22"/>
      <c r="D18" s="12" t="s">
        <v>143</v>
      </c>
      <c r="E18" s="17">
        <v>7</v>
      </c>
      <c r="F18" s="17"/>
    </row>
    <row r="19" spans="1:6" ht="29.25" customHeight="1">
      <c r="A19" s="20"/>
      <c r="B19" s="20"/>
      <c r="C19" s="22"/>
      <c r="D19" s="12" t="s">
        <v>142</v>
      </c>
      <c r="E19" s="17">
        <v>5</v>
      </c>
      <c r="F19" s="17"/>
    </row>
    <row r="20" spans="1:6" ht="29.25" customHeight="1">
      <c r="A20" s="11" t="s">
        <v>62</v>
      </c>
      <c r="B20" s="11" t="s">
        <v>63</v>
      </c>
      <c r="C20" s="8">
        <f>E20</f>
        <v>10</v>
      </c>
      <c r="D20" s="12" t="s">
        <v>143</v>
      </c>
      <c r="E20" s="17">
        <v>10</v>
      </c>
      <c r="F20" s="17"/>
    </row>
    <row r="21" spans="1:6" ht="29.25" customHeight="1">
      <c r="A21" s="20" t="s">
        <v>64</v>
      </c>
      <c r="B21" s="20" t="s">
        <v>65</v>
      </c>
      <c r="C21" s="22">
        <f>E21+E22</f>
        <v>15</v>
      </c>
      <c r="D21" s="12" t="s">
        <v>143</v>
      </c>
      <c r="E21" s="17">
        <v>10</v>
      </c>
      <c r="F21" s="17"/>
    </row>
    <row r="22" spans="1:6" ht="29.25" customHeight="1">
      <c r="A22" s="20"/>
      <c r="B22" s="20"/>
      <c r="C22" s="22"/>
      <c r="D22" s="12" t="s">
        <v>142</v>
      </c>
      <c r="E22" s="17">
        <v>5</v>
      </c>
      <c r="F22" s="17"/>
    </row>
    <row r="23" spans="1:6" ht="29.25" customHeight="1">
      <c r="A23" s="20" t="s">
        <v>66</v>
      </c>
      <c r="B23" s="20" t="s">
        <v>67</v>
      </c>
      <c r="C23" s="22">
        <f>E23+E24+E25</f>
        <v>47</v>
      </c>
      <c r="D23" s="12" t="s">
        <v>141</v>
      </c>
      <c r="E23" s="17">
        <v>25</v>
      </c>
      <c r="F23" s="17"/>
    </row>
    <row r="24" spans="1:6" ht="29.25" customHeight="1">
      <c r="A24" s="20"/>
      <c r="B24" s="20"/>
      <c r="C24" s="22"/>
      <c r="D24" s="12" t="s">
        <v>143</v>
      </c>
      <c r="E24" s="17">
        <v>17</v>
      </c>
      <c r="F24" s="17"/>
    </row>
    <row r="25" spans="1:6" ht="29.25" customHeight="1">
      <c r="A25" s="20"/>
      <c r="B25" s="20"/>
      <c r="C25" s="22"/>
      <c r="D25" s="12" t="s">
        <v>142</v>
      </c>
      <c r="E25" s="17">
        <v>5</v>
      </c>
      <c r="F25" s="17"/>
    </row>
    <row r="26" spans="1:6" ht="29.25" customHeight="1">
      <c r="A26" s="20" t="s">
        <v>68</v>
      </c>
      <c r="B26" s="20" t="s">
        <v>69</v>
      </c>
      <c r="C26" s="22">
        <f>E26+E27</f>
        <v>14</v>
      </c>
      <c r="D26" s="12" t="s">
        <v>143</v>
      </c>
      <c r="E26" s="17">
        <v>9</v>
      </c>
      <c r="F26" s="17"/>
    </row>
    <row r="27" spans="1:6" ht="29.25" customHeight="1">
      <c r="A27" s="20"/>
      <c r="B27" s="20"/>
      <c r="C27" s="22"/>
      <c r="D27" s="12" t="s">
        <v>142</v>
      </c>
      <c r="E27" s="17">
        <v>5</v>
      </c>
      <c r="F27" s="17"/>
    </row>
    <row r="28" spans="1:6" ht="29.25" customHeight="1">
      <c r="A28" s="11" t="s">
        <v>70</v>
      </c>
      <c r="B28" s="11" t="s">
        <v>71</v>
      </c>
      <c r="C28" s="8">
        <f t="shared" ref="C28:C37" si="0">E28</f>
        <v>3</v>
      </c>
      <c r="D28" s="12" t="s">
        <v>143</v>
      </c>
      <c r="E28" s="17">
        <v>3</v>
      </c>
      <c r="F28" s="17"/>
    </row>
    <row r="29" spans="1:6" ht="29.25" customHeight="1">
      <c r="A29" s="11" t="s">
        <v>74</v>
      </c>
      <c r="B29" s="11" t="s">
        <v>75</v>
      </c>
      <c r="C29" s="8">
        <f t="shared" si="0"/>
        <v>5</v>
      </c>
      <c r="D29" s="12" t="s">
        <v>142</v>
      </c>
      <c r="E29" s="17">
        <v>5</v>
      </c>
      <c r="F29" s="17"/>
    </row>
    <row r="30" spans="1:6" ht="29.25" customHeight="1">
      <c r="A30" s="11" t="s">
        <v>82</v>
      </c>
      <c r="B30" s="11" t="s">
        <v>83</v>
      </c>
      <c r="C30" s="8">
        <f t="shared" si="0"/>
        <v>5</v>
      </c>
      <c r="D30" s="12" t="s">
        <v>142</v>
      </c>
      <c r="E30" s="17">
        <v>5</v>
      </c>
      <c r="F30" s="17"/>
    </row>
    <row r="31" spans="1:6" ht="29.25" customHeight="1">
      <c r="A31" s="11" t="s">
        <v>76</v>
      </c>
      <c r="B31" s="11" t="s">
        <v>77</v>
      </c>
      <c r="C31" s="8">
        <f t="shared" si="0"/>
        <v>5</v>
      </c>
      <c r="D31" s="12" t="s">
        <v>142</v>
      </c>
      <c r="E31" s="17">
        <v>5</v>
      </c>
      <c r="F31" s="17"/>
    </row>
    <row r="32" spans="1:6" ht="29.25" customHeight="1">
      <c r="A32" s="11" t="s">
        <v>78</v>
      </c>
      <c r="B32" s="11" t="s">
        <v>79</v>
      </c>
      <c r="C32" s="8">
        <f t="shared" si="0"/>
        <v>5</v>
      </c>
      <c r="D32" s="12" t="s">
        <v>142</v>
      </c>
      <c r="E32" s="17">
        <v>5</v>
      </c>
      <c r="F32" s="17"/>
    </row>
    <row r="33" spans="1:6" ht="29.25" customHeight="1">
      <c r="A33" s="11" t="s">
        <v>0</v>
      </c>
      <c r="B33" s="11" t="s">
        <v>1</v>
      </c>
      <c r="C33" s="8">
        <f t="shared" si="0"/>
        <v>5</v>
      </c>
      <c r="D33" s="12" t="s">
        <v>143</v>
      </c>
      <c r="E33" s="17">
        <v>5</v>
      </c>
      <c r="F33" s="17"/>
    </row>
    <row r="34" spans="1:6" ht="29.25" customHeight="1">
      <c r="A34" s="11" t="s">
        <v>80</v>
      </c>
      <c r="B34" s="11" t="s">
        <v>81</v>
      </c>
      <c r="C34" s="8">
        <f t="shared" si="0"/>
        <v>5</v>
      </c>
      <c r="D34" s="12" t="s">
        <v>142</v>
      </c>
      <c r="E34" s="17">
        <v>5</v>
      </c>
      <c r="F34" s="17"/>
    </row>
    <row r="35" spans="1:6" ht="29.25" customHeight="1">
      <c r="A35" s="11" t="s">
        <v>2</v>
      </c>
      <c r="B35" s="11" t="s">
        <v>3</v>
      </c>
      <c r="C35" s="8">
        <f t="shared" si="0"/>
        <v>10</v>
      </c>
      <c r="D35" s="12" t="s">
        <v>141</v>
      </c>
      <c r="E35" s="17">
        <v>10</v>
      </c>
      <c r="F35" s="17"/>
    </row>
    <row r="36" spans="1:6" ht="29.25" customHeight="1">
      <c r="A36" s="11" t="s">
        <v>4</v>
      </c>
      <c r="B36" s="11" t="s">
        <v>5</v>
      </c>
      <c r="C36" s="8">
        <f t="shared" si="0"/>
        <v>10</v>
      </c>
      <c r="D36" s="12" t="s">
        <v>141</v>
      </c>
      <c r="E36" s="17">
        <v>10</v>
      </c>
      <c r="F36" s="17"/>
    </row>
    <row r="37" spans="1:6" ht="29.25" customHeight="1">
      <c r="A37" s="11" t="s">
        <v>6</v>
      </c>
      <c r="B37" s="11" t="s">
        <v>7</v>
      </c>
      <c r="C37" s="8">
        <f t="shared" si="0"/>
        <v>7.5</v>
      </c>
      <c r="D37" s="12" t="s">
        <v>143</v>
      </c>
      <c r="E37" s="17">
        <v>7.5</v>
      </c>
      <c r="F37" s="17"/>
    </row>
    <row r="38" spans="1:6" ht="29.25" customHeight="1">
      <c r="A38" s="20" t="s">
        <v>8</v>
      </c>
      <c r="B38" s="20" t="s">
        <v>9</v>
      </c>
      <c r="C38" s="22">
        <f>E38+E39</f>
        <v>50</v>
      </c>
      <c r="D38" s="12" t="s">
        <v>143</v>
      </c>
      <c r="E38" s="17">
        <v>40</v>
      </c>
      <c r="F38" s="17"/>
    </row>
    <row r="39" spans="1:6" ht="29.25" customHeight="1">
      <c r="A39" s="20"/>
      <c r="B39" s="20"/>
      <c r="C39" s="22"/>
      <c r="D39" s="12" t="s">
        <v>142</v>
      </c>
      <c r="E39" s="17">
        <v>10</v>
      </c>
      <c r="F39" s="17"/>
    </row>
    <row r="40" spans="1:6" ht="29.25" customHeight="1">
      <c r="A40" s="20" t="s">
        <v>10</v>
      </c>
      <c r="B40" s="20" t="s">
        <v>11</v>
      </c>
      <c r="C40" s="22">
        <f>E40+E41</f>
        <v>41.5</v>
      </c>
      <c r="D40" s="12" t="s">
        <v>141</v>
      </c>
      <c r="E40" s="17">
        <v>20</v>
      </c>
      <c r="F40" s="17"/>
    </row>
    <row r="41" spans="1:6" ht="29.25" customHeight="1">
      <c r="A41" s="20"/>
      <c r="B41" s="20"/>
      <c r="C41" s="22"/>
      <c r="D41" s="12" t="s">
        <v>143</v>
      </c>
      <c r="E41" s="17">
        <v>21.5</v>
      </c>
      <c r="F41" s="17"/>
    </row>
    <row r="42" spans="1:6" ht="29.25" customHeight="1">
      <c r="A42" s="11" t="s">
        <v>84</v>
      </c>
      <c r="B42" s="11" t="s">
        <v>85</v>
      </c>
      <c r="C42" s="8">
        <f>E42</f>
        <v>5</v>
      </c>
      <c r="D42" s="12" t="s">
        <v>142</v>
      </c>
      <c r="E42" s="17">
        <v>5</v>
      </c>
      <c r="F42" s="17"/>
    </row>
    <row r="43" spans="1:6" s="3" customFormat="1" ht="29.25" customHeight="1">
      <c r="A43" s="10" t="s">
        <v>125</v>
      </c>
      <c r="B43" s="10" t="s">
        <v>126</v>
      </c>
      <c r="C43" s="9">
        <f>SUM(C44:C49)</f>
        <v>44</v>
      </c>
      <c r="D43" s="13"/>
      <c r="E43" s="18"/>
      <c r="F43" s="18"/>
    </row>
    <row r="44" spans="1:6" ht="29.25" customHeight="1">
      <c r="A44" s="20" t="s">
        <v>12</v>
      </c>
      <c r="B44" s="20" t="s">
        <v>13</v>
      </c>
      <c r="C44" s="22">
        <f>E44+E45+E46</f>
        <v>28.5</v>
      </c>
      <c r="D44" s="12" t="s">
        <v>141</v>
      </c>
      <c r="E44" s="17">
        <v>10</v>
      </c>
      <c r="F44" s="17"/>
    </row>
    <row r="45" spans="1:6" ht="29.25" customHeight="1">
      <c r="A45" s="20"/>
      <c r="B45" s="20"/>
      <c r="C45" s="22"/>
      <c r="D45" s="12" t="s">
        <v>143</v>
      </c>
      <c r="E45" s="17">
        <v>7.5</v>
      </c>
      <c r="F45" s="17"/>
    </row>
    <row r="46" spans="1:6" ht="29.25" customHeight="1">
      <c r="A46" s="20"/>
      <c r="B46" s="20"/>
      <c r="C46" s="22"/>
      <c r="D46" s="12" t="s">
        <v>142</v>
      </c>
      <c r="E46" s="17">
        <v>11</v>
      </c>
      <c r="F46" s="17"/>
    </row>
    <row r="47" spans="1:6" ht="29.25" customHeight="1">
      <c r="A47" s="11" t="s">
        <v>86</v>
      </c>
      <c r="B47" s="11" t="s">
        <v>87</v>
      </c>
      <c r="C47" s="8">
        <f>E47</f>
        <v>6</v>
      </c>
      <c r="D47" s="12" t="s">
        <v>142</v>
      </c>
      <c r="E47" s="17">
        <v>6</v>
      </c>
      <c r="F47" s="17"/>
    </row>
    <row r="48" spans="1:6" ht="29.25" customHeight="1">
      <c r="A48" s="20" t="s">
        <v>14</v>
      </c>
      <c r="B48" s="20" t="s">
        <v>15</v>
      </c>
      <c r="C48" s="22">
        <f>E48+E49</f>
        <v>9.5</v>
      </c>
      <c r="D48" s="12" t="s">
        <v>143</v>
      </c>
      <c r="E48" s="17">
        <v>4.5</v>
      </c>
      <c r="F48" s="17"/>
    </row>
    <row r="49" spans="1:6" ht="29.25" customHeight="1">
      <c r="A49" s="20"/>
      <c r="B49" s="20"/>
      <c r="C49" s="22"/>
      <c r="D49" s="12" t="s">
        <v>142</v>
      </c>
      <c r="E49" s="17">
        <v>5</v>
      </c>
      <c r="F49" s="17"/>
    </row>
    <row r="50" spans="1:6" s="3" customFormat="1" ht="29.25" customHeight="1">
      <c r="A50" s="10" t="s">
        <v>127</v>
      </c>
      <c r="B50" s="10" t="s">
        <v>108</v>
      </c>
      <c r="C50" s="9">
        <v>10</v>
      </c>
      <c r="D50" s="13"/>
      <c r="E50" s="18"/>
      <c r="F50" s="18"/>
    </row>
    <row r="51" spans="1:6" ht="29.25" customHeight="1">
      <c r="A51" s="11" t="s">
        <v>16</v>
      </c>
      <c r="B51" s="11" t="s">
        <v>17</v>
      </c>
      <c r="C51" s="8">
        <f>E51</f>
        <v>10</v>
      </c>
      <c r="D51" s="12" t="s">
        <v>141</v>
      </c>
      <c r="E51" s="17">
        <v>10</v>
      </c>
      <c r="F51" s="17"/>
    </row>
    <row r="52" spans="1:6" s="3" customFormat="1" ht="29.25" customHeight="1">
      <c r="A52" s="10" t="s">
        <v>128</v>
      </c>
      <c r="B52" s="10" t="s">
        <v>109</v>
      </c>
      <c r="C52" s="9">
        <v>10</v>
      </c>
      <c r="D52" s="13"/>
      <c r="E52" s="18"/>
      <c r="F52" s="18"/>
    </row>
    <row r="53" spans="1:6" ht="29.25" customHeight="1">
      <c r="A53" s="11" t="s">
        <v>18</v>
      </c>
      <c r="B53" s="11" t="s">
        <v>110</v>
      </c>
      <c r="C53" s="8">
        <f>E53</f>
        <v>10</v>
      </c>
      <c r="D53" s="12" t="s">
        <v>141</v>
      </c>
      <c r="E53" s="17">
        <v>10</v>
      </c>
      <c r="F53" s="17"/>
    </row>
    <row r="54" spans="1:6" s="3" customFormat="1" ht="29.25" customHeight="1">
      <c r="A54" s="10" t="s">
        <v>129</v>
      </c>
      <c r="B54" s="10" t="s">
        <v>111</v>
      </c>
      <c r="C54" s="9">
        <v>3</v>
      </c>
      <c r="D54" s="13"/>
      <c r="E54" s="18"/>
      <c r="F54" s="18"/>
    </row>
    <row r="55" spans="1:6" ht="29.25" customHeight="1">
      <c r="A55" s="11" t="s">
        <v>19</v>
      </c>
      <c r="B55" s="11" t="s">
        <v>20</v>
      </c>
      <c r="C55" s="8">
        <f>E55</f>
        <v>3</v>
      </c>
      <c r="D55" s="12" t="s">
        <v>143</v>
      </c>
      <c r="E55" s="17">
        <v>3</v>
      </c>
      <c r="F55" s="17"/>
    </row>
    <row r="56" spans="1:6" s="3" customFormat="1" ht="29.25" customHeight="1">
      <c r="A56" s="10" t="s">
        <v>130</v>
      </c>
      <c r="B56" s="10" t="s">
        <v>112</v>
      </c>
      <c r="C56" s="9">
        <f>SUM(C57:C59)</f>
        <v>25</v>
      </c>
      <c r="D56" s="13"/>
      <c r="E56" s="18"/>
      <c r="F56" s="18"/>
    </row>
    <row r="57" spans="1:6" ht="29.25" customHeight="1">
      <c r="A57" s="20" t="s">
        <v>21</v>
      </c>
      <c r="B57" s="20" t="s">
        <v>22</v>
      </c>
      <c r="C57" s="22">
        <f>E57+E58</f>
        <v>15</v>
      </c>
      <c r="D57" s="12" t="s">
        <v>141</v>
      </c>
      <c r="E57" s="17">
        <v>10</v>
      </c>
      <c r="F57" s="17"/>
    </row>
    <row r="58" spans="1:6" ht="29.25" customHeight="1">
      <c r="A58" s="20"/>
      <c r="B58" s="20"/>
      <c r="C58" s="22"/>
      <c r="D58" s="12" t="s">
        <v>142</v>
      </c>
      <c r="E58" s="17">
        <v>5</v>
      </c>
      <c r="F58" s="17"/>
    </row>
    <row r="59" spans="1:6" ht="29.25" customHeight="1">
      <c r="A59" s="11" t="s">
        <v>23</v>
      </c>
      <c r="B59" s="11" t="s">
        <v>24</v>
      </c>
      <c r="C59" s="8">
        <f>E59</f>
        <v>10</v>
      </c>
      <c r="D59" s="12" t="s">
        <v>141</v>
      </c>
      <c r="E59" s="17">
        <v>10</v>
      </c>
      <c r="F59" s="17"/>
    </row>
    <row r="60" spans="1:6" s="3" customFormat="1" ht="29.25" customHeight="1">
      <c r="A60" s="10" t="s">
        <v>131</v>
      </c>
      <c r="B60" s="10" t="s">
        <v>113</v>
      </c>
      <c r="C60" s="9">
        <f>SUM(C61:C62)</f>
        <v>21</v>
      </c>
      <c r="D60" s="13"/>
      <c r="E60" s="18"/>
      <c r="F60" s="18"/>
    </row>
    <row r="61" spans="1:6" ht="29.25" customHeight="1">
      <c r="A61" s="11" t="s">
        <v>25</v>
      </c>
      <c r="B61" s="11" t="s">
        <v>26</v>
      </c>
      <c r="C61" s="8">
        <f>E61</f>
        <v>15</v>
      </c>
      <c r="D61" s="12" t="s">
        <v>141</v>
      </c>
      <c r="E61" s="17">
        <v>15</v>
      </c>
      <c r="F61" s="17"/>
    </row>
    <row r="62" spans="1:6" ht="29.25" customHeight="1">
      <c r="A62" s="11" t="s">
        <v>88</v>
      </c>
      <c r="B62" s="11" t="s">
        <v>89</v>
      </c>
      <c r="C62" s="8">
        <f>E62</f>
        <v>6</v>
      </c>
      <c r="D62" s="12" t="s">
        <v>142</v>
      </c>
      <c r="E62" s="17">
        <v>6</v>
      </c>
      <c r="F62" s="17"/>
    </row>
    <row r="63" spans="1:6" s="3" customFormat="1" ht="29.25" customHeight="1">
      <c r="A63" s="10" t="s">
        <v>132</v>
      </c>
      <c r="B63" s="10" t="s">
        <v>114</v>
      </c>
      <c r="C63" s="9">
        <v>10</v>
      </c>
      <c r="D63" s="13"/>
      <c r="E63" s="18"/>
      <c r="F63" s="18"/>
    </row>
    <row r="64" spans="1:6" ht="29.25" customHeight="1">
      <c r="A64" s="11" t="s">
        <v>27</v>
      </c>
      <c r="B64" s="11" t="s">
        <v>28</v>
      </c>
      <c r="C64" s="8">
        <f>E64</f>
        <v>10</v>
      </c>
      <c r="D64" s="12" t="s">
        <v>141</v>
      </c>
      <c r="E64" s="17">
        <v>10</v>
      </c>
      <c r="F64" s="17"/>
    </row>
    <row r="65" spans="1:6" s="3" customFormat="1" ht="29.25" customHeight="1">
      <c r="A65" s="10" t="s">
        <v>133</v>
      </c>
      <c r="B65" s="10" t="s">
        <v>115</v>
      </c>
      <c r="C65" s="9">
        <v>6</v>
      </c>
      <c r="D65" s="13"/>
      <c r="E65" s="18"/>
      <c r="F65" s="18"/>
    </row>
    <row r="66" spans="1:6" ht="29.25" customHeight="1">
      <c r="A66" s="11" t="s">
        <v>90</v>
      </c>
      <c r="B66" s="11" t="s">
        <v>91</v>
      </c>
      <c r="C66" s="8">
        <f>E66</f>
        <v>6</v>
      </c>
      <c r="D66" s="12" t="s">
        <v>142</v>
      </c>
      <c r="E66" s="17">
        <v>6</v>
      </c>
      <c r="F66" s="17"/>
    </row>
    <row r="67" spans="1:6" s="3" customFormat="1" ht="29.25" customHeight="1">
      <c r="A67" s="10" t="s">
        <v>134</v>
      </c>
      <c r="B67" s="10" t="s">
        <v>116</v>
      </c>
      <c r="C67" s="9">
        <v>60</v>
      </c>
      <c r="D67" s="13"/>
      <c r="E67" s="18"/>
      <c r="F67" s="18"/>
    </row>
    <row r="68" spans="1:6" ht="29.25" customHeight="1">
      <c r="A68" s="20" t="s">
        <v>29</v>
      </c>
      <c r="B68" s="20" t="s">
        <v>117</v>
      </c>
      <c r="C68" s="22">
        <f>E68+E69</f>
        <v>60</v>
      </c>
      <c r="D68" s="12" t="s">
        <v>141</v>
      </c>
      <c r="E68" s="17">
        <v>10</v>
      </c>
      <c r="F68" s="17"/>
    </row>
    <row r="69" spans="1:6" ht="29.25" customHeight="1">
      <c r="A69" s="20"/>
      <c r="B69" s="20"/>
      <c r="C69" s="22"/>
      <c r="D69" s="12" t="s">
        <v>142</v>
      </c>
      <c r="E69" s="17">
        <v>50</v>
      </c>
      <c r="F69" s="17"/>
    </row>
    <row r="70" spans="1:6" s="3" customFormat="1" ht="29.25" customHeight="1">
      <c r="A70" s="10" t="s">
        <v>135</v>
      </c>
      <c r="B70" s="10" t="s">
        <v>136</v>
      </c>
      <c r="C70" s="9">
        <f>SUM(C71:C83)</f>
        <v>176</v>
      </c>
      <c r="D70" s="13"/>
      <c r="E70" s="18"/>
      <c r="F70" s="18"/>
    </row>
    <row r="71" spans="1:6" ht="29.25" customHeight="1">
      <c r="A71" s="11" t="s">
        <v>92</v>
      </c>
      <c r="B71" s="11" t="s">
        <v>93</v>
      </c>
      <c r="C71" s="8">
        <f>E71</f>
        <v>5</v>
      </c>
      <c r="D71" s="12" t="s">
        <v>142</v>
      </c>
      <c r="E71" s="17">
        <v>5</v>
      </c>
      <c r="F71" s="17"/>
    </row>
    <row r="72" spans="1:6" ht="29.25" customHeight="1">
      <c r="A72" s="11" t="s">
        <v>96</v>
      </c>
      <c r="B72" s="11" t="s">
        <v>97</v>
      </c>
      <c r="C72" s="8">
        <f>E72</f>
        <v>21</v>
      </c>
      <c r="D72" s="12" t="s">
        <v>142</v>
      </c>
      <c r="E72" s="17">
        <v>21</v>
      </c>
      <c r="F72" s="17"/>
    </row>
    <row r="73" spans="1:6" ht="29.25" customHeight="1">
      <c r="A73" s="20" t="s">
        <v>30</v>
      </c>
      <c r="B73" s="20" t="s">
        <v>31</v>
      </c>
      <c r="C73" s="22">
        <f>E73+E74</f>
        <v>33</v>
      </c>
      <c r="D73" s="12" t="s">
        <v>143</v>
      </c>
      <c r="E73" s="17">
        <v>3</v>
      </c>
      <c r="F73" s="17"/>
    </row>
    <row r="74" spans="1:6" ht="29.25" customHeight="1">
      <c r="A74" s="20"/>
      <c r="B74" s="20"/>
      <c r="C74" s="22"/>
      <c r="D74" s="12" t="s">
        <v>142</v>
      </c>
      <c r="E74" s="17">
        <v>30</v>
      </c>
      <c r="F74" s="17"/>
    </row>
    <row r="75" spans="1:6" ht="29.25" customHeight="1">
      <c r="A75" s="20" t="s">
        <v>32</v>
      </c>
      <c r="B75" s="20" t="s">
        <v>33</v>
      </c>
      <c r="C75" s="22">
        <f>SUM(E75:E77)</f>
        <v>49</v>
      </c>
      <c r="D75" s="12" t="s">
        <v>141</v>
      </c>
      <c r="E75" s="17">
        <v>10</v>
      </c>
      <c r="F75" s="17"/>
    </row>
    <row r="76" spans="1:6" ht="29.25" customHeight="1">
      <c r="A76" s="20"/>
      <c r="B76" s="20"/>
      <c r="C76" s="22"/>
      <c r="D76" s="12" t="s">
        <v>143</v>
      </c>
      <c r="E76" s="17">
        <v>3</v>
      </c>
      <c r="F76" s="17"/>
    </row>
    <row r="77" spans="1:6" ht="29.25" customHeight="1">
      <c r="A77" s="20"/>
      <c r="B77" s="20"/>
      <c r="C77" s="22"/>
      <c r="D77" s="12" t="s">
        <v>142</v>
      </c>
      <c r="E77" s="17">
        <v>36</v>
      </c>
      <c r="F77" s="17"/>
    </row>
    <row r="78" spans="1:6" ht="29.25" customHeight="1">
      <c r="A78" s="11" t="s">
        <v>34</v>
      </c>
      <c r="B78" s="11" t="s">
        <v>35</v>
      </c>
      <c r="C78" s="8">
        <f>E78</f>
        <v>10</v>
      </c>
      <c r="D78" s="12" t="s">
        <v>141</v>
      </c>
      <c r="E78" s="17">
        <v>10</v>
      </c>
      <c r="F78" s="17"/>
    </row>
    <row r="79" spans="1:6" ht="29.25" customHeight="1">
      <c r="A79" s="11" t="s">
        <v>98</v>
      </c>
      <c r="B79" s="11" t="s">
        <v>99</v>
      </c>
      <c r="C79" s="8">
        <f>E79</f>
        <v>5</v>
      </c>
      <c r="D79" s="12" t="s">
        <v>142</v>
      </c>
      <c r="E79" s="17">
        <v>5</v>
      </c>
      <c r="F79" s="17"/>
    </row>
    <row r="80" spans="1:6" ht="29.25" customHeight="1">
      <c r="A80" s="11" t="s">
        <v>94</v>
      </c>
      <c r="B80" s="11" t="s">
        <v>95</v>
      </c>
      <c r="C80" s="8">
        <f>E80</f>
        <v>5</v>
      </c>
      <c r="D80" s="12" t="s">
        <v>142</v>
      </c>
      <c r="E80" s="17">
        <v>5</v>
      </c>
      <c r="F80" s="17"/>
    </row>
    <row r="81" spans="1:6" ht="29.25" customHeight="1">
      <c r="A81" s="20" t="s">
        <v>36</v>
      </c>
      <c r="B81" s="20" t="s">
        <v>37</v>
      </c>
      <c r="C81" s="22">
        <f>E81+E82+E83</f>
        <v>48</v>
      </c>
      <c r="D81" s="12" t="s">
        <v>141</v>
      </c>
      <c r="E81" s="17">
        <v>10</v>
      </c>
      <c r="F81" s="17"/>
    </row>
    <row r="82" spans="1:6" ht="29.25" customHeight="1">
      <c r="A82" s="20"/>
      <c r="B82" s="20"/>
      <c r="C82" s="22"/>
      <c r="D82" s="12" t="s">
        <v>143</v>
      </c>
      <c r="E82" s="17">
        <v>3</v>
      </c>
      <c r="F82" s="17"/>
    </row>
    <row r="83" spans="1:6" ht="29.25" customHeight="1">
      <c r="A83" s="20"/>
      <c r="B83" s="20"/>
      <c r="C83" s="22"/>
      <c r="D83" s="12" t="s">
        <v>142</v>
      </c>
      <c r="E83" s="17">
        <v>35</v>
      </c>
      <c r="F83" s="17"/>
    </row>
    <row r="84" spans="1:6" s="3" customFormat="1" ht="29.25" customHeight="1">
      <c r="A84" s="10" t="s">
        <v>137</v>
      </c>
      <c r="B84" s="10" t="s">
        <v>138</v>
      </c>
      <c r="C84" s="9">
        <f>C85</f>
        <v>10</v>
      </c>
      <c r="D84" s="13"/>
      <c r="E84" s="18"/>
      <c r="F84" s="18"/>
    </row>
    <row r="85" spans="1:6" ht="29.25" customHeight="1">
      <c r="A85" s="11" t="s">
        <v>38</v>
      </c>
      <c r="B85" s="11" t="s">
        <v>39</v>
      </c>
      <c r="C85" s="8">
        <f>E85</f>
        <v>10</v>
      </c>
      <c r="D85" s="12" t="s">
        <v>141</v>
      </c>
      <c r="E85" s="17">
        <v>10</v>
      </c>
      <c r="F85" s="17"/>
    </row>
    <row r="86" spans="1:6" s="3" customFormat="1" ht="30" customHeight="1">
      <c r="A86" s="21" t="s">
        <v>147</v>
      </c>
      <c r="B86" s="25"/>
      <c r="C86" s="26">
        <f>SUM(C87:C94)</f>
        <v>48</v>
      </c>
      <c r="D86" s="26"/>
      <c r="E86" s="26"/>
      <c r="F86" s="26"/>
    </row>
    <row r="87" spans="1:6" ht="30" customHeight="1">
      <c r="A87" s="16" t="s">
        <v>40</v>
      </c>
      <c r="B87" s="16" t="s">
        <v>41</v>
      </c>
      <c r="C87" s="15">
        <f t="shared" ref="C87:C94" si="1">E87</f>
        <v>3</v>
      </c>
      <c r="D87" s="12" t="s">
        <v>143</v>
      </c>
      <c r="E87" s="17">
        <v>3</v>
      </c>
      <c r="F87" s="17"/>
    </row>
    <row r="88" spans="1:6" ht="30" customHeight="1">
      <c r="A88" s="16" t="s">
        <v>42</v>
      </c>
      <c r="B88" s="16" t="s">
        <v>43</v>
      </c>
      <c r="C88" s="15">
        <f t="shared" si="1"/>
        <v>3</v>
      </c>
      <c r="D88" s="12" t="s">
        <v>143</v>
      </c>
      <c r="E88" s="17">
        <v>3</v>
      </c>
      <c r="F88" s="17"/>
    </row>
    <row r="89" spans="1:6" ht="30" customHeight="1">
      <c r="A89" s="16" t="s">
        <v>44</v>
      </c>
      <c r="B89" s="16" t="s">
        <v>45</v>
      </c>
      <c r="C89" s="15">
        <f t="shared" si="1"/>
        <v>13</v>
      </c>
      <c r="D89" s="12" t="s">
        <v>143</v>
      </c>
      <c r="E89" s="17">
        <v>13</v>
      </c>
      <c r="F89" s="17"/>
    </row>
    <row r="90" spans="1:6" ht="30" customHeight="1">
      <c r="A90" s="16" t="s">
        <v>46</v>
      </c>
      <c r="B90" s="16" t="s">
        <v>47</v>
      </c>
      <c r="C90" s="15">
        <f t="shared" si="1"/>
        <v>3</v>
      </c>
      <c r="D90" s="12" t="s">
        <v>143</v>
      </c>
      <c r="E90" s="17">
        <v>3</v>
      </c>
      <c r="F90" s="17"/>
    </row>
    <row r="91" spans="1:6" ht="30" customHeight="1">
      <c r="A91" s="16" t="s">
        <v>100</v>
      </c>
      <c r="B91" s="16" t="s">
        <v>101</v>
      </c>
      <c r="C91" s="15">
        <f t="shared" si="1"/>
        <v>10</v>
      </c>
      <c r="D91" s="12" t="s">
        <v>142</v>
      </c>
      <c r="E91" s="17">
        <v>10</v>
      </c>
      <c r="F91" s="17"/>
    </row>
    <row r="92" spans="1:6" ht="30" customHeight="1">
      <c r="A92" s="16" t="s">
        <v>102</v>
      </c>
      <c r="B92" s="16" t="s">
        <v>103</v>
      </c>
      <c r="C92" s="15">
        <f t="shared" si="1"/>
        <v>10</v>
      </c>
      <c r="D92" s="12" t="s">
        <v>142</v>
      </c>
      <c r="E92" s="17">
        <v>10</v>
      </c>
      <c r="F92" s="17"/>
    </row>
    <row r="93" spans="1:6" ht="30" customHeight="1">
      <c r="A93" s="16" t="s">
        <v>48</v>
      </c>
      <c r="B93" s="16" t="s">
        <v>49</v>
      </c>
      <c r="C93" s="15">
        <f t="shared" si="1"/>
        <v>3</v>
      </c>
      <c r="D93" s="12" t="s">
        <v>143</v>
      </c>
      <c r="E93" s="17">
        <v>3</v>
      </c>
      <c r="F93" s="17"/>
    </row>
    <row r="94" spans="1:6" ht="30" customHeight="1">
      <c r="A94" s="16" t="s">
        <v>50</v>
      </c>
      <c r="B94" s="16" t="s">
        <v>51</v>
      </c>
      <c r="C94" s="15">
        <f t="shared" si="1"/>
        <v>3</v>
      </c>
      <c r="D94" s="12" t="s">
        <v>143</v>
      </c>
      <c r="E94" s="17">
        <v>3</v>
      </c>
      <c r="F94" s="17"/>
    </row>
  </sheetData>
  <autoFilter ref="A6:E85"/>
  <mergeCells count="52">
    <mergeCell ref="D3:F3"/>
    <mergeCell ref="A2:F2"/>
    <mergeCell ref="C40:C41"/>
    <mergeCell ref="C75:C77"/>
    <mergeCell ref="C81:C83"/>
    <mergeCell ref="C48:C49"/>
    <mergeCell ref="C57:C58"/>
    <mergeCell ref="C68:C69"/>
    <mergeCell ref="C73:C74"/>
    <mergeCell ref="C44:C46"/>
    <mergeCell ref="A81:A83"/>
    <mergeCell ref="B81:B83"/>
    <mergeCell ref="A73:A74"/>
    <mergeCell ref="B73:B74"/>
    <mergeCell ref="A75:A77"/>
    <mergeCell ref="B75:B77"/>
    <mergeCell ref="A68:A69"/>
    <mergeCell ref="B68:B69"/>
    <mergeCell ref="A40:A41"/>
    <mergeCell ref="B40:B41"/>
    <mergeCell ref="A44:A46"/>
    <mergeCell ref="B44:B46"/>
    <mergeCell ref="A48:A49"/>
    <mergeCell ref="B48:B49"/>
    <mergeCell ref="A57:A58"/>
    <mergeCell ref="B57:B58"/>
    <mergeCell ref="A23:A25"/>
    <mergeCell ref="C23:C25"/>
    <mergeCell ref="B23:B25"/>
    <mergeCell ref="C38:C39"/>
    <mergeCell ref="A21:A22"/>
    <mergeCell ref="A26:A27"/>
    <mergeCell ref="B26:B27"/>
    <mergeCell ref="C13:C14"/>
    <mergeCell ref="C15:C16"/>
    <mergeCell ref="C17:C19"/>
    <mergeCell ref="C21:C22"/>
    <mergeCell ref="B21:B22"/>
    <mergeCell ref="A86:B86"/>
    <mergeCell ref="A11:A12"/>
    <mergeCell ref="B11:B12"/>
    <mergeCell ref="A13:A14"/>
    <mergeCell ref="B13:B14"/>
    <mergeCell ref="A5:B5"/>
    <mergeCell ref="A15:A16"/>
    <mergeCell ref="B15:B16"/>
    <mergeCell ref="A17:A19"/>
    <mergeCell ref="B17:B19"/>
    <mergeCell ref="C26:C27"/>
    <mergeCell ref="A38:A39"/>
    <mergeCell ref="B38:B39"/>
    <mergeCell ref="C11:C12"/>
  </mergeCells>
  <phoneticPr fontId="1" type="noConversion"/>
  <printOptions horizontalCentered="1"/>
  <pageMargins left="0.59055118110236227" right="0.59055118110236227" top="0.51181102362204722" bottom="0.59055118110236227" header="0" footer="0.19685039370078741"/>
  <pageSetup paperSize="9" scale="85" firstPageNumber="4294967295" orientation="portrait" r:id="rId1"/>
  <headerFooter alignWithMargins="0">
    <oddFooter>&amp;C&amp;12&amp;P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省直单位</vt:lpstr>
      <vt:lpstr>省直单位!Print_Titles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张镇 10.104.98.224</cp:lastModifiedBy>
  <cp:lastPrinted>2017-12-29T07:09:43Z</cp:lastPrinted>
  <dcterms:created xsi:type="dcterms:W3CDTF">2017-12-18T02:34:48Z</dcterms:created>
  <dcterms:modified xsi:type="dcterms:W3CDTF">2017-12-29T07:10:02Z</dcterms:modified>
</cp:coreProperties>
</file>