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125"/>
  </bookViews>
  <sheets>
    <sheet name="指标文附件" sheetId="1" r:id="rId1"/>
  </sheets>
  <definedNames>
    <definedName name="_xlnm.Print_Area" localSheetId="0">指标文附件!$A$3:$J$89</definedName>
  </definedNames>
  <calcPr calcId="145621"/>
</workbook>
</file>

<file path=xl/calcChain.xml><?xml version="1.0" encoding="utf-8"?>
<calcChain xmlns="http://schemas.openxmlformats.org/spreadsheetml/2006/main">
  <c r="E5" i="1" l="1"/>
  <c r="F5" i="1"/>
  <c r="G5" i="1"/>
  <c r="H5" i="1"/>
  <c r="I5" i="1"/>
  <c r="F6" i="1"/>
  <c r="G6" i="1"/>
  <c r="H6" i="1"/>
  <c r="E6" i="1"/>
  <c r="D7" i="1"/>
  <c r="D10" i="1"/>
  <c r="D14" i="1"/>
  <c r="D17" i="1"/>
  <c r="D20" i="1"/>
  <c r="D24" i="1"/>
  <c r="D27" i="1"/>
  <c r="D28" i="1"/>
  <c r="D29" i="1"/>
  <c r="D30" i="1"/>
  <c r="D31" i="1"/>
  <c r="D32" i="1"/>
  <c r="D35" i="1"/>
  <c r="D36" i="1"/>
  <c r="D39" i="1"/>
  <c r="D40" i="1"/>
  <c r="D41" i="1"/>
  <c r="D44" i="1"/>
  <c r="D47" i="1"/>
  <c r="D48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G68" i="1"/>
  <c r="H68" i="1"/>
  <c r="I68" i="1"/>
  <c r="E68" i="1"/>
  <c r="D69" i="1"/>
  <c r="D70" i="1"/>
  <c r="D82" i="1"/>
  <c r="D83" i="1"/>
  <c r="D86" i="1"/>
  <c r="D87" i="1"/>
  <c r="D90" i="1"/>
  <c r="D91" i="1"/>
  <c r="E90" i="1"/>
  <c r="E91" i="1"/>
  <c r="I86" i="1"/>
  <c r="G86" i="1"/>
  <c r="I87" i="1"/>
  <c r="G87" i="1"/>
  <c r="H82" i="1"/>
  <c r="G82" i="1"/>
  <c r="H83" i="1"/>
  <c r="G83" i="1"/>
  <c r="E69" i="1"/>
  <c r="G70" i="1"/>
  <c r="G69" i="1" s="1"/>
  <c r="H70" i="1"/>
  <c r="H69" i="1" s="1"/>
  <c r="I70" i="1"/>
  <c r="I69" i="1" s="1"/>
  <c r="E70" i="1"/>
  <c r="D68" i="1" l="1"/>
  <c r="D6" i="1"/>
  <c r="D5" i="1" s="1"/>
</calcChain>
</file>

<file path=xl/sharedStrings.xml><?xml version="1.0" encoding="utf-8"?>
<sst xmlns="http://schemas.openxmlformats.org/spreadsheetml/2006/main" count="233" uniqueCount="145">
  <si>
    <t>市州
（单位）</t>
  </si>
  <si>
    <t>项目单位</t>
  </si>
  <si>
    <t>资助项目或人员名单</t>
  </si>
  <si>
    <t>项目类别及资助金额（万元）</t>
  </si>
  <si>
    <t>备注</t>
  </si>
  <si>
    <t>小计</t>
  </si>
  <si>
    <t>121创新人才培养工程人选</t>
  </si>
  <si>
    <t>专业技术人员高级研修班</t>
  </si>
  <si>
    <t>博士后日常经费/资助人数（人）</t>
  </si>
  <si>
    <t>博士后留（来）湘就业创业资助（人）</t>
  </si>
  <si>
    <t>留学人员留（来）湘就业创业资助</t>
  </si>
  <si>
    <t>合计</t>
  </si>
  <si>
    <t>省直小计</t>
  </si>
  <si>
    <t xml:space="preserve"> 省教育厅</t>
  </si>
  <si>
    <t>中南大学
（100050）</t>
  </si>
  <si>
    <t>高研班</t>
  </si>
  <si>
    <t>复杂装备制造高级专家研修班</t>
  </si>
  <si>
    <t>博士后日常资助</t>
  </si>
  <si>
    <t>116人 单位统筹分配</t>
  </si>
  <si>
    <t>湖南师范大学
（100010）</t>
  </si>
  <si>
    <t>121创新人才</t>
  </si>
  <si>
    <t>郑燕虹（5）、郑贤章（5）</t>
  </si>
  <si>
    <t>数据科学与大数据技术高级研修班</t>
  </si>
  <si>
    <t>25人 单位统筹分配</t>
  </si>
  <si>
    <t>湘潭大学
（100003）</t>
  </si>
  <si>
    <t>刘金刚（5）、喻祖国（3）</t>
  </si>
  <si>
    <t>30人 单位统筹分配</t>
  </si>
  <si>
    <t>长沙理工大学
（100006）</t>
  </si>
  <si>
    <t>钱国平（5）、 张新华（3）</t>
  </si>
  <si>
    <t>5人 单位统筹分配</t>
  </si>
  <si>
    <t>湖南农业大学
（100007）</t>
  </si>
  <si>
    <t>方俊（5）、刘峰（3）</t>
  </si>
  <si>
    <t>地方特色生猪健康养殖技术高级研修班</t>
  </si>
  <si>
    <t>16人 单位统筹分配</t>
  </si>
  <si>
    <t>中南林业科技大学
（100008）</t>
  </si>
  <si>
    <t>闫文德（5）、张仲凤（3）</t>
  </si>
  <si>
    <t>15人 单位统筹分配</t>
  </si>
  <si>
    <t>湖南工业大学
（100012）</t>
  </si>
  <si>
    <t>陈晗（3）、陈雄（3）</t>
  </si>
  <si>
    <t>南华大学
（100011）</t>
  </si>
  <si>
    <t>姜志胜（5）</t>
  </si>
  <si>
    <t>湖南第一师范学院
（100023）</t>
  </si>
  <si>
    <t>张应华（3）</t>
  </si>
  <si>
    <t>湖南工程学院
（100014）</t>
  </si>
  <si>
    <t>黄中华（3）</t>
  </si>
  <si>
    <t>徐姝（3）</t>
  </si>
  <si>
    <t>湖南大学
（100051）</t>
  </si>
  <si>
    <t>智能网联汽车关键技术与发展新趋势高级研修班</t>
  </si>
  <si>
    <t>94人 单位统筹分配</t>
  </si>
  <si>
    <t>湖南广播电视大学
（100034）</t>
  </si>
  <si>
    <t>2021年湖南省农村电商“直播带货”高级研修班</t>
  </si>
  <si>
    <t>湖南中医药大学
（100009）</t>
  </si>
  <si>
    <t>邓奕辉（5）、蔡雄（3）</t>
  </si>
  <si>
    <t>10人 单位统筹分配</t>
  </si>
  <si>
    <t>湖南省职业病防治院
（302015）</t>
  </si>
  <si>
    <t>生活中的毒物与中毒诊疗及新进展</t>
  </si>
  <si>
    <t>湖南省儿童医院
（302005）</t>
  </si>
  <si>
    <t>湖南省精准扶贫儿科医师骨干能力提高研修班</t>
  </si>
  <si>
    <t>湖南省妇幼保健院
（302004）</t>
  </si>
  <si>
    <t>湖南省新生儿复苏助力母婴安全高级研修班</t>
  </si>
  <si>
    <t>1人 拟资助2.5万元</t>
  </si>
  <si>
    <t>湖南省人民医院
（302029）</t>
  </si>
  <si>
    <t>老龄化背景下社区护理人员长期照护能力提升高级研修班</t>
  </si>
  <si>
    <t>省科技厅</t>
  </si>
  <si>
    <t>湖南省林业科学院
（104005）</t>
  </si>
  <si>
    <t>3人 拟资助7.5万元</t>
  </si>
  <si>
    <t>湖南省中医药研究院
（104014）</t>
  </si>
  <si>
    <t>刘芳（3）</t>
  </si>
  <si>
    <t>湖南省昆剧团</t>
  </si>
  <si>
    <t>雷玲（3）</t>
  </si>
  <si>
    <t>省生态环境厅</t>
  </si>
  <si>
    <t>长沙环境保护职业技术学院
（212006）</t>
  </si>
  <si>
    <t>湖南省生态环境师资队伍能力提升高级研修班</t>
  </si>
  <si>
    <t>省住建厅</t>
  </si>
  <si>
    <t>智能建造专业技术人才培养高级研究班</t>
  </si>
  <si>
    <t>省市场监督管理局</t>
  </si>
  <si>
    <t>湖南食品药品职业学院
（047003）</t>
  </si>
  <si>
    <t>基层市场监管机构执法办案综合能力提升培训班</t>
  </si>
  <si>
    <t>第二期湖南省文物领军人才高级研修班</t>
  </si>
  <si>
    <t>省商务厅</t>
  </si>
  <si>
    <t>湖南省自贸试验区暨跨境电商专题高级研修班</t>
  </si>
  <si>
    <t>湖南快乐阳光互动娱乐传媒有限公司
（999970）</t>
  </si>
  <si>
    <t>高层次复合型电子商务人才培养高级研修班-新型电子商务模式、技术与创新</t>
  </si>
  <si>
    <t>非预算
单位</t>
  </si>
  <si>
    <t>湖南省大湘西茶产业发展促进会
(999954)</t>
  </si>
  <si>
    <t>2021年“潇湘”茶品牌高级研修班</t>
  </si>
  <si>
    <t>湖南省现代农业产业控股集团有限公司（999297）</t>
  </si>
  <si>
    <t>湖南油茶产业互联网高级培训班</t>
  </si>
  <si>
    <t>长沙矿冶研究院有限责任公司
（999831）</t>
  </si>
  <si>
    <t>2人 拟资助5万元</t>
  </si>
  <si>
    <t>泰格林纸集团股份有限公司
（999043）</t>
  </si>
  <si>
    <t>中国电建集团中南勘测设计研究院有限公司（999173）</t>
  </si>
  <si>
    <t>中冶长天国际工程有限责任公司
（999742）</t>
  </si>
  <si>
    <t>中信湘雅生殖与遗传专科医院有限公司
（998090）</t>
  </si>
  <si>
    <t>4人 拟资助10万元</t>
  </si>
  <si>
    <t>博士后就业创业</t>
  </si>
  <si>
    <t>郭静（10）</t>
  </si>
  <si>
    <r>
      <rPr>
        <sz val="10"/>
        <rFont val="宋体"/>
        <family val="3"/>
        <charset val="134"/>
      </rPr>
      <t>中联重科股份有限公司</t>
    </r>
    <r>
      <rPr>
        <sz val="10"/>
        <rFont val="Times New Roman"/>
        <family val="1"/>
      </rPr>
      <t xml:space="preserve">
</t>
    </r>
    <r>
      <rPr>
        <sz val="10"/>
        <rFont val="宋体"/>
        <family val="3"/>
        <charset val="134"/>
      </rPr>
      <t>（999300）</t>
    </r>
  </si>
  <si>
    <t>中车株洲电力机车有限公司
（999877）</t>
  </si>
  <si>
    <t>湖南天雁机械有限公司
（999914）</t>
  </si>
  <si>
    <t>市州小计</t>
  </si>
  <si>
    <t>长沙市</t>
  </si>
  <si>
    <t>长沙市小计</t>
  </si>
  <si>
    <t>长沙北斗产业安全技术研究院有限公司</t>
  </si>
  <si>
    <t>钟小鹏（3）</t>
  </si>
  <si>
    <t>人和未来生物科技（长沙）有限公司</t>
  </si>
  <si>
    <t>1人 拟资助5万元</t>
  </si>
  <si>
    <t>老百姓大药房连锁股份有限公司</t>
  </si>
  <si>
    <t>湘江涂料科技有限公司</t>
  </si>
  <si>
    <t>湖南光琇高新生命科技有限公司</t>
  </si>
  <si>
    <t>华智生物技术有限公司</t>
  </si>
  <si>
    <t>湖南致雅生物科技有限公司</t>
  </si>
  <si>
    <t>留学人员就业创业</t>
  </si>
  <si>
    <t>谭淞文（10）</t>
  </si>
  <si>
    <t>长沙慧维智能医疗科技有限公司</t>
  </si>
  <si>
    <t>曹鱼（10）</t>
  </si>
  <si>
    <t>湖南省善吟创意文化传播有限公司</t>
  </si>
  <si>
    <t>龙晶睛（10）</t>
  </si>
  <si>
    <t>湖南泰嘉新材料科技股份有限公司</t>
  </si>
  <si>
    <t>刘国跃（10）</t>
  </si>
  <si>
    <t>湖南强智科技发展有限公司</t>
  </si>
  <si>
    <t>姜彦（10）</t>
  </si>
  <si>
    <t>株洲市</t>
  </si>
  <si>
    <t>株洲市小计</t>
  </si>
  <si>
    <t>湖南联诚轨道装备有限公司</t>
  </si>
  <si>
    <t>陈文韬（10）</t>
  </si>
  <si>
    <t>唐人神集团股份有限公司</t>
  </si>
  <si>
    <t>衡阳市</t>
  </si>
  <si>
    <t>衡阳市小计</t>
  </si>
  <si>
    <t>衡阳市荣昊新能源有限公司</t>
  </si>
  <si>
    <t>阳芳（10）</t>
  </si>
  <si>
    <t>衡阳市中医医院</t>
  </si>
  <si>
    <t>湖南工商大学
（100013）</t>
    <phoneticPr fontId="9" type="noConversion"/>
  </si>
  <si>
    <t>湖南省建设人力资源协会
(湖南省住房和城乡建设厅本级 204001)</t>
    <phoneticPr fontId="9" type="noConversion"/>
  </si>
  <si>
    <t>湖南人才市场有限公司
（湖南省人力资源和社会保障厅本级 301001）</t>
    <phoneticPr fontId="9" type="noConversion"/>
  </si>
  <si>
    <t>省商务厅培训中心
（湖南省商务厅本级400001）</t>
    <phoneticPr fontId="9" type="noConversion"/>
  </si>
  <si>
    <t>郴州市</t>
    <phoneticPr fontId="9" type="noConversion"/>
  </si>
  <si>
    <t>附件</t>
    <phoneticPr fontId="9" type="noConversion"/>
  </si>
  <si>
    <t xml:space="preserve"> 2021年省补助人力资源培养开发项目（专业技术类）经费安排表（总表不发市县、单位） </t>
    <phoneticPr fontId="9" type="noConversion"/>
  </si>
  <si>
    <t>省卫生健康委员会</t>
    <phoneticPr fontId="9" type="noConversion"/>
  </si>
  <si>
    <t>省人力资源和社会保障厅</t>
    <phoneticPr fontId="9" type="noConversion"/>
  </si>
  <si>
    <t>1人拟资助2.5万元</t>
    <phoneticPr fontId="9" type="noConversion"/>
  </si>
  <si>
    <t>市本级</t>
    <phoneticPr fontId="9" type="noConversion"/>
  </si>
  <si>
    <t>郴州市小计</t>
    <phoneticPr fontId="9" type="noConversion"/>
  </si>
  <si>
    <t>来源：省级代编预算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</si>
</sst>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等线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name val="Times New Roman"/>
      <family val="1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0"/>
      <name val="黑体"/>
      <family val="3"/>
      <charset val="134"/>
    </font>
    <font>
      <sz val="20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>
      <alignment vertical="center"/>
    </xf>
  </cellStyleXfs>
  <cellXfs count="24">
    <xf numFmtId="0" fontId="0" fillId="0" borderId="0" xfId="0"/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2"/>
  <sheetViews>
    <sheetView tabSelected="1" workbookViewId="0">
      <selection activeCell="I11" sqref="I11"/>
    </sheetView>
  </sheetViews>
  <sheetFormatPr defaultColWidth="9" defaultRowHeight="13.5"/>
  <cols>
    <col min="1" max="1" width="14.75" customWidth="1"/>
    <col min="2" max="2" width="29.375" customWidth="1"/>
    <col min="3" max="3" width="14.125" customWidth="1"/>
    <col min="4" max="7" width="14" customWidth="1"/>
    <col min="8" max="9" width="14" style="1" customWidth="1"/>
    <col min="10" max="10" width="35.25" customWidth="1"/>
  </cols>
  <sheetData>
    <row r="1" spans="1:10" ht="21" customHeight="1">
      <c r="A1" s="11" t="s">
        <v>137</v>
      </c>
      <c r="H1"/>
      <c r="I1"/>
      <c r="J1" s="1"/>
    </row>
    <row r="2" spans="1:10" ht="50.1" customHeight="1">
      <c r="A2" s="18" t="s">
        <v>138</v>
      </c>
      <c r="B2" s="18"/>
      <c r="C2" s="18"/>
      <c r="D2" s="18"/>
      <c r="E2" s="18"/>
      <c r="F2" s="18"/>
      <c r="G2" s="18"/>
      <c r="H2" s="18"/>
      <c r="I2" s="18"/>
      <c r="J2" s="18"/>
    </row>
    <row r="3" spans="1:10" ht="33.75" customHeight="1">
      <c r="A3" s="14" t="s">
        <v>0</v>
      </c>
      <c r="B3" s="14" t="s">
        <v>1</v>
      </c>
      <c r="C3" s="14" t="s">
        <v>2</v>
      </c>
      <c r="D3" s="14" t="s">
        <v>3</v>
      </c>
      <c r="E3" s="14"/>
      <c r="F3" s="14"/>
      <c r="G3" s="14"/>
      <c r="H3" s="14"/>
      <c r="I3" s="14"/>
      <c r="J3" s="21" t="s">
        <v>4</v>
      </c>
    </row>
    <row r="4" spans="1:10" ht="52.5" customHeight="1">
      <c r="A4" s="14"/>
      <c r="B4" s="14"/>
      <c r="C4" s="14"/>
      <c r="D4" s="12" t="s">
        <v>5</v>
      </c>
      <c r="E4" s="12" t="s">
        <v>6</v>
      </c>
      <c r="F4" s="12" t="s">
        <v>7</v>
      </c>
      <c r="G4" s="12" t="s">
        <v>8</v>
      </c>
      <c r="H4" s="12" t="s">
        <v>9</v>
      </c>
      <c r="I4" s="12" t="s">
        <v>10</v>
      </c>
      <c r="J4" s="21"/>
    </row>
    <row r="5" spans="1:10" ht="24.95" customHeight="1">
      <c r="A5" s="19" t="s">
        <v>11</v>
      </c>
      <c r="B5" s="19"/>
      <c r="C5" s="19"/>
      <c r="D5" s="8">
        <f>SUM(D6+D68)</f>
        <v>700</v>
      </c>
      <c r="E5" s="2">
        <f t="shared" ref="E5:I5" si="0">SUM(E6+E68)</f>
        <v>79</v>
      </c>
      <c r="F5" s="2">
        <f t="shared" si="0"/>
        <v>221</v>
      </c>
      <c r="G5" s="2">
        <f t="shared" si="0"/>
        <v>320</v>
      </c>
      <c r="H5" s="2">
        <f t="shared" si="0"/>
        <v>40</v>
      </c>
      <c r="I5" s="2">
        <f t="shared" si="0"/>
        <v>40</v>
      </c>
      <c r="J5" s="2" t="s">
        <v>144</v>
      </c>
    </row>
    <row r="6" spans="1:10" ht="24.95" customHeight="1">
      <c r="A6" s="20" t="s">
        <v>12</v>
      </c>
      <c r="B6" s="20"/>
      <c r="C6" s="20"/>
      <c r="D6" s="2">
        <f>E6+F6+G6+H6+I6</f>
        <v>596.5</v>
      </c>
      <c r="E6" s="2">
        <f>SUM(E7+E10+E14+E17+E20+E24+E27+E28+E29+E30+E31+E32+E35+E36+E39+E40+E41+E44+E47+E48+E51+E52+E53+E54+E55+E56+E57+E58+E59+E60+E61+E62+E63+E64+E65+E66+E67)</f>
        <v>73</v>
      </c>
      <c r="F6" s="2">
        <f t="shared" ref="F6:I6" si="1">SUM(F7+F10+F14+F17+F20+F24+F27+F28+F29+F30+F31+F32+F35+F36+F39+F40+F41+F44+F47+F48+F51+F52+F53+F54+F55+F56+F57+F58+F59+F60+F61+F62+F63+F64+F65+F66+F67)</f>
        <v>221</v>
      </c>
      <c r="G6" s="2">
        <f t="shared" si="1"/>
        <v>292.5</v>
      </c>
      <c r="H6" s="2">
        <f t="shared" si="1"/>
        <v>10</v>
      </c>
      <c r="I6" s="2"/>
      <c r="J6" s="2"/>
    </row>
    <row r="7" spans="1:10" ht="24.95" customHeight="1">
      <c r="A7" s="15" t="s">
        <v>13</v>
      </c>
      <c r="B7" s="13" t="s">
        <v>14</v>
      </c>
      <c r="C7" s="9" t="s">
        <v>5</v>
      </c>
      <c r="D7" s="2">
        <f t="shared" ref="D7:D67" si="2">E7+F7+G7+H7+I7</f>
        <v>83.6</v>
      </c>
      <c r="E7" s="2"/>
      <c r="F7" s="2">
        <v>13</v>
      </c>
      <c r="G7" s="2">
        <v>70.599999999999994</v>
      </c>
      <c r="H7" s="2"/>
      <c r="I7" s="2"/>
      <c r="J7" s="2"/>
    </row>
    <row r="8" spans="1:10" ht="24.95" customHeight="1">
      <c r="A8" s="16"/>
      <c r="B8" s="13"/>
      <c r="C8" s="9" t="s">
        <v>15</v>
      </c>
      <c r="D8" s="2"/>
      <c r="E8" s="2"/>
      <c r="F8" s="2">
        <v>13</v>
      </c>
      <c r="G8" s="2"/>
      <c r="H8" s="2"/>
      <c r="I8" s="2"/>
      <c r="J8" s="5" t="s">
        <v>16</v>
      </c>
    </row>
    <row r="9" spans="1:10" ht="24.95" customHeight="1">
      <c r="A9" s="16"/>
      <c r="B9" s="13"/>
      <c r="C9" s="9" t="s">
        <v>17</v>
      </c>
      <c r="D9" s="2"/>
      <c r="E9" s="2"/>
      <c r="F9" s="2"/>
      <c r="G9" s="2">
        <v>70.599999999999994</v>
      </c>
      <c r="H9" s="2"/>
      <c r="I9" s="2"/>
      <c r="J9" s="2" t="s">
        <v>18</v>
      </c>
    </row>
    <row r="10" spans="1:10" ht="24.95" customHeight="1">
      <c r="A10" s="16"/>
      <c r="B10" s="13" t="s">
        <v>19</v>
      </c>
      <c r="C10" s="9" t="s">
        <v>5</v>
      </c>
      <c r="D10" s="2">
        <f t="shared" si="2"/>
        <v>50.5</v>
      </c>
      <c r="E10" s="2">
        <v>10</v>
      </c>
      <c r="F10" s="2">
        <v>13</v>
      </c>
      <c r="G10" s="2">
        <v>27.5</v>
      </c>
      <c r="H10" s="2"/>
      <c r="I10" s="2"/>
      <c r="J10" s="2"/>
    </row>
    <row r="11" spans="1:10" ht="24.95" customHeight="1">
      <c r="A11" s="16"/>
      <c r="B11" s="13"/>
      <c r="C11" s="9" t="s">
        <v>20</v>
      </c>
      <c r="D11" s="2"/>
      <c r="E11" s="2">
        <v>10</v>
      </c>
      <c r="F11" s="2"/>
      <c r="G11" s="2"/>
      <c r="H11" s="2"/>
      <c r="I11" s="2"/>
      <c r="J11" s="6" t="s">
        <v>21</v>
      </c>
    </row>
    <row r="12" spans="1:10" ht="24.95" customHeight="1">
      <c r="A12" s="16"/>
      <c r="B12" s="13"/>
      <c r="C12" s="9" t="s">
        <v>15</v>
      </c>
      <c r="D12" s="2"/>
      <c r="E12" s="2"/>
      <c r="F12" s="2">
        <v>13</v>
      </c>
      <c r="G12" s="2"/>
      <c r="H12" s="2"/>
      <c r="I12" s="2"/>
      <c r="J12" s="3" t="s">
        <v>22</v>
      </c>
    </row>
    <row r="13" spans="1:10" ht="24.95" customHeight="1">
      <c r="A13" s="16"/>
      <c r="B13" s="13"/>
      <c r="C13" s="9" t="s">
        <v>17</v>
      </c>
      <c r="D13" s="2"/>
      <c r="E13" s="2"/>
      <c r="F13" s="2"/>
      <c r="G13" s="2">
        <v>27.5</v>
      </c>
      <c r="H13" s="2"/>
      <c r="I13" s="2"/>
      <c r="J13" s="2" t="s">
        <v>23</v>
      </c>
    </row>
    <row r="14" spans="1:10" ht="24.95" customHeight="1">
      <c r="A14" s="16"/>
      <c r="B14" s="13" t="s">
        <v>24</v>
      </c>
      <c r="C14" s="9" t="s">
        <v>5</v>
      </c>
      <c r="D14" s="2">
        <f t="shared" si="2"/>
        <v>41</v>
      </c>
      <c r="E14" s="2">
        <v>8</v>
      </c>
      <c r="F14" s="2"/>
      <c r="G14" s="2">
        <v>33</v>
      </c>
      <c r="H14" s="2"/>
      <c r="I14" s="2"/>
      <c r="J14" s="2"/>
    </row>
    <row r="15" spans="1:10" ht="24.95" customHeight="1">
      <c r="A15" s="16"/>
      <c r="B15" s="13"/>
      <c r="C15" s="9" t="s">
        <v>20</v>
      </c>
      <c r="D15" s="2"/>
      <c r="E15" s="2">
        <v>8</v>
      </c>
      <c r="F15" s="2"/>
      <c r="G15" s="2"/>
      <c r="H15" s="2"/>
      <c r="I15" s="2"/>
      <c r="J15" s="7" t="s">
        <v>25</v>
      </c>
    </row>
    <row r="16" spans="1:10" ht="24.95" customHeight="1">
      <c r="A16" s="16"/>
      <c r="B16" s="13"/>
      <c r="C16" s="9" t="s">
        <v>17</v>
      </c>
      <c r="D16" s="2"/>
      <c r="E16" s="2"/>
      <c r="F16" s="2"/>
      <c r="G16" s="2">
        <v>33</v>
      </c>
      <c r="H16" s="2"/>
      <c r="I16" s="2"/>
      <c r="J16" s="2" t="s">
        <v>26</v>
      </c>
    </row>
    <row r="17" spans="1:10" ht="24.95" customHeight="1">
      <c r="A17" s="16"/>
      <c r="B17" s="13" t="s">
        <v>27</v>
      </c>
      <c r="C17" s="9" t="s">
        <v>5</v>
      </c>
      <c r="D17" s="2">
        <f t="shared" si="2"/>
        <v>13.5</v>
      </c>
      <c r="E17" s="2">
        <v>8</v>
      </c>
      <c r="F17" s="2"/>
      <c r="G17" s="2">
        <v>5.5</v>
      </c>
      <c r="H17" s="2"/>
      <c r="I17" s="2"/>
      <c r="J17" s="2"/>
    </row>
    <row r="18" spans="1:10" ht="24.95" customHeight="1">
      <c r="A18" s="16"/>
      <c r="B18" s="13"/>
      <c r="C18" s="9" t="s">
        <v>20</v>
      </c>
      <c r="D18" s="2"/>
      <c r="E18" s="2">
        <v>8</v>
      </c>
      <c r="F18" s="2"/>
      <c r="G18" s="2"/>
      <c r="H18" s="2"/>
      <c r="I18" s="2"/>
      <c r="J18" s="7" t="s">
        <v>28</v>
      </c>
    </row>
    <row r="19" spans="1:10" ht="24.95" customHeight="1">
      <c r="A19" s="16"/>
      <c r="B19" s="13"/>
      <c r="C19" s="9" t="s">
        <v>17</v>
      </c>
      <c r="D19" s="2"/>
      <c r="E19" s="2"/>
      <c r="F19" s="2"/>
      <c r="G19" s="2">
        <v>5.5</v>
      </c>
      <c r="H19" s="2"/>
      <c r="I19" s="2"/>
      <c r="J19" s="2" t="s">
        <v>29</v>
      </c>
    </row>
    <row r="20" spans="1:10" ht="24.95" customHeight="1">
      <c r="A20" s="16"/>
      <c r="B20" s="13" t="s">
        <v>30</v>
      </c>
      <c r="C20" s="9" t="s">
        <v>5</v>
      </c>
      <c r="D20" s="2">
        <f t="shared" si="2"/>
        <v>38.6</v>
      </c>
      <c r="E20" s="2">
        <v>8</v>
      </c>
      <c r="F20" s="2">
        <v>13</v>
      </c>
      <c r="G20" s="2">
        <v>17.600000000000001</v>
      </c>
      <c r="H20" s="2"/>
      <c r="I20" s="2"/>
      <c r="J20" s="2"/>
    </row>
    <row r="21" spans="1:10" ht="24.95" customHeight="1">
      <c r="A21" s="16"/>
      <c r="B21" s="13"/>
      <c r="C21" s="9" t="s">
        <v>20</v>
      </c>
      <c r="D21" s="2"/>
      <c r="E21" s="2">
        <v>8</v>
      </c>
      <c r="F21" s="2"/>
      <c r="G21" s="2"/>
      <c r="H21" s="2"/>
      <c r="I21" s="2"/>
      <c r="J21" s="7" t="s">
        <v>31</v>
      </c>
    </row>
    <row r="22" spans="1:10" ht="24.95" customHeight="1">
      <c r="A22" s="16"/>
      <c r="B22" s="13"/>
      <c r="C22" s="9" t="s">
        <v>15</v>
      </c>
      <c r="D22" s="2"/>
      <c r="E22" s="2"/>
      <c r="F22" s="2">
        <v>13</v>
      </c>
      <c r="G22" s="2"/>
      <c r="H22" s="2"/>
      <c r="I22" s="2"/>
      <c r="J22" s="3" t="s">
        <v>32</v>
      </c>
    </row>
    <row r="23" spans="1:10" ht="24.95" customHeight="1">
      <c r="A23" s="16"/>
      <c r="B23" s="13"/>
      <c r="C23" s="9" t="s">
        <v>17</v>
      </c>
      <c r="D23" s="2"/>
      <c r="E23" s="2"/>
      <c r="F23" s="2"/>
      <c r="G23" s="2">
        <v>17.600000000000001</v>
      </c>
      <c r="H23" s="2"/>
      <c r="I23" s="2"/>
      <c r="J23" s="2" t="s">
        <v>33</v>
      </c>
    </row>
    <row r="24" spans="1:10" ht="24.95" customHeight="1">
      <c r="A24" s="16"/>
      <c r="B24" s="13" t="s">
        <v>34</v>
      </c>
      <c r="C24" s="9" t="s">
        <v>5</v>
      </c>
      <c r="D24" s="2">
        <f t="shared" si="2"/>
        <v>24.5</v>
      </c>
      <c r="E24" s="2">
        <v>8</v>
      </c>
      <c r="F24" s="2"/>
      <c r="G24" s="2">
        <v>16.5</v>
      </c>
      <c r="H24" s="2"/>
      <c r="I24" s="2"/>
      <c r="J24" s="2"/>
    </row>
    <row r="25" spans="1:10" ht="24.95" customHeight="1">
      <c r="A25" s="16"/>
      <c r="B25" s="13"/>
      <c r="C25" s="9" t="s">
        <v>20</v>
      </c>
      <c r="D25" s="2"/>
      <c r="E25" s="2">
        <v>8</v>
      </c>
      <c r="F25" s="2"/>
      <c r="G25" s="2"/>
      <c r="H25" s="2"/>
      <c r="I25" s="2"/>
      <c r="J25" s="6" t="s">
        <v>35</v>
      </c>
    </row>
    <row r="26" spans="1:10" ht="24.95" customHeight="1">
      <c r="A26" s="16"/>
      <c r="B26" s="13"/>
      <c r="C26" s="9" t="s">
        <v>17</v>
      </c>
      <c r="D26" s="2"/>
      <c r="E26" s="2"/>
      <c r="F26" s="2"/>
      <c r="G26" s="2">
        <v>16.5</v>
      </c>
      <c r="H26" s="2"/>
      <c r="I26" s="2"/>
      <c r="J26" s="2" t="s">
        <v>36</v>
      </c>
    </row>
    <row r="27" spans="1:10" ht="24.95" customHeight="1">
      <c r="A27" s="16"/>
      <c r="B27" s="9" t="s">
        <v>37</v>
      </c>
      <c r="C27" s="9" t="s">
        <v>20</v>
      </c>
      <c r="D27" s="2">
        <f t="shared" si="2"/>
        <v>6</v>
      </c>
      <c r="E27" s="2">
        <v>6</v>
      </c>
      <c r="F27" s="2"/>
      <c r="G27" s="2"/>
      <c r="H27" s="2"/>
      <c r="I27" s="2"/>
      <c r="J27" s="7" t="s">
        <v>38</v>
      </c>
    </row>
    <row r="28" spans="1:10" ht="24.95" customHeight="1">
      <c r="A28" s="16"/>
      <c r="B28" s="9" t="s">
        <v>39</v>
      </c>
      <c r="C28" s="9" t="s">
        <v>20</v>
      </c>
      <c r="D28" s="2">
        <f t="shared" si="2"/>
        <v>5</v>
      </c>
      <c r="E28" s="2">
        <v>5</v>
      </c>
      <c r="F28" s="2"/>
      <c r="G28" s="2"/>
      <c r="H28" s="2"/>
      <c r="I28" s="2"/>
      <c r="J28" s="7" t="s">
        <v>40</v>
      </c>
    </row>
    <row r="29" spans="1:10" ht="24.95" customHeight="1">
      <c r="A29" s="16"/>
      <c r="B29" s="9" t="s">
        <v>41</v>
      </c>
      <c r="C29" s="9" t="s">
        <v>20</v>
      </c>
      <c r="D29" s="2">
        <f t="shared" si="2"/>
        <v>3</v>
      </c>
      <c r="E29" s="2">
        <v>3</v>
      </c>
      <c r="F29" s="2"/>
      <c r="G29" s="2"/>
      <c r="H29" s="2"/>
      <c r="I29" s="2"/>
      <c r="J29" s="7" t="s">
        <v>42</v>
      </c>
    </row>
    <row r="30" spans="1:10" ht="24.95" customHeight="1">
      <c r="A30" s="16"/>
      <c r="B30" s="9" t="s">
        <v>43</v>
      </c>
      <c r="C30" s="9" t="s">
        <v>20</v>
      </c>
      <c r="D30" s="2">
        <f t="shared" si="2"/>
        <v>3</v>
      </c>
      <c r="E30" s="2">
        <v>3</v>
      </c>
      <c r="F30" s="2"/>
      <c r="G30" s="2"/>
      <c r="H30" s="2"/>
      <c r="I30" s="2"/>
      <c r="J30" s="7" t="s">
        <v>44</v>
      </c>
    </row>
    <row r="31" spans="1:10" ht="24.95" customHeight="1">
      <c r="A31" s="16"/>
      <c r="B31" s="9" t="s">
        <v>132</v>
      </c>
      <c r="C31" s="9" t="s">
        <v>20</v>
      </c>
      <c r="D31" s="2">
        <f t="shared" si="2"/>
        <v>3</v>
      </c>
      <c r="E31" s="2">
        <v>3</v>
      </c>
      <c r="F31" s="2"/>
      <c r="G31" s="2"/>
      <c r="H31" s="2"/>
      <c r="I31" s="2"/>
      <c r="J31" s="7" t="s">
        <v>45</v>
      </c>
    </row>
    <row r="32" spans="1:10" ht="24.95" customHeight="1">
      <c r="A32" s="16"/>
      <c r="B32" s="13" t="s">
        <v>46</v>
      </c>
      <c r="C32" s="9" t="s">
        <v>5</v>
      </c>
      <c r="D32" s="2">
        <f t="shared" si="2"/>
        <v>73.8</v>
      </c>
      <c r="E32" s="2"/>
      <c r="F32" s="2">
        <v>13</v>
      </c>
      <c r="G32" s="2">
        <v>60.8</v>
      </c>
      <c r="H32" s="2"/>
      <c r="I32" s="2"/>
      <c r="J32" s="2"/>
    </row>
    <row r="33" spans="1:10" ht="24.95" customHeight="1">
      <c r="A33" s="16"/>
      <c r="B33" s="13"/>
      <c r="C33" s="9" t="s">
        <v>15</v>
      </c>
      <c r="D33" s="2"/>
      <c r="E33" s="2"/>
      <c r="F33" s="2">
        <v>13</v>
      </c>
      <c r="G33" s="2"/>
      <c r="H33" s="2"/>
      <c r="I33" s="2"/>
      <c r="J33" s="3" t="s">
        <v>47</v>
      </c>
    </row>
    <row r="34" spans="1:10" ht="24.95" customHeight="1">
      <c r="A34" s="16"/>
      <c r="B34" s="13"/>
      <c r="C34" s="9" t="s">
        <v>17</v>
      </c>
      <c r="D34" s="2"/>
      <c r="E34" s="2"/>
      <c r="F34" s="2"/>
      <c r="G34" s="2">
        <v>60.8</v>
      </c>
      <c r="H34" s="2"/>
      <c r="I34" s="2"/>
      <c r="J34" s="2" t="s">
        <v>48</v>
      </c>
    </row>
    <row r="35" spans="1:10" ht="24.95" customHeight="1">
      <c r="A35" s="16"/>
      <c r="B35" s="9" t="s">
        <v>49</v>
      </c>
      <c r="C35" s="9" t="s">
        <v>15</v>
      </c>
      <c r="D35" s="2">
        <f t="shared" si="2"/>
        <v>13</v>
      </c>
      <c r="E35" s="2"/>
      <c r="F35" s="2">
        <v>13</v>
      </c>
      <c r="G35" s="2"/>
      <c r="H35" s="2"/>
      <c r="I35" s="2"/>
      <c r="J35" s="3" t="s">
        <v>50</v>
      </c>
    </row>
    <row r="36" spans="1:10" ht="24.95" customHeight="1">
      <c r="A36" s="16"/>
      <c r="B36" s="13" t="s">
        <v>51</v>
      </c>
      <c r="C36" s="9" t="s">
        <v>5</v>
      </c>
      <c r="D36" s="2">
        <f t="shared" si="2"/>
        <v>19</v>
      </c>
      <c r="E36" s="2">
        <v>8</v>
      </c>
      <c r="F36" s="2"/>
      <c r="G36" s="2">
        <v>11</v>
      </c>
      <c r="H36" s="2"/>
      <c r="I36" s="2"/>
      <c r="J36" s="3"/>
    </row>
    <row r="37" spans="1:10" ht="24.95" customHeight="1">
      <c r="A37" s="16"/>
      <c r="B37" s="13"/>
      <c r="C37" s="9" t="s">
        <v>20</v>
      </c>
      <c r="D37" s="2"/>
      <c r="E37" s="2">
        <v>8</v>
      </c>
      <c r="F37" s="2"/>
      <c r="G37" s="2"/>
      <c r="H37" s="2"/>
      <c r="I37" s="2"/>
      <c r="J37" s="3" t="s">
        <v>52</v>
      </c>
    </row>
    <row r="38" spans="1:10" ht="24.95" customHeight="1">
      <c r="A38" s="17"/>
      <c r="B38" s="13"/>
      <c r="C38" s="9" t="s">
        <v>17</v>
      </c>
      <c r="D38" s="2"/>
      <c r="E38" s="2"/>
      <c r="F38" s="2"/>
      <c r="G38" s="2">
        <v>11</v>
      </c>
      <c r="H38" s="2"/>
      <c r="I38" s="2"/>
      <c r="J38" s="2" t="s">
        <v>53</v>
      </c>
    </row>
    <row r="39" spans="1:10" ht="30" customHeight="1">
      <c r="A39" s="13" t="s">
        <v>139</v>
      </c>
      <c r="B39" s="9" t="s">
        <v>54</v>
      </c>
      <c r="C39" s="9" t="s">
        <v>15</v>
      </c>
      <c r="D39" s="2">
        <f t="shared" si="2"/>
        <v>13</v>
      </c>
      <c r="E39" s="2"/>
      <c r="F39" s="2">
        <v>13</v>
      </c>
      <c r="G39" s="2"/>
      <c r="H39" s="2"/>
      <c r="I39" s="2"/>
      <c r="J39" s="2" t="s">
        <v>55</v>
      </c>
    </row>
    <row r="40" spans="1:10" ht="33" customHeight="1">
      <c r="A40" s="13"/>
      <c r="B40" s="9" t="s">
        <v>56</v>
      </c>
      <c r="C40" s="9" t="s">
        <v>15</v>
      </c>
      <c r="D40" s="2">
        <f t="shared" si="2"/>
        <v>13</v>
      </c>
      <c r="E40" s="2"/>
      <c r="F40" s="2">
        <v>13</v>
      </c>
      <c r="G40" s="2"/>
      <c r="H40" s="2"/>
      <c r="I40" s="2"/>
      <c r="J40" s="2" t="s">
        <v>57</v>
      </c>
    </row>
    <row r="41" spans="1:10" ht="24.95" customHeight="1">
      <c r="A41" s="13"/>
      <c r="B41" s="13" t="s">
        <v>58</v>
      </c>
      <c r="C41" s="9" t="s">
        <v>5</v>
      </c>
      <c r="D41" s="2">
        <f t="shared" si="2"/>
        <v>15.5</v>
      </c>
      <c r="E41" s="2"/>
      <c r="F41" s="2">
        <v>13</v>
      </c>
      <c r="G41" s="2">
        <v>2.5</v>
      </c>
      <c r="H41" s="2"/>
      <c r="I41" s="2"/>
      <c r="J41" s="2"/>
    </row>
    <row r="42" spans="1:10" ht="24.95" customHeight="1">
      <c r="A42" s="13"/>
      <c r="B42" s="13"/>
      <c r="C42" s="9" t="s">
        <v>15</v>
      </c>
      <c r="D42" s="2"/>
      <c r="E42" s="2"/>
      <c r="F42" s="2">
        <v>13</v>
      </c>
      <c r="G42" s="2"/>
      <c r="H42" s="2"/>
      <c r="I42" s="2"/>
      <c r="J42" s="2" t="s">
        <v>59</v>
      </c>
    </row>
    <row r="43" spans="1:10" ht="24.95" customHeight="1">
      <c r="A43" s="13"/>
      <c r="B43" s="13"/>
      <c r="C43" s="9" t="s">
        <v>17</v>
      </c>
      <c r="D43" s="2"/>
      <c r="E43" s="2"/>
      <c r="F43" s="2"/>
      <c r="G43" s="2">
        <v>2.5</v>
      </c>
      <c r="H43" s="2"/>
      <c r="I43" s="2"/>
      <c r="J43" s="2" t="s">
        <v>60</v>
      </c>
    </row>
    <row r="44" spans="1:10" ht="24.95" customHeight="1">
      <c r="A44" s="13"/>
      <c r="B44" s="13" t="s">
        <v>61</v>
      </c>
      <c r="C44" s="9" t="s">
        <v>5</v>
      </c>
      <c r="D44" s="2">
        <f t="shared" si="2"/>
        <v>15.5</v>
      </c>
      <c r="E44" s="2"/>
      <c r="F44" s="2">
        <v>13</v>
      </c>
      <c r="G44" s="2">
        <v>2.5</v>
      </c>
      <c r="H44" s="2"/>
      <c r="I44" s="2"/>
      <c r="J44" s="2"/>
    </row>
    <row r="45" spans="1:10" ht="24.95" customHeight="1">
      <c r="A45" s="13"/>
      <c r="B45" s="13"/>
      <c r="C45" s="9" t="s">
        <v>15</v>
      </c>
      <c r="D45" s="2"/>
      <c r="E45" s="2"/>
      <c r="F45" s="2">
        <v>13</v>
      </c>
      <c r="G45" s="2"/>
      <c r="H45" s="2"/>
      <c r="I45" s="2"/>
      <c r="J45" s="2" t="s">
        <v>62</v>
      </c>
    </row>
    <row r="46" spans="1:10" ht="24.95" customHeight="1">
      <c r="A46" s="13"/>
      <c r="B46" s="13"/>
      <c r="C46" s="9" t="s">
        <v>17</v>
      </c>
      <c r="D46" s="2"/>
      <c r="E46" s="2"/>
      <c r="F46" s="2"/>
      <c r="G46" s="2">
        <v>2.5</v>
      </c>
      <c r="H46" s="2"/>
      <c r="I46" s="2"/>
      <c r="J46" s="2" t="s">
        <v>60</v>
      </c>
    </row>
    <row r="47" spans="1:10" ht="24.95" customHeight="1">
      <c r="A47" s="13" t="s">
        <v>63</v>
      </c>
      <c r="B47" s="9" t="s">
        <v>64</v>
      </c>
      <c r="C47" s="9" t="s">
        <v>17</v>
      </c>
      <c r="D47" s="2">
        <f t="shared" si="2"/>
        <v>7.5</v>
      </c>
      <c r="E47" s="2"/>
      <c r="F47" s="2"/>
      <c r="G47" s="2">
        <v>7.5</v>
      </c>
      <c r="H47" s="2"/>
      <c r="I47" s="2"/>
      <c r="J47" s="2" t="s">
        <v>65</v>
      </c>
    </row>
    <row r="48" spans="1:10" ht="24.95" customHeight="1">
      <c r="A48" s="13"/>
      <c r="B48" s="13" t="s">
        <v>66</v>
      </c>
      <c r="C48" s="9" t="s">
        <v>5</v>
      </c>
      <c r="D48" s="2">
        <f t="shared" si="2"/>
        <v>5.5</v>
      </c>
      <c r="E48" s="2">
        <v>3</v>
      </c>
      <c r="F48" s="2"/>
      <c r="G48" s="2">
        <v>2.5</v>
      </c>
      <c r="H48" s="2"/>
      <c r="I48" s="2"/>
      <c r="J48" s="2"/>
    </row>
    <row r="49" spans="1:10" ht="24.95" customHeight="1">
      <c r="A49" s="13"/>
      <c r="B49" s="13"/>
      <c r="C49" s="7" t="s">
        <v>20</v>
      </c>
      <c r="D49" s="2"/>
      <c r="E49" s="2">
        <v>3</v>
      </c>
      <c r="F49" s="2"/>
      <c r="G49" s="2"/>
      <c r="H49" s="2"/>
      <c r="I49" s="2"/>
      <c r="J49" s="2" t="s">
        <v>67</v>
      </c>
    </row>
    <row r="50" spans="1:10" ht="24.95" customHeight="1">
      <c r="A50" s="13"/>
      <c r="B50" s="13"/>
      <c r="C50" s="9" t="s">
        <v>17</v>
      </c>
      <c r="D50" s="2"/>
      <c r="E50" s="4"/>
      <c r="F50" s="4"/>
      <c r="G50" s="7">
        <v>2.5</v>
      </c>
      <c r="H50" s="4"/>
      <c r="I50" s="4"/>
      <c r="J50" s="2" t="s">
        <v>60</v>
      </c>
    </row>
    <row r="51" spans="1:10" ht="24.95" customHeight="1">
      <c r="A51" s="9" t="s">
        <v>70</v>
      </c>
      <c r="B51" s="9" t="s">
        <v>71</v>
      </c>
      <c r="C51" s="9" t="s">
        <v>15</v>
      </c>
      <c r="D51" s="2">
        <f t="shared" si="2"/>
        <v>13</v>
      </c>
      <c r="E51" s="2"/>
      <c r="F51" s="2">
        <v>13</v>
      </c>
      <c r="G51" s="2"/>
      <c r="H51" s="2"/>
      <c r="I51" s="2"/>
      <c r="J51" s="3" t="s">
        <v>72</v>
      </c>
    </row>
    <row r="52" spans="1:10" ht="36">
      <c r="A52" s="9" t="s">
        <v>73</v>
      </c>
      <c r="B52" s="9" t="s">
        <v>133</v>
      </c>
      <c r="C52" s="9" t="s">
        <v>15</v>
      </c>
      <c r="D52" s="2">
        <f t="shared" si="2"/>
        <v>13</v>
      </c>
      <c r="E52" s="2"/>
      <c r="F52" s="2">
        <v>13</v>
      </c>
      <c r="G52" s="2"/>
      <c r="H52" s="2"/>
      <c r="I52" s="2"/>
      <c r="J52" s="3" t="s">
        <v>74</v>
      </c>
    </row>
    <row r="53" spans="1:10" ht="24.95" customHeight="1">
      <c r="A53" s="9" t="s">
        <v>75</v>
      </c>
      <c r="B53" s="9" t="s">
        <v>76</v>
      </c>
      <c r="C53" s="9" t="s">
        <v>15</v>
      </c>
      <c r="D53" s="2">
        <f t="shared" si="2"/>
        <v>13</v>
      </c>
      <c r="E53" s="2"/>
      <c r="F53" s="2">
        <v>13</v>
      </c>
      <c r="G53" s="2"/>
      <c r="H53" s="2"/>
      <c r="I53" s="2"/>
      <c r="J53" s="3" t="s">
        <v>77</v>
      </c>
    </row>
    <row r="54" spans="1:10" ht="36">
      <c r="A54" s="9" t="s">
        <v>140</v>
      </c>
      <c r="B54" s="9" t="s">
        <v>134</v>
      </c>
      <c r="C54" s="9" t="s">
        <v>15</v>
      </c>
      <c r="D54" s="2">
        <f t="shared" si="2"/>
        <v>13</v>
      </c>
      <c r="E54" s="2"/>
      <c r="F54" s="2">
        <v>13</v>
      </c>
      <c r="G54" s="2"/>
      <c r="H54" s="2"/>
      <c r="I54" s="2"/>
      <c r="J54" s="3" t="s">
        <v>78</v>
      </c>
    </row>
    <row r="55" spans="1:10" ht="24.95" customHeight="1">
      <c r="A55" s="9" t="s">
        <v>79</v>
      </c>
      <c r="B55" s="9" t="s">
        <v>135</v>
      </c>
      <c r="C55" s="9" t="s">
        <v>15</v>
      </c>
      <c r="D55" s="2">
        <f t="shared" si="2"/>
        <v>13</v>
      </c>
      <c r="E55" s="2"/>
      <c r="F55" s="2">
        <v>13</v>
      </c>
      <c r="G55" s="2"/>
      <c r="H55" s="2"/>
      <c r="I55" s="2"/>
      <c r="J55" s="3" t="s">
        <v>80</v>
      </c>
    </row>
    <row r="56" spans="1:10" ht="24.95" customHeight="1">
      <c r="A56" s="15" t="s">
        <v>83</v>
      </c>
      <c r="B56" s="9" t="s">
        <v>81</v>
      </c>
      <c r="C56" s="9" t="s">
        <v>15</v>
      </c>
      <c r="D56" s="2">
        <f t="shared" si="2"/>
        <v>13</v>
      </c>
      <c r="E56" s="2"/>
      <c r="F56" s="2">
        <v>13</v>
      </c>
      <c r="G56" s="2"/>
      <c r="H56" s="2"/>
      <c r="I56" s="2"/>
      <c r="J56" s="3" t="s">
        <v>82</v>
      </c>
    </row>
    <row r="57" spans="1:10" ht="24.95" customHeight="1">
      <c r="A57" s="16"/>
      <c r="B57" s="9" t="s">
        <v>84</v>
      </c>
      <c r="C57" s="9" t="s">
        <v>15</v>
      </c>
      <c r="D57" s="2">
        <f t="shared" si="2"/>
        <v>13</v>
      </c>
      <c r="E57" s="2"/>
      <c r="F57" s="2">
        <v>13</v>
      </c>
      <c r="G57" s="2"/>
      <c r="H57" s="2"/>
      <c r="I57" s="2"/>
      <c r="J57" s="3" t="s">
        <v>85</v>
      </c>
    </row>
    <row r="58" spans="1:10" ht="24.95" customHeight="1">
      <c r="A58" s="16"/>
      <c r="B58" s="9" t="s">
        <v>86</v>
      </c>
      <c r="C58" s="9" t="s">
        <v>15</v>
      </c>
      <c r="D58" s="2">
        <f t="shared" si="2"/>
        <v>13</v>
      </c>
      <c r="E58" s="2"/>
      <c r="F58" s="2">
        <v>13</v>
      </c>
      <c r="G58" s="2"/>
      <c r="H58" s="2"/>
      <c r="I58" s="2"/>
      <c r="J58" s="3" t="s">
        <v>87</v>
      </c>
    </row>
    <row r="59" spans="1:10" s="1" customFormat="1" ht="24.95" customHeight="1">
      <c r="A59" s="16"/>
      <c r="B59" s="9" t="s">
        <v>88</v>
      </c>
      <c r="C59" s="9" t="s">
        <v>17</v>
      </c>
      <c r="D59" s="2">
        <f t="shared" si="2"/>
        <v>5</v>
      </c>
      <c r="E59" s="2"/>
      <c r="F59" s="2"/>
      <c r="G59" s="2">
        <v>5</v>
      </c>
      <c r="H59" s="2"/>
      <c r="I59" s="2"/>
      <c r="J59" s="2" t="s">
        <v>89</v>
      </c>
    </row>
    <row r="60" spans="1:10" ht="24.95" customHeight="1">
      <c r="A60" s="16"/>
      <c r="B60" s="9" t="s">
        <v>90</v>
      </c>
      <c r="C60" s="9" t="s">
        <v>17</v>
      </c>
      <c r="D60" s="2">
        <f t="shared" si="2"/>
        <v>2.5</v>
      </c>
      <c r="E60" s="2"/>
      <c r="F60" s="2"/>
      <c r="G60" s="2">
        <v>2.5</v>
      </c>
      <c r="H60" s="2"/>
      <c r="I60" s="2"/>
      <c r="J60" s="2" t="s">
        <v>60</v>
      </c>
    </row>
    <row r="61" spans="1:10" ht="24.95" customHeight="1">
      <c r="A61" s="16"/>
      <c r="B61" s="9" t="s">
        <v>91</v>
      </c>
      <c r="C61" s="9" t="s">
        <v>17</v>
      </c>
      <c r="D61" s="2">
        <f t="shared" si="2"/>
        <v>2.5</v>
      </c>
      <c r="E61" s="2"/>
      <c r="F61" s="2"/>
      <c r="G61" s="2">
        <v>2.5</v>
      </c>
      <c r="H61" s="2"/>
      <c r="I61" s="2"/>
      <c r="J61" s="2" t="s">
        <v>60</v>
      </c>
    </row>
    <row r="62" spans="1:10" ht="24.95" customHeight="1">
      <c r="A62" s="16"/>
      <c r="B62" s="9" t="s">
        <v>92</v>
      </c>
      <c r="C62" s="9" t="s">
        <v>17</v>
      </c>
      <c r="D62" s="2">
        <f t="shared" si="2"/>
        <v>7.5</v>
      </c>
      <c r="E62" s="2"/>
      <c r="F62" s="2"/>
      <c r="G62" s="2">
        <v>7.5</v>
      </c>
      <c r="H62" s="2"/>
      <c r="I62" s="2"/>
      <c r="J62" s="2" t="s">
        <v>65</v>
      </c>
    </row>
    <row r="63" spans="1:10" ht="24.95" customHeight="1">
      <c r="A63" s="16"/>
      <c r="B63" s="13" t="s">
        <v>93</v>
      </c>
      <c r="C63" s="9" t="s">
        <v>17</v>
      </c>
      <c r="D63" s="2">
        <f t="shared" si="2"/>
        <v>10</v>
      </c>
      <c r="E63" s="2"/>
      <c r="F63" s="2"/>
      <c r="G63" s="2">
        <v>10</v>
      </c>
      <c r="H63" s="2"/>
      <c r="I63" s="2"/>
      <c r="J63" s="2" t="s">
        <v>94</v>
      </c>
    </row>
    <row r="64" spans="1:10" ht="24.95" customHeight="1">
      <c r="A64" s="16"/>
      <c r="B64" s="13"/>
      <c r="C64" s="9" t="s">
        <v>95</v>
      </c>
      <c r="D64" s="2">
        <f t="shared" si="2"/>
        <v>10</v>
      </c>
      <c r="E64" s="2"/>
      <c r="F64" s="2"/>
      <c r="G64" s="2"/>
      <c r="H64" s="2">
        <v>10</v>
      </c>
      <c r="I64" s="2"/>
      <c r="J64" s="2" t="s">
        <v>96</v>
      </c>
    </row>
    <row r="65" spans="1:10" ht="24.95" customHeight="1">
      <c r="A65" s="16"/>
      <c r="B65" s="10" t="s">
        <v>97</v>
      </c>
      <c r="C65" s="9" t="s">
        <v>17</v>
      </c>
      <c r="D65" s="2">
        <f t="shared" si="2"/>
        <v>2.5</v>
      </c>
      <c r="E65" s="2"/>
      <c r="F65" s="2"/>
      <c r="G65" s="2">
        <v>2.5</v>
      </c>
      <c r="H65" s="2"/>
      <c r="I65" s="2"/>
      <c r="J65" s="2" t="s">
        <v>60</v>
      </c>
    </row>
    <row r="66" spans="1:10" ht="24.95" customHeight="1">
      <c r="A66" s="16"/>
      <c r="B66" s="2" t="s">
        <v>98</v>
      </c>
      <c r="C66" s="9" t="s">
        <v>17</v>
      </c>
      <c r="D66" s="2">
        <f t="shared" si="2"/>
        <v>2.5</v>
      </c>
      <c r="E66" s="2"/>
      <c r="F66" s="2"/>
      <c r="G66" s="2">
        <v>2.5</v>
      </c>
      <c r="H66" s="2"/>
      <c r="I66" s="2"/>
      <c r="J66" s="2" t="s">
        <v>60</v>
      </c>
    </row>
    <row r="67" spans="1:10" ht="24.95" customHeight="1">
      <c r="A67" s="17"/>
      <c r="B67" s="2" t="s">
        <v>99</v>
      </c>
      <c r="C67" s="9" t="s">
        <v>17</v>
      </c>
      <c r="D67" s="2">
        <f t="shared" si="2"/>
        <v>2.5</v>
      </c>
      <c r="E67" s="2"/>
      <c r="F67" s="2"/>
      <c r="G67" s="2">
        <v>2.5</v>
      </c>
      <c r="H67" s="2"/>
      <c r="I67" s="2"/>
      <c r="J67" s="2" t="s">
        <v>60</v>
      </c>
    </row>
    <row r="68" spans="1:10" ht="24.95" customHeight="1">
      <c r="A68" s="20" t="s">
        <v>100</v>
      </c>
      <c r="B68" s="20"/>
      <c r="C68" s="20"/>
      <c r="D68" s="2">
        <f>SUM(E68:I68)</f>
        <v>103.5</v>
      </c>
      <c r="E68" s="2">
        <f>SUM(E69+E82+E86+E90)</f>
        <v>6</v>
      </c>
      <c r="F68" s="2"/>
      <c r="G68" s="2">
        <f t="shared" ref="F68:I68" si="3">SUM(G69+G82+G86+G90)</f>
        <v>27.5</v>
      </c>
      <c r="H68" s="2">
        <f t="shared" si="3"/>
        <v>30</v>
      </c>
      <c r="I68" s="2">
        <f t="shared" si="3"/>
        <v>40</v>
      </c>
      <c r="J68" s="2"/>
    </row>
    <row r="69" spans="1:10" ht="24.95" customHeight="1">
      <c r="A69" s="15" t="s">
        <v>101</v>
      </c>
      <c r="B69" s="13" t="s">
        <v>102</v>
      </c>
      <c r="C69" s="13"/>
      <c r="D69" s="2">
        <f t="shared" ref="D69:D92" si="4">SUM(E69:I69)</f>
        <v>75.5</v>
      </c>
      <c r="E69" s="2">
        <f>SUM(E70)</f>
        <v>3</v>
      </c>
      <c r="F69" s="2"/>
      <c r="G69" s="2">
        <f t="shared" ref="G69:I69" si="5">SUM(G70)</f>
        <v>22.5</v>
      </c>
      <c r="H69" s="2">
        <f t="shared" si="5"/>
        <v>20</v>
      </c>
      <c r="I69" s="2">
        <f t="shared" si="5"/>
        <v>30</v>
      </c>
      <c r="J69" s="2"/>
    </row>
    <row r="70" spans="1:10" ht="24.95" customHeight="1">
      <c r="A70" s="16"/>
      <c r="B70" s="22" t="s">
        <v>142</v>
      </c>
      <c r="C70" s="23"/>
      <c r="D70" s="2">
        <f t="shared" si="4"/>
        <v>75.5</v>
      </c>
      <c r="E70" s="2">
        <f>SUM(E71:E81)</f>
        <v>3</v>
      </c>
      <c r="F70" s="2"/>
      <c r="G70" s="2">
        <f t="shared" ref="G70:I70" si="6">SUM(G71:G81)</f>
        <v>22.5</v>
      </c>
      <c r="H70" s="2">
        <f t="shared" si="6"/>
        <v>20</v>
      </c>
      <c r="I70" s="2">
        <f t="shared" si="6"/>
        <v>30</v>
      </c>
      <c r="J70" s="2"/>
    </row>
    <row r="71" spans="1:10" ht="24.95" customHeight="1">
      <c r="A71" s="16"/>
      <c r="B71" s="9" t="s">
        <v>103</v>
      </c>
      <c r="C71" s="9" t="s">
        <v>20</v>
      </c>
      <c r="D71" s="2"/>
      <c r="E71" s="2">
        <v>3</v>
      </c>
      <c r="F71" s="2"/>
      <c r="G71" s="2"/>
      <c r="H71" s="2"/>
      <c r="I71" s="2"/>
      <c r="J71" s="2" t="s">
        <v>104</v>
      </c>
    </row>
    <row r="72" spans="1:10" ht="24.95" customHeight="1">
      <c r="A72" s="16"/>
      <c r="B72" s="9" t="s">
        <v>105</v>
      </c>
      <c r="C72" s="9" t="s">
        <v>17</v>
      </c>
      <c r="D72" s="2"/>
      <c r="E72" s="2"/>
      <c r="F72" s="2"/>
      <c r="G72" s="2">
        <v>5</v>
      </c>
      <c r="H72" s="2"/>
      <c r="I72" s="2"/>
      <c r="J72" s="2" t="s">
        <v>106</v>
      </c>
    </row>
    <row r="73" spans="1:10" ht="24.95" customHeight="1">
      <c r="A73" s="16"/>
      <c r="B73" s="9" t="s">
        <v>107</v>
      </c>
      <c r="C73" s="9" t="s">
        <v>17</v>
      </c>
      <c r="D73" s="2"/>
      <c r="E73" s="2"/>
      <c r="F73" s="2"/>
      <c r="G73" s="2">
        <v>5</v>
      </c>
      <c r="H73" s="2"/>
      <c r="I73" s="2"/>
      <c r="J73" s="2" t="s">
        <v>106</v>
      </c>
    </row>
    <row r="74" spans="1:10" ht="24.95" customHeight="1">
      <c r="A74" s="16"/>
      <c r="B74" s="9" t="s">
        <v>108</v>
      </c>
      <c r="C74" s="9" t="s">
        <v>17</v>
      </c>
      <c r="D74" s="2"/>
      <c r="E74" s="2"/>
      <c r="F74" s="2"/>
      <c r="G74" s="2">
        <v>5</v>
      </c>
      <c r="H74" s="2"/>
      <c r="I74" s="2"/>
      <c r="J74" s="2" t="s">
        <v>106</v>
      </c>
    </row>
    <row r="75" spans="1:10" s="1" customFormat="1" ht="24.95" customHeight="1">
      <c r="A75" s="16"/>
      <c r="B75" s="7" t="s">
        <v>109</v>
      </c>
      <c r="C75" s="7" t="s">
        <v>17</v>
      </c>
      <c r="D75" s="2"/>
      <c r="E75" s="2"/>
      <c r="F75" s="2"/>
      <c r="G75" s="7">
        <v>5</v>
      </c>
      <c r="H75" s="2"/>
      <c r="I75" s="2"/>
      <c r="J75" s="2" t="s">
        <v>89</v>
      </c>
    </row>
    <row r="76" spans="1:10" ht="24.95" customHeight="1">
      <c r="A76" s="16"/>
      <c r="B76" s="9" t="s">
        <v>110</v>
      </c>
      <c r="C76" s="9" t="s">
        <v>17</v>
      </c>
      <c r="D76" s="2"/>
      <c r="E76" s="2"/>
      <c r="F76" s="2"/>
      <c r="G76" s="2">
        <v>2.5</v>
      </c>
      <c r="H76" s="2"/>
      <c r="I76" s="2"/>
      <c r="J76" s="2" t="s">
        <v>60</v>
      </c>
    </row>
    <row r="77" spans="1:10" ht="24.95" customHeight="1">
      <c r="A77" s="16"/>
      <c r="B77" s="9" t="s">
        <v>111</v>
      </c>
      <c r="C77" s="7" t="s">
        <v>112</v>
      </c>
      <c r="D77" s="2"/>
      <c r="E77" s="2"/>
      <c r="F77" s="2"/>
      <c r="G77" s="2"/>
      <c r="H77" s="2"/>
      <c r="I77" s="2">
        <v>10</v>
      </c>
      <c r="J77" s="2" t="s">
        <v>113</v>
      </c>
    </row>
    <row r="78" spans="1:10" ht="24.95" customHeight="1">
      <c r="A78" s="16"/>
      <c r="B78" s="9" t="s">
        <v>114</v>
      </c>
      <c r="C78" s="7" t="s">
        <v>112</v>
      </c>
      <c r="D78" s="2"/>
      <c r="E78" s="2"/>
      <c r="F78" s="2"/>
      <c r="G78" s="2"/>
      <c r="H78" s="2"/>
      <c r="I78" s="2">
        <v>10</v>
      </c>
      <c r="J78" s="7" t="s">
        <v>115</v>
      </c>
    </row>
    <row r="79" spans="1:10" ht="24.95" customHeight="1">
      <c r="A79" s="16"/>
      <c r="B79" s="9" t="s">
        <v>116</v>
      </c>
      <c r="C79" s="7" t="s">
        <v>112</v>
      </c>
      <c r="D79" s="2"/>
      <c r="E79" s="2"/>
      <c r="F79" s="2"/>
      <c r="G79" s="2"/>
      <c r="H79" s="2"/>
      <c r="I79" s="2">
        <v>10</v>
      </c>
      <c r="J79" s="7" t="s">
        <v>117</v>
      </c>
    </row>
    <row r="80" spans="1:10" ht="24.95" customHeight="1">
      <c r="A80" s="16"/>
      <c r="B80" s="9" t="s">
        <v>118</v>
      </c>
      <c r="C80" s="7" t="s">
        <v>95</v>
      </c>
      <c r="D80" s="2"/>
      <c r="E80" s="2"/>
      <c r="F80" s="2"/>
      <c r="G80" s="2"/>
      <c r="H80" s="2">
        <v>10</v>
      </c>
      <c r="I80" s="2"/>
      <c r="J80" s="3" t="s">
        <v>119</v>
      </c>
    </row>
    <row r="81" spans="1:10" ht="24.95" customHeight="1">
      <c r="A81" s="17"/>
      <c r="B81" s="9" t="s">
        <v>120</v>
      </c>
      <c r="C81" s="7" t="s">
        <v>95</v>
      </c>
      <c r="D81" s="2"/>
      <c r="E81" s="2"/>
      <c r="F81" s="2"/>
      <c r="G81" s="2"/>
      <c r="H81" s="2">
        <v>10</v>
      </c>
      <c r="I81" s="2"/>
      <c r="J81" s="3" t="s">
        <v>121</v>
      </c>
    </row>
    <row r="82" spans="1:10" ht="24.95" customHeight="1">
      <c r="A82" s="13" t="s">
        <v>122</v>
      </c>
      <c r="B82" s="13" t="s">
        <v>123</v>
      </c>
      <c r="C82" s="13"/>
      <c r="D82" s="2">
        <f t="shared" si="4"/>
        <v>12.5</v>
      </c>
      <c r="E82" s="2"/>
      <c r="F82" s="2"/>
      <c r="G82" s="2">
        <f>SUM(G83)</f>
        <v>2.5</v>
      </c>
      <c r="H82" s="2">
        <f>SUM(H83)</f>
        <v>10</v>
      </c>
      <c r="I82" s="2"/>
      <c r="J82" s="2"/>
    </row>
    <row r="83" spans="1:10" ht="24.95" customHeight="1">
      <c r="A83" s="13"/>
      <c r="B83" s="22" t="s">
        <v>142</v>
      </c>
      <c r="C83" s="23"/>
      <c r="D83" s="2">
        <f t="shared" si="4"/>
        <v>12.5</v>
      </c>
      <c r="E83" s="2"/>
      <c r="F83" s="2"/>
      <c r="G83" s="2">
        <f>SUM(G84:G85)</f>
        <v>2.5</v>
      </c>
      <c r="H83" s="2">
        <f>SUM(H84:H85)</f>
        <v>10</v>
      </c>
      <c r="I83" s="2"/>
      <c r="J83" s="2"/>
    </row>
    <row r="84" spans="1:10" ht="24.95" customHeight="1">
      <c r="A84" s="13"/>
      <c r="B84" s="9" t="s">
        <v>124</v>
      </c>
      <c r="C84" s="7" t="s">
        <v>95</v>
      </c>
      <c r="D84" s="2"/>
      <c r="E84" s="2"/>
      <c r="F84" s="2"/>
      <c r="G84" s="2"/>
      <c r="H84" s="2">
        <v>10</v>
      </c>
      <c r="I84" s="2"/>
      <c r="J84" s="2" t="s">
        <v>125</v>
      </c>
    </row>
    <row r="85" spans="1:10" ht="24.95" customHeight="1">
      <c r="A85" s="13"/>
      <c r="B85" s="9" t="s">
        <v>126</v>
      </c>
      <c r="C85" s="9" t="s">
        <v>17</v>
      </c>
      <c r="D85" s="2"/>
      <c r="E85" s="2"/>
      <c r="F85" s="2"/>
      <c r="G85" s="2">
        <v>2.5</v>
      </c>
      <c r="H85" s="2"/>
      <c r="I85" s="2"/>
      <c r="J85" s="2" t="s">
        <v>60</v>
      </c>
    </row>
    <row r="86" spans="1:10" ht="24.95" customHeight="1">
      <c r="A86" s="13" t="s">
        <v>127</v>
      </c>
      <c r="B86" s="13" t="s">
        <v>128</v>
      </c>
      <c r="C86" s="13"/>
      <c r="D86" s="2">
        <f t="shared" si="4"/>
        <v>12.5</v>
      </c>
      <c r="E86" s="2"/>
      <c r="F86" s="2"/>
      <c r="G86" s="2">
        <f>SUM(G87)</f>
        <v>2.5</v>
      </c>
      <c r="H86" s="2"/>
      <c r="I86" s="2">
        <f t="shared" ref="I86" si="7">SUM(I87)</f>
        <v>10</v>
      </c>
      <c r="J86" s="2"/>
    </row>
    <row r="87" spans="1:10" ht="24.95" customHeight="1">
      <c r="A87" s="13"/>
      <c r="B87" s="22" t="s">
        <v>142</v>
      </c>
      <c r="C87" s="23"/>
      <c r="D87" s="2">
        <f t="shared" si="4"/>
        <v>12.5</v>
      </c>
      <c r="E87" s="2"/>
      <c r="F87" s="2"/>
      <c r="G87" s="2">
        <f>SUM(G88:G89)</f>
        <v>2.5</v>
      </c>
      <c r="H87" s="2"/>
      <c r="I87" s="2">
        <f t="shared" ref="I87" si="8">SUM(I88:I89)</f>
        <v>10</v>
      </c>
      <c r="J87" s="2"/>
    </row>
    <row r="88" spans="1:10" ht="24.95" customHeight="1">
      <c r="A88" s="13"/>
      <c r="B88" s="9" t="s">
        <v>129</v>
      </c>
      <c r="C88" s="7" t="s">
        <v>112</v>
      </c>
      <c r="D88" s="2"/>
      <c r="E88" s="2"/>
      <c r="F88" s="2"/>
      <c r="G88" s="2"/>
      <c r="H88" s="2"/>
      <c r="I88" s="2">
        <v>10</v>
      </c>
      <c r="J88" s="2" t="s">
        <v>130</v>
      </c>
    </row>
    <row r="89" spans="1:10" ht="24.95" customHeight="1">
      <c r="A89" s="13"/>
      <c r="B89" s="9" t="s">
        <v>131</v>
      </c>
      <c r="C89" s="9" t="s">
        <v>17</v>
      </c>
      <c r="D89" s="2"/>
      <c r="E89" s="2"/>
      <c r="F89" s="2"/>
      <c r="G89" s="2">
        <v>2.5</v>
      </c>
      <c r="H89" s="2"/>
      <c r="I89" s="2"/>
      <c r="J89" s="2" t="s">
        <v>141</v>
      </c>
    </row>
    <row r="90" spans="1:10" ht="24.95" customHeight="1">
      <c r="A90" s="15" t="s">
        <v>136</v>
      </c>
      <c r="B90" s="22" t="s">
        <v>143</v>
      </c>
      <c r="C90" s="23"/>
      <c r="D90" s="2">
        <f t="shared" si="4"/>
        <v>3</v>
      </c>
      <c r="E90" s="2">
        <f>SUM(E91)</f>
        <v>3</v>
      </c>
      <c r="F90" s="2"/>
      <c r="G90" s="2"/>
      <c r="H90" s="2"/>
      <c r="I90" s="2"/>
      <c r="J90" s="2"/>
    </row>
    <row r="91" spans="1:10" ht="24.95" customHeight="1">
      <c r="A91" s="16"/>
      <c r="B91" s="22" t="s">
        <v>142</v>
      </c>
      <c r="C91" s="23"/>
      <c r="D91" s="2">
        <f t="shared" si="4"/>
        <v>3</v>
      </c>
      <c r="E91" s="2">
        <f>SUM(E92)</f>
        <v>3</v>
      </c>
      <c r="F91" s="2"/>
      <c r="G91" s="2"/>
      <c r="H91" s="2"/>
      <c r="I91" s="2"/>
      <c r="J91" s="2"/>
    </row>
    <row r="92" spans="1:10" ht="24.95" customHeight="1">
      <c r="A92" s="17"/>
      <c r="B92" s="9" t="s">
        <v>68</v>
      </c>
      <c r="C92" s="9" t="s">
        <v>20</v>
      </c>
      <c r="D92" s="2"/>
      <c r="E92" s="2">
        <v>3</v>
      </c>
      <c r="F92" s="2"/>
      <c r="G92" s="2"/>
      <c r="H92" s="2"/>
      <c r="I92" s="2"/>
      <c r="J92" s="7" t="s">
        <v>69</v>
      </c>
    </row>
  </sheetData>
  <mergeCells count="37">
    <mergeCell ref="B83:C83"/>
    <mergeCell ref="B87:C87"/>
    <mergeCell ref="A90:A92"/>
    <mergeCell ref="B90:C90"/>
    <mergeCell ref="B91:C91"/>
    <mergeCell ref="A2:J2"/>
    <mergeCell ref="D3:I3"/>
    <mergeCell ref="A5:C5"/>
    <mergeCell ref="A6:C6"/>
    <mergeCell ref="A68:C68"/>
    <mergeCell ref="B20:B23"/>
    <mergeCell ref="B24:B26"/>
    <mergeCell ref="B32:B34"/>
    <mergeCell ref="B36:B38"/>
    <mergeCell ref="B41:B43"/>
    <mergeCell ref="B44:B46"/>
    <mergeCell ref="B48:B50"/>
    <mergeCell ref="B63:B64"/>
    <mergeCell ref="C3:C4"/>
    <mergeCell ref="J3:J4"/>
    <mergeCell ref="A56:A67"/>
    <mergeCell ref="B69:C69"/>
    <mergeCell ref="B82:C82"/>
    <mergeCell ref="B86:C86"/>
    <mergeCell ref="A3:A4"/>
    <mergeCell ref="A7:A38"/>
    <mergeCell ref="A39:A46"/>
    <mergeCell ref="A47:A50"/>
    <mergeCell ref="A69:A81"/>
    <mergeCell ref="A82:A85"/>
    <mergeCell ref="A86:A89"/>
    <mergeCell ref="B3:B4"/>
    <mergeCell ref="B7:B9"/>
    <mergeCell ref="B10:B13"/>
    <mergeCell ref="B14:B16"/>
    <mergeCell ref="B17:B19"/>
    <mergeCell ref="B70:C70"/>
  </mergeCells>
  <phoneticPr fontId="9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指标文附件</vt:lpstr>
      <vt:lpstr>指标文附件!Print_Area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Yaqi</dc:creator>
  <cp:lastModifiedBy>黄杰 null</cp:lastModifiedBy>
  <cp:lastPrinted>2021-04-20T10:05:00Z</cp:lastPrinted>
  <dcterms:created xsi:type="dcterms:W3CDTF">2015-06-05T18:17:00Z</dcterms:created>
  <dcterms:modified xsi:type="dcterms:W3CDTF">2021-07-01T00:57:43Z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CA3A516FBA234C7191511BA2D8438C8D</vt:lpwstr>
  </property>
  <property fmtid="{D5CDD505-2E9C-101B-9397-08002B2CF9AE}" pid="3" name="KSOProductBuildVer">
    <vt:lpwstr>2052-11.1.0.10495</vt:lpwstr>
  </property>
</Properties>
</file>