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4" i="1" l="1"/>
  <c r="D43" i="1"/>
  <c r="D52" i="1"/>
  <c r="D53" i="1"/>
  <c r="D56" i="1"/>
  <c r="D58" i="1"/>
  <c r="D49" i="1"/>
  <c r="D46" i="1"/>
  <c r="D45" i="1" s="1"/>
  <c r="D41" i="1"/>
  <c r="D37" i="1"/>
  <c r="D31" i="1"/>
  <c r="D23" i="1"/>
  <c r="D27" i="1"/>
  <c r="D24" i="1"/>
  <c r="D17" i="1"/>
  <c r="D16" i="1" s="1"/>
  <c r="D11" i="1"/>
  <c r="D10" i="1" s="1"/>
  <c r="D8" i="1"/>
  <c r="D5" i="1"/>
</calcChain>
</file>

<file path=xl/sharedStrings.xml><?xml version="1.0" encoding="utf-8"?>
<sst xmlns="http://schemas.openxmlformats.org/spreadsheetml/2006/main" count="110" uniqueCount="110">
  <si>
    <t>市州</t>
    <phoneticPr fontId="2" type="noConversion"/>
  </si>
  <si>
    <t>县市区/单位</t>
    <phoneticPr fontId="2" type="noConversion"/>
  </si>
  <si>
    <t>金额（万元）</t>
    <phoneticPr fontId="2" type="noConversion"/>
  </si>
  <si>
    <t>2021年重大区域发展战略建设（长江经济带绿色发展方向）生态环境突出问题整改等项目中央预算内基建资金明细表</t>
    <phoneticPr fontId="1" type="noConversion"/>
  </si>
  <si>
    <t>项目名称</t>
    <phoneticPr fontId="2" type="noConversion"/>
  </si>
  <si>
    <t>长沙市</t>
    <phoneticPr fontId="1" type="noConversion"/>
  </si>
  <si>
    <t>长沙市本级</t>
    <phoneticPr fontId="1" type="noConversion"/>
  </si>
  <si>
    <t>长沙市2021年船舶污染治理项目（船舶岸电设改造项目）</t>
    <phoneticPr fontId="1" type="noConversion"/>
  </si>
  <si>
    <t>常德市</t>
    <phoneticPr fontId="1" type="noConversion"/>
  </si>
  <si>
    <t>常德市本级</t>
    <phoneticPr fontId="1" type="noConversion"/>
  </si>
  <si>
    <t>常德市2021年船舶污染治理项目（船舶岸电设改造项目）</t>
    <phoneticPr fontId="1" type="noConversion"/>
  </si>
  <si>
    <t>岳阳市</t>
    <phoneticPr fontId="1" type="noConversion"/>
  </si>
  <si>
    <t>岳阳市2021年船舶污染治理项目（船舶岸电设改造项目）</t>
    <phoneticPr fontId="1" type="noConversion"/>
  </si>
  <si>
    <t>岳阳市本级</t>
    <phoneticPr fontId="1" type="noConversion"/>
  </si>
  <si>
    <t>衡阳市</t>
    <phoneticPr fontId="1" type="noConversion"/>
  </si>
  <si>
    <t>衡阳市本级</t>
    <phoneticPr fontId="1" type="noConversion"/>
  </si>
  <si>
    <t>衡阳市2021年船舶污染治理项目（船舶岸电设改造项目）</t>
    <phoneticPr fontId="1" type="noConversion"/>
  </si>
  <si>
    <t>湘潭市</t>
    <phoneticPr fontId="1" type="noConversion"/>
  </si>
  <si>
    <t>湘潭市本级</t>
    <phoneticPr fontId="1" type="noConversion"/>
  </si>
  <si>
    <t>湘潭市2021年船舶污染治理项目（船舶岸电设改造项目）</t>
    <phoneticPr fontId="1" type="noConversion"/>
  </si>
  <si>
    <t>张家界市</t>
    <phoneticPr fontId="1" type="noConversion"/>
  </si>
  <si>
    <t>张家界市本级</t>
    <phoneticPr fontId="1" type="noConversion"/>
  </si>
  <si>
    <t>张家界市2021年船舶污染治理项目（船舶岸电设改造项目）</t>
    <phoneticPr fontId="1" type="noConversion"/>
  </si>
  <si>
    <t>益阳市</t>
    <phoneticPr fontId="1" type="noConversion"/>
  </si>
  <si>
    <t>益阳市2021年船舶污染治理项目（船舶岸电设改造项目）</t>
    <phoneticPr fontId="1" type="noConversion"/>
  </si>
  <si>
    <t>益阳市本级</t>
    <phoneticPr fontId="1" type="noConversion"/>
  </si>
  <si>
    <t>株洲市</t>
    <phoneticPr fontId="1" type="noConversion"/>
  </si>
  <si>
    <t>株洲市本级</t>
    <phoneticPr fontId="1" type="noConversion"/>
  </si>
  <si>
    <t>株洲市2021年船舶污染治理项目（船舶岸电设改造项目）</t>
    <phoneticPr fontId="1" type="noConversion"/>
  </si>
  <si>
    <t>娄底市</t>
    <phoneticPr fontId="1" type="noConversion"/>
  </si>
  <si>
    <t>娄底市本级</t>
    <phoneticPr fontId="1" type="noConversion"/>
  </si>
  <si>
    <t>娄底市2021年船舶污染治理项目（船舶岸电设改造项目）</t>
    <phoneticPr fontId="1" type="noConversion"/>
  </si>
  <si>
    <t>合计</t>
    <phoneticPr fontId="1" type="noConversion"/>
  </si>
  <si>
    <t>湘潭市双马垃圾填埋场专项整改项目</t>
    <phoneticPr fontId="1" type="noConversion"/>
  </si>
  <si>
    <t>衡阳县利达生活垃圾卫生填埋场生态环境修复项目</t>
    <phoneticPr fontId="1" type="noConversion"/>
  </si>
  <si>
    <t>衡阳县</t>
    <phoneticPr fontId="1" type="noConversion"/>
  </si>
  <si>
    <t>衡阳市第二生活垃圾填埋场综合治理工程项目</t>
    <phoneticPr fontId="1" type="noConversion"/>
  </si>
  <si>
    <t>衡东县金龙矿区环境综合整治项目</t>
    <phoneticPr fontId="1" type="noConversion"/>
  </si>
  <si>
    <t>衡阳市本级</t>
    <phoneticPr fontId="1" type="noConversion"/>
  </si>
  <si>
    <t>衡东县</t>
    <phoneticPr fontId="1" type="noConversion"/>
  </si>
  <si>
    <t>邵东市侧水河流域关停煤矿污染综合整治项目</t>
    <phoneticPr fontId="1" type="noConversion"/>
  </si>
  <si>
    <t>邵阳市本级</t>
    <phoneticPr fontId="1" type="noConversion"/>
  </si>
  <si>
    <t>常德市津市工业园企业废水混入电排水排入澧水整改项目</t>
    <phoneticPr fontId="1" type="noConversion"/>
  </si>
  <si>
    <t>津市市</t>
    <phoneticPr fontId="1" type="noConversion"/>
  </si>
  <si>
    <t>大建煤矿区及周边矿区遗留环境问题综合整治工程</t>
    <phoneticPr fontId="1" type="noConversion"/>
  </si>
  <si>
    <t>冷水江市</t>
    <phoneticPr fontId="1" type="noConversion"/>
  </si>
  <si>
    <t>邵阳市</t>
    <phoneticPr fontId="1" type="noConversion"/>
  </si>
  <si>
    <t>涓水一桥排渍口污染问题环境综合整治工程</t>
    <phoneticPr fontId="1" type="noConversion"/>
  </si>
  <si>
    <t>湘潭县</t>
    <phoneticPr fontId="1" type="noConversion"/>
  </si>
  <si>
    <t>邵阳市洋溪桥污水处理厂外水体黑臭问题整改及雨污管网提升工程</t>
    <phoneticPr fontId="1" type="noConversion"/>
  </si>
  <si>
    <t>湘乡经开区皮革工业园生态环境综合治理工程</t>
    <phoneticPr fontId="1" type="noConversion"/>
  </si>
  <si>
    <t>湘乡市</t>
    <phoneticPr fontId="1" type="noConversion"/>
  </si>
  <si>
    <t>江北污水处理厂问题整改暨观音庵、白泥田片区生态环境修复工程</t>
    <phoneticPr fontId="1" type="noConversion"/>
  </si>
  <si>
    <t>郴州市苏仙区郴江河沿岸及周边河渠管网改造工程项目</t>
    <phoneticPr fontId="1" type="noConversion"/>
  </si>
  <si>
    <t>郴州市本级</t>
    <phoneticPr fontId="1" type="noConversion"/>
  </si>
  <si>
    <t>郴江河及同心河北湖段沿线雨污分流和污水支管建设工程项目</t>
    <phoneticPr fontId="1" type="noConversion"/>
  </si>
  <si>
    <t>平江县咀上尾矿库等万古矿区黄金尾矿库综合治理工程</t>
    <phoneticPr fontId="1" type="noConversion"/>
  </si>
  <si>
    <t>平江县</t>
    <phoneticPr fontId="1" type="noConversion"/>
  </si>
  <si>
    <t>保靖县志民矿业有限责任公司尾矿库闭库治理工程项目</t>
    <phoneticPr fontId="1" type="noConversion"/>
  </si>
  <si>
    <t>保靖县</t>
    <phoneticPr fontId="1" type="noConversion"/>
  </si>
  <si>
    <t>湘西土家族苗族自治州</t>
    <phoneticPr fontId="1" type="noConversion"/>
  </si>
  <si>
    <t>原花垣县玉石矿业有限责任公司尾矿库闭库及环境综合整治项目</t>
    <phoneticPr fontId="1" type="noConversion"/>
  </si>
  <si>
    <t>花垣县</t>
    <phoneticPr fontId="1" type="noConversion"/>
  </si>
  <si>
    <t>原花垣县德忠公司康复选厂杠杠尾矿库闭库及环境综合整治</t>
    <phoneticPr fontId="1" type="noConversion"/>
  </si>
  <si>
    <t>花垣县龙潭大坪老虎冲尾矿库闭库及环境综合整治</t>
    <phoneticPr fontId="1" type="noConversion"/>
  </si>
  <si>
    <t>花垣县同力尾砂回收选矿厂通州尾矿库闭库及环境综合整治项目</t>
    <phoneticPr fontId="1" type="noConversion"/>
  </si>
  <si>
    <t>原溆浦县钒冶炼厂岩湾尾矿库闭库工程</t>
    <phoneticPr fontId="1" type="noConversion"/>
  </si>
  <si>
    <t>溆浦县</t>
    <phoneticPr fontId="1" type="noConversion"/>
  </si>
  <si>
    <t>湖南溆浦思蒙国家湿地公园湿地保护和修复工程项目</t>
    <phoneticPr fontId="1" type="noConversion"/>
  </si>
  <si>
    <t>湖南华容东湖国家湿地公园湿地保护与修复工程建设项目</t>
    <phoneticPr fontId="1" type="noConversion"/>
  </si>
  <si>
    <t>华容县</t>
    <phoneticPr fontId="1" type="noConversion"/>
  </si>
  <si>
    <t>湖南绥宁花园阁国家湿地公园湿地保护和修复项目</t>
    <phoneticPr fontId="1" type="noConversion"/>
  </si>
  <si>
    <t>绥宁县</t>
    <phoneticPr fontId="1" type="noConversion"/>
  </si>
  <si>
    <t>湖南吉首峒河国家湿地公园湿地保护和恢复项目</t>
    <phoneticPr fontId="1" type="noConversion"/>
  </si>
  <si>
    <t>吉首市</t>
    <phoneticPr fontId="1" type="noConversion"/>
  </si>
  <si>
    <t>浏阳河国家湿地公园湿地保护和修复项目</t>
    <phoneticPr fontId="1" type="noConversion"/>
  </si>
  <si>
    <t>浏阳市</t>
    <phoneticPr fontId="1" type="noConversion"/>
  </si>
  <si>
    <t>耒阳市耒水黄市片区生态环境系统整治项目</t>
    <phoneticPr fontId="1" type="noConversion"/>
  </si>
  <si>
    <t>耒阳市</t>
    <phoneticPr fontId="1" type="noConversion"/>
  </si>
  <si>
    <t>邵东市桐江河区域生态环境系统整治项目</t>
    <phoneticPr fontId="1" type="noConversion"/>
  </si>
  <si>
    <t>岳阳县洞庭湖流域黄沙街镇片区绿色发展示范工程项目</t>
    <phoneticPr fontId="1" type="noConversion"/>
  </si>
  <si>
    <t>岳阳县</t>
    <phoneticPr fontId="1" type="noConversion"/>
  </si>
  <si>
    <t>沅江水系沧浪河滑泥湖区域生态环境系统整治工程</t>
    <phoneticPr fontId="1" type="noConversion"/>
  </si>
  <si>
    <t>汉寿县</t>
    <phoneticPr fontId="1" type="noConversion"/>
  </si>
  <si>
    <t>湘阴县鹤龙湖生态环境综合治理及蟹虾小镇项目</t>
    <phoneticPr fontId="1" type="noConversion"/>
  </si>
  <si>
    <t>湘阴县</t>
    <phoneticPr fontId="1" type="noConversion"/>
  </si>
  <si>
    <t>长沙市小计</t>
    <phoneticPr fontId="1" type="noConversion"/>
  </si>
  <si>
    <t>株洲市小计</t>
    <phoneticPr fontId="1" type="noConversion"/>
  </si>
  <si>
    <t>湘潭市本级小计</t>
    <phoneticPr fontId="1" type="noConversion"/>
  </si>
  <si>
    <t>湘潭市小计</t>
    <phoneticPr fontId="1" type="noConversion"/>
  </si>
  <si>
    <t>衡阳市本级小计</t>
    <phoneticPr fontId="1" type="noConversion"/>
  </si>
  <si>
    <t>衡阳市小计</t>
    <phoneticPr fontId="1" type="noConversion"/>
  </si>
  <si>
    <t>邵东市</t>
    <phoneticPr fontId="1" type="noConversion"/>
  </si>
  <si>
    <t>邵阳市本级小计</t>
    <phoneticPr fontId="1" type="noConversion"/>
  </si>
  <si>
    <t>邵阳市小计</t>
    <phoneticPr fontId="1" type="noConversion"/>
  </si>
  <si>
    <t>邵东市小计</t>
    <phoneticPr fontId="1" type="noConversion"/>
  </si>
  <si>
    <t>岳阳市小计</t>
    <phoneticPr fontId="1" type="noConversion"/>
  </si>
  <si>
    <t>常德市小计</t>
    <phoneticPr fontId="1" type="noConversion"/>
  </si>
  <si>
    <t>张家界市小计</t>
    <phoneticPr fontId="1" type="noConversion"/>
  </si>
  <si>
    <t>郴州市</t>
    <phoneticPr fontId="1" type="noConversion"/>
  </si>
  <si>
    <t>郴州市本级小计</t>
    <phoneticPr fontId="1" type="noConversion"/>
  </si>
  <si>
    <t>郴州市小计</t>
    <phoneticPr fontId="1" type="noConversion"/>
  </si>
  <si>
    <t>娄底市小计</t>
    <phoneticPr fontId="1" type="noConversion"/>
  </si>
  <si>
    <t>花垣县小计</t>
    <phoneticPr fontId="1" type="noConversion"/>
  </si>
  <si>
    <t>湘西土家族苗族自治州小计</t>
    <phoneticPr fontId="1" type="noConversion"/>
  </si>
  <si>
    <t>怀化市</t>
    <phoneticPr fontId="1" type="noConversion"/>
  </si>
  <si>
    <t>溆浦县小计</t>
    <phoneticPr fontId="1" type="noConversion"/>
  </si>
  <si>
    <t>怀化市小计</t>
    <phoneticPr fontId="1" type="noConversion"/>
  </si>
  <si>
    <t>益阳市小计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</si>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</sst>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宋体"/>
      <family val="3"/>
      <charset val="134"/>
    </font>
    <font>
      <sz val="11"/>
      <name val="黑体"/>
      <family val="3"/>
      <charset val="134"/>
    </font>
    <font>
      <sz val="11"/>
      <name val="仿宋_GB2312"/>
      <family val="3"/>
      <charset val="134"/>
    </font>
    <font>
      <sz val="18"/>
      <name val="方正小标宋_GBK"/>
      <family val="4"/>
      <charset val="134"/>
    </font>
    <font>
      <sz val="11"/>
      <name val="Times New Roman"/>
      <family val="1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/>
    <xf numFmtId="0" fontId="5" fillId="0" borderId="0">
      <alignment vertical="center"/>
    </xf>
    <xf numFmtId="0" fontId="7" fillId="0" borderId="0">
      <protection locked="0"/>
    </xf>
  </cellStyleXfs>
  <cellXfs count="1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1">
    <cellStyle name="常规" xfId="0" builtinId="0"/>
    <cellStyle name="常规 11" xfId="4"/>
    <cellStyle name="常规 124" xfId="7"/>
    <cellStyle name="常规 2" xfId="1"/>
    <cellStyle name="常规 2 2 17" xfId="6"/>
    <cellStyle name="常规 2 4" xfId="3"/>
    <cellStyle name="常规 3" xfId="5"/>
    <cellStyle name="常规 35" xfId="9"/>
    <cellStyle name="常规 4" xfId="8"/>
    <cellStyle name="常规 7" xfId="10"/>
    <cellStyle name="常规 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zoomScaleNormal="100" workbookViewId="0">
      <selection activeCell="J9" sqref="J9"/>
    </sheetView>
  </sheetViews>
  <sheetFormatPr defaultRowHeight="13.5"/>
  <cols>
    <col min="1" max="1" width="21.375" style="12" bestFit="1" customWidth="1"/>
    <col min="2" max="2" width="16.125" style="1" bestFit="1" customWidth="1"/>
    <col min="3" max="3" width="45.25" style="2" customWidth="1"/>
    <col min="4" max="4" width="15.125" style="12" bestFit="1" customWidth="1"/>
    <col min="5" max="236" width="9" style="12"/>
    <col min="237" max="237" width="13.625" style="12" customWidth="1"/>
    <col min="238" max="238" width="18" style="12" customWidth="1"/>
    <col min="239" max="239" width="44.125" style="12" customWidth="1"/>
    <col min="240" max="240" width="15.5" style="12" customWidth="1"/>
    <col min="241" max="241" width="9" style="12"/>
    <col min="242" max="242" width="11.75" style="12" customWidth="1"/>
    <col min="243" max="492" width="9" style="12"/>
    <col min="493" max="493" width="13.625" style="12" customWidth="1"/>
    <col min="494" max="494" width="18" style="12" customWidth="1"/>
    <col min="495" max="495" width="44.125" style="12" customWidth="1"/>
    <col min="496" max="496" width="15.5" style="12" customWidth="1"/>
    <col min="497" max="497" width="9" style="12"/>
    <col min="498" max="498" width="11.75" style="12" customWidth="1"/>
    <col min="499" max="748" width="9" style="12"/>
    <col min="749" max="749" width="13.625" style="12" customWidth="1"/>
    <col min="750" max="750" width="18" style="12" customWidth="1"/>
    <col min="751" max="751" width="44.125" style="12" customWidth="1"/>
    <col min="752" max="752" width="15.5" style="12" customWidth="1"/>
    <col min="753" max="753" width="9" style="12"/>
    <col min="754" max="754" width="11.75" style="12" customWidth="1"/>
    <col min="755" max="1004" width="9" style="12"/>
    <col min="1005" max="1005" width="13.625" style="12" customWidth="1"/>
    <col min="1006" max="1006" width="18" style="12" customWidth="1"/>
    <col min="1007" max="1007" width="44.125" style="12" customWidth="1"/>
    <col min="1008" max="1008" width="15.5" style="12" customWidth="1"/>
    <col min="1009" max="1009" width="9" style="12"/>
    <col min="1010" max="1010" width="11.75" style="12" customWidth="1"/>
    <col min="1011" max="1260" width="9" style="12"/>
    <col min="1261" max="1261" width="13.625" style="12" customWidth="1"/>
    <col min="1262" max="1262" width="18" style="12" customWidth="1"/>
    <col min="1263" max="1263" width="44.125" style="12" customWidth="1"/>
    <col min="1264" max="1264" width="15.5" style="12" customWidth="1"/>
    <col min="1265" max="1265" width="9" style="12"/>
    <col min="1266" max="1266" width="11.75" style="12" customWidth="1"/>
    <col min="1267" max="1516" width="9" style="12"/>
    <col min="1517" max="1517" width="13.625" style="12" customWidth="1"/>
    <col min="1518" max="1518" width="18" style="12" customWidth="1"/>
    <col min="1519" max="1519" width="44.125" style="12" customWidth="1"/>
    <col min="1520" max="1520" width="15.5" style="12" customWidth="1"/>
    <col min="1521" max="1521" width="9" style="12"/>
    <col min="1522" max="1522" width="11.75" style="12" customWidth="1"/>
    <col min="1523" max="1772" width="9" style="12"/>
    <col min="1773" max="1773" width="13.625" style="12" customWidth="1"/>
    <col min="1774" max="1774" width="18" style="12" customWidth="1"/>
    <col min="1775" max="1775" width="44.125" style="12" customWidth="1"/>
    <col min="1776" max="1776" width="15.5" style="12" customWidth="1"/>
    <col min="1777" max="1777" width="9" style="12"/>
    <col min="1778" max="1778" width="11.75" style="12" customWidth="1"/>
    <col min="1779" max="2028" width="9" style="12"/>
    <col min="2029" max="2029" width="13.625" style="12" customWidth="1"/>
    <col min="2030" max="2030" width="18" style="12" customWidth="1"/>
    <col min="2031" max="2031" width="44.125" style="12" customWidth="1"/>
    <col min="2032" max="2032" width="15.5" style="12" customWidth="1"/>
    <col min="2033" max="2033" width="9" style="12"/>
    <col min="2034" max="2034" width="11.75" style="12" customWidth="1"/>
    <col min="2035" max="2284" width="9" style="12"/>
    <col min="2285" max="2285" width="13.625" style="12" customWidth="1"/>
    <col min="2286" max="2286" width="18" style="12" customWidth="1"/>
    <col min="2287" max="2287" width="44.125" style="12" customWidth="1"/>
    <col min="2288" max="2288" width="15.5" style="12" customWidth="1"/>
    <col min="2289" max="2289" width="9" style="12"/>
    <col min="2290" max="2290" width="11.75" style="12" customWidth="1"/>
    <col min="2291" max="2540" width="9" style="12"/>
    <col min="2541" max="2541" width="13.625" style="12" customWidth="1"/>
    <col min="2542" max="2542" width="18" style="12" customWidth="1"/>
    <col min="2543" max="2543" width="44.125" style="12" customWidth="1"/>
    <col min="2544" max="2544" width="15.5" style="12" customWidth="1"/>
    <col min="2545" max="2545" width="9" style="12"/>
    <col min="2546" max="2546" width="11.75" style="12" customWidth="1"/>
    <col min="2547" max="2796" width="9" style="12"/>
    <col min="2797" max="2797" width="13.625" style="12" customWidth="1"/>
    <col min="2798" max="2798" width="18" style="12" customWidth="1"/>
    <col min="2799" max="2799" width="44.125" style="12" customWidth="1"/>
    <col min="2800" max="2800" width="15.5" style="12" customWidth="1"/>
    <col min="2801" max="2801" width="9" style="12"/>
    <col min="2802" max="2802" width="11.75" style="12" customWidth="1"/>
    <col min="2803" max="3052" width="9" style="12"/>
    <col min="3053" max="3053" width="13.625" style="12" customWidth="1"/>
    <col min="3054" max="3054" width="18" style="12" customWidth="1"/>
    <col min="3055" max="3055" width="44.125" style="12" customWidth="1"/>
    <col min="3056" max="3056" width="15.5" style="12" customWidth="1"/>
    <col min="3057" max="3057" width="9" style="12"/>
    <col min="3058" max="3058" width="11.75" style="12" customWidth="1"/>
    <col min="3059" max="3308" width="9" style="12"/>
    <col min="3309" max="3309" width="13.625" style="12" customWidth="1"/>
    <col min="3310" max="3310" width="18" style="12" customWidth="1"/>
    <col min="3311" max="3311" width="44.125" style="12" customWidth="1"/>
    <col min="3312" max="3312" width="15.5" style="12" customWidth="1"/>
    <col min="3313" max="3313" width="9" style="12"/>
    <col min="3314" max="3314" width="11.75" style="12" customWidth="1"/>
    <col min="3315" max="3564" width="9" style="12"/>
    <col min="3565" max="3565" width="13.625" style="12" customWidth="1"/>
    <col min="3566" max="3566" width="18" style="12" customWidth="1"/>
    <col min="3567" max="3567" width="44.125" style="12" customWidth="1"/>
    <col min="3568" max="3568" width="15.5" style="12" customWidth="1"/>
    <col min="3569" max="3569" width="9" style="12"/>
    <col min="3570" max="3570" width="11.75" style="12" customWidth="1"/>
    <col min="3571" max="3820" width="9" style="12"/>
    <col min="3821" max="3821" width="13.625" style="12" customWidth="1"/>
    <col min="3822" max="3822" width="18" style="12" customWidth="1"/>
    <col min="3823" max="3823" width="44.125" style="12" customWidth="1"/>
    <col min="3824" max="3824" width="15.5" style="12" customWidth="1"/>
    <col min="3825" max="3825" width="9" style="12"/>
    <col min="3826" max="3826" width="11.75" style="12" customWidth="1"/>
    <col min="3827" max="4076" width="9" style="12"/>
    <col min="4077" max="4077" width="13.625" style="12" customWidth="1"/>
    <col min="4078" max="4078" width="18" style="12" customWidth="1"/>
    <col min="4079" max="4079" width="44.125" style="12" customWidth="1"/>
    <col min="4080" max="4080" width="15.5" style="12" customWidth="1"/>
    <col min="4081" max="4081" width="9" style="12"/>
    <col min="4082" max="4082" width="11.75" style="12" customWidth="1"/>
    <col min="4083" max="4332" width="9" style="12"/>
    <col min="4333" max="4333" width="13.625" style="12" customWidth="1"/>
    <col min="4334" max="4334" width="18" style="12" customWidth="1"/>
    <col min="4335" max="4335" width="44.125" style="12" customWidth="1"/>
    <col min="4336" max="4336" width="15.5" style="12" customWidth="1"/>
    <col min="4337" max="4337" width="9" style="12"/>
    <col min="4338" max="4338" width="11.75" style="12" customWidth="1"/>
    <col min="4339" max="4588" width="9" style="12"/>
    <col min="4589" max="4589" width="13.625" style="12" customWidth="1"/>
    <col min="4590" max="4590" width="18" style="12" customWidth="1"/>
    <col min="4591" max="4591" width="44.125" style="12" customWidth="1"/>
    <col min="4592" max="4592" width="15.5" style="12" customWidth="1"/>
    <col min="4593" max="4593" width="9" style="12"/>
    <col min="4594" max="4594" width="11.75" style="12" customWidth="1"/>
    <col min="4595" max="4844" width="9" style="12"/>
    <col min="4845" max="4845" width="13.625" style="12" customWidth="1"/>
    <col min="4846" max="4846" width="18" style="12" customWidth="1"/>
    <col min="4847" max="4847" width="44.125" style="12" customWidth="1"/>
    <col min="4848" max="4848" width="15.5" style="12" customWidth="1"/>
    <col min="4849" max="4849" width="9" style="12"/>
    <col min="4850" max="4850" width="11.75" style="12" customWidth="1"/>
    <col min="4851" max="5100" width="9" style="12"/>
    <col min="5101" max="5101" width="13.625" style="12" customWidth="1"/>
    <col min="5102" max="5102" width="18" style="12" customWidth="1"/>
    <col min="5103" max="5103" width="44.125" style="12" customWidth="1"/>
    <col min="5104" max="5104" width="15.5" style="12" customWidth="1"/>
    <col min="5105" max="5105" width="9" style="12"/>
    <col min="5106" max="5106" width="11.75" style="12" customWidth="1"/>
    <col min="5107" max="5356" width="9" style="12"/>
    <col min="5357" max="5357" width="13.625" style="12" customWidth="1"/>
    <col min="5358" max="5358" width="18" style="12" customWidth="1"/>
    <col min="5359" max="5359" width="44.125" style="12" customWidth="1"/>
    <col min="5360" max="5360" width="15.5" style="12" customWidth="1"/>
    <col min="5361" max="5361" width="9" style="12"/>
    <col min="5362" max="5362" width="11.75" style="12" customWidth="1"/>
    <col min="5363" max="5612" width="9" style="12"/>
    <col min="5613" max="5613" width="13.625" style="12" customWidth="1"/>
    <col min="5614" max="5614" width="18" style="12" customWidth="1"/>
    <col min="5615" max="5615" width="44.125" style="12" customWidth="1"/>
    <col min="5616" max="5616" width="15.5" style="12" customWidth="1"/>
    <col min="5617" max="5617" width="9" style="12"/>
    <col min="5618" max="5618" width="11.75" style="12" customWidth="1"/>
    <col min="5619" max="5868" width="9" style="12"/>
    <col min="5869" max="5869" width="13.625" style="12" customWidth="1"/>
    <col min="5870" max="5870" width="18" style="12" customWidth="1"/>
    <col min="5871" max="5871" width="44.125" style="12" customWidth="1"/>
    <col min="5872" max="5872" width="15.5" style="12" customWidth="1"/>
    <col min="5873" max="5873" width="9" style="12"/>
    <col min="5874" max="5874" width="11.75" style="12" customWidth="1"/>
    <col min="5875" max="6124" width="9" style="12"/>
    <col min="6125" max="6125" width="13.625" style="12" customWidth="1"/>
    <col min="6126" max="6126" width="18" style="12" customWidth="1"/>
    <col min="6127" max="6127" width="44.125" style="12" customWidth="1"/>
    <col min="6128" max="6128" width="15.5" style="12" customWidth="1"/>
    <col min="6129" max="6129" width="9" style="12"/>
    <col min="6130" max="6130" width="11.75" style="12" customWidth="1"/>
    <col min="6131" max="6380" width="9" style="12"/>
    <col min="6381" max="6381" width="13.625" style="12" customWidth="1"/>
    <col min="6382" max="6382" width="18" style="12" customWidth="1"/>
    <col min="6383" max="6383" width="44.125" style="12" customWidth="1"/>
    <col min="6384" max="6384" width="15.5" style="12" customWidth="1"/>
    <col min="6385" max="6385" width="9" style="12"/>
    <col min="6386" max="6386" width="11.75" style="12" customWidth="1"/>
    <col min="6387" max="6636" width="9" style="12"/>
    <col min="6637" max="6637" width="13.625" style="12" customWidth="1"/>
    <col min="6638" max="6638" width="18" style="12" customWidth="1"/>
    <col min="6639" max="6639" width="44.125" style="12" customWidth="1"/>
    <col min="6640" max="6640" width="15.5" style="12" customWidth="1"/>
    <col min="6641" max="6641" width="9" style="12"/>
    <col min="6642" max="6642" width="11.75" style="12" customWidth="1"/>
    <col min="6643" max="6892" width="9" style="12"/>
    <col min="6893" max="6893" width="13.625" style="12" customWidth="1"/>
    <col min="6894" max="6894" width="18" style="12" customWidth="1"/>
    <col min="6895" max="6895" width="44.125" style="12" customWidth="1"/>
    <col min="6896" max="6896" width="15.5" style="12" customWidth="1"/>
    <col min="6897" max="6897" width="9" style="12"/>
    <col min="6898" max="6898" width="11.75" style="12" customWidth="1"/>
    <col min="6899" max="7148" width="9" style="12"/>
    <col min="7149" max="7149" width="13.625" style="12" customWidth="1"/>
    <col min="7150" max="7150" width="18" style="12" customWidth="1"/>
    <col min="7151" max="7151" width="44.125" style="12" customWidth="1"/>
    <col min="7152" max="7152" width="15.5" style="12" customWidth="1"/>
    <col min="7153" max="7153" width="9" style="12"/>
    <col min="7154" max="7154" width="11.75" style="12" customWidth="1"/>
    <col min="7155" max="7404" width="9" style="12"/>
    <col min="7405" max="7405" width="13.625" style="12" customWidth="1"/>
    <col min="7406" max="7406" width="18" style="12" customWidth="1"/>
    <col min="7407" max="7407" width="44.125" style="12" customWidth="1"/>
    <col min="7408" max="7408" width="15.5" style="12" customWidth="1"/>
    <col min="7409" max="7409" width="9" style="12"/>
    <col min="7410" max="7410" width="11.75" style="12" customWidth="1"/>
    <col min="7411" max="7660" width="9" style="12"/>
    <col min="7661" max="7661" width="13.625" style="12" customWidth="1"/>
    <col min="7662" max="7662" width="18" style="12" customWidth="1"/>
    <col min="7663" max="7663" width="44.125" style="12" customWidth="1"/>
    <col min="7664" max="7664" width="15.5" style="12" customWidth="1"/>
    <col min="7665" max="7665" width="9" style="12"/>
    <col min="7666" max="7666" width="11.75" style="12" customWidth="1"/>
    <col min="7667" max="7916" width="9" style="12"/>
    <col min="7917" max="7917" width="13.625" style="12" customWidth="1"/>
    <col min="7918" max="7918" width="18" style="12" customWidth="1"/>
    <col min="7919" max="7919" width="44.125" style="12" customWidth="1"/>
    <col min="7920" max="7920" width="15.5" style="12" customWidth="1"/>
    <col min="7921" max="7921" width="9" style="12"/>
    <col min="7922" max="7922" width="11.75" style="12" customWidth="1"/>
    <col min="7923" max="8172" width="9" style="12"/>
    <col min="8173" max="8173" width="13.625" style="12" customWidth="1"/>
    <col min="8174" max="8174" width="18" style="12" customWidth="1"/>
    <col min="8175" max="8175" width="44.125" style="12" customWidth="1"/>
    <col min="8176" max="8176" width="15.5" style="12" customWidth="1"/>
    <col min="8177" max="8177" width="9" style="12"/>
    <col min="8178" max="8178" width="11.75" style="12" customWidth="1"/>
    <col min="8179" max="8428" width="9" style="12"/>
    <col min="8429" max="8429" width="13.625" style="12" customWidth="1"/>
    <col min="8430" max="8430" width="18" style="12" customWidth="1"/>
    <col min="8431" max="8431" width="44.125" style="12" customWidth="1"/>
    <col min="8432" max="8432" width="15.5" style="12" customWidth="1"/>
    <col min="8433" max="8433" width="9" style="12"/>
    <col min="8434" max="8434" width="11.75" style="12" customWidth="1"/>
    <col min="8435" max="8684" width="9" style="12"/>
    <col min="8685" max="8685" width="13.625" style="12" customWidth="1"/>
    <col min="8686" max="8686" width="18" style="12" customWidth="1"/>
    <col min="8687" max="8687" width="44.125" style="12" customWidth="1"/>
    <col min="8688" max="8688" width="15.5" style="12" customWidth="1"/>
    <col min="8689" max="8689" width="9" style="12"/>
    <col min="8690" max="8690" width="11.75" style="12" customWidth="1"/>
    <col min="8691" max="8940" width="9" style="12"/>
    <col min="8941" max="8941" width="13.625" style="12" customWidth="1"/>
    <col min="8942" max="8942" width="18" style="12" customWidth="1"/>
    <col min="8943" max="8943" width="44.125" style="12" customWidth="1"/>
    <col min="8944" max="8944" width="15.5" style="12" customWidth="1"/>
    <col min="8945" max="8945" width="9" style="12"/>
    <col min="8946" max="8946" width="11.75" style="12" customWidth="1"/>
    <col min="8947" max="9196" width="9" style="12"/>
    <col min="9197" max="9197" width="13.625" style="12" customWidth="1"/>
    <col min="9198" max="9198" width="18" style="12" customWidth="1"/>
    <col min="9199" max="9199" width="44.125" style="12" customWidth="1"/>
    <col min="9200" max="9200" width="15.5" style="12" customWidth="1"/>
    <col min="9201" max="9201" width="9" style="12"/>
    <col min="9202" max="9202" width="11.75" style="12" customWidth="1"/>
    <col min="9203" max="9452" width="9" style="12"/>
    <col min="9453" max="9453" width="13.625" style="12" customWidth="1"/>
    <col min="9454" max="9454" width="18" style="12" customWidth="1"/>
    <col min="9455" max="9455" width="44.125" style="12" customWidth="1"/>
    <col min="9456" max="9456" width="15.5" style="12" customWidth="1"/>
    <col min="9457" max="9457" width="9" style="12"/>
    <col min="9458" max="9458" width="11.75" style="12" customWidth="1"/>
    <col min="9459" max="9708" width="9" style="12"/>
    <col min="9709" max="9709" width="13.625" style="12" customWidth="1"/>
    <col min="9710" max="9710" width="18" style="12" customWidth="1"/>
    <col min="9711" max="9711" width="44.125" style="12" customWidth="1"/>
    <col min="9712" max="9712" width="15.5" style="12" customWidth="1"/>
    <col min="9713" max="9713" width="9" style="12"/>
    <col min="9714" max="9714" width="11.75" style="12" customWidth="1"/>
    <col min="9715" max="9964" width="9" style="12"/>
    <col min="9965" max="9965" width="13.625" style="12" customWidth="1"/>
    <col min="9966" max="9966" width="18" style="12" customWidth="1"/>
    <col min="9967" max="9967" width="44.125" style="12" customWidth="1"/>
    <col min="9968" max="9968" width="15.5" style="12" customWidth="1"/>
    <col min="9969" max="9969" width="9" style="12"/>
    <col min="9970" max="9970" width="11.75" style="12" customWidth="1"/>
    <col min="9971" max="10220" width="9" style="12"/>
    <col min="10221" max="10221" width="13.625" style="12" customWidth="1"/>
    <col min="10222" max="10222" width="18" style="12" customWidth="1"/>
    <col min="10223" max="10223" width="44.125" style="12" customWidth="1"/>
    <col min="10224" max="10224" width="15.5" style="12" customWidth="1"/>
    <col min="10225" max="10225" width="9" style="12"/>
    <col min="10226" max="10226" width="11.75" style="12" customWidth="1"/>
    <col min="10227" max="10476" width="9" style="12"/>
    <col min="10477" max="10477" width="13.625" style="12" customWidth="1"/>
    <col min="10478" max="10478" width="18" style="12" customWidth="1"/>
    <col min="10479" max="10479" width="44.125" style="12" customWidth="1"/>
    <col min="10480" max="10480" width="15.5" style="12" customWidth="1"/>
    <col min="10481" max="10481" width="9" style="12"/>
    <col min="10482" max="10482" width="11.75" style="12" customWidth="1"/>
    <col min="10483" max="10732" width="9" style="12"/>
    <col min="10733" max="10733" width="13.625" style="12" customWidth="1"/>
    <col min="10734" max="10734" width="18" style="12" customWidth="1"/>
    <col min="10735" max="10735" width="44.125" style="12" customWidth="1"/>
    <col min="10736" max="10736" width="15.5" style="12" customWidth="1"/>
    <col min="10737" max="10737" width="9" style="12"/>
    <col min="10738" max="10738" width="11.75" style="12" customWidth="1"/>
    <col min="10739" max="10988" width="9" style="12"/>
    <col min="10989" max="10989" width="13.625" style="12" customWidth="1"/>
    <col min="10990" max="10990" width="18" style="12" customWidth="1"/>
    <col min="10991" max="10991" width="44.125" style="12" customWidth="1"/>
    <col min="10992" max="10992" width="15.5" style="12" customWidth="1"/>
    <col min="10993" max="10993" width="9" style="12"/>
    <col min="10994" max="10994" width="11.75" style="12" customWidth="1"/>
    <col min="10995" max="11244" width="9" style="12"/>
    <col min="11245" max="11245" width="13.625" style="12" customWidth="1"/>
    <col min="11246" max="11246" width="18" style="12" customWidth="1"/>
    <col min="11247" max="11247" width="44.125" style="12" customWidth="1"/>
    <col min="11248" max="11248" width="15.5" style="12" customWidth="1"/>
    <col min="11249" max="11249" width="9" style="12"/>
    <col min="11250" max="11250" width="11.75" style="12" customWidth="1"/>
    <col min="11251" max="11500" width="9" style="12"/>
    <col min="11501" max="11501" width="13.625" style="12" customWidth="1"/>
    <col min="11502" max="11502" width="18" style="12" customWidth="1"/>
    <col min="11503" max="11503" width="44.125" style="12" customWidth="1"/>
    <col min="11504" max="11504" width="15.5" style="12" customWidth="1"/>
    <col min="11505" max="11505" width="9" style="12"/>
    <col min="11506" max="11506" width="11.75" style="12" customWidth="1"/>
    <col min="11507" max="11756" width="9" style="12"/>
    <col min="11757" max="11757" width="13.625" style="12" customWidth="1"/>
    <col min="11758" max="11758" width="18" style="12" customWidth="1"/>
    <col min="11759" max="11759" width="44.125" style="12" customWidth="1"/>
    <col min="11760" max="11760" width="15.5" style="12" customWidth="1"/>
    <col min="11761" max="11761" width="9" style="12"/>
    <col min="11762" max="11762" width="11.75" style="12" customWidth="1"/>
    <col min="11763" max="12012" width="9" style="12"/>
    <col min="12013" max="12013" width="13.625" style="12" customWidth="1"/>
    <col min="12014" max="12014" width="18" style="12" customWidth="1"/>
    <col min="12015" max="12015" width="44.125" style="12" customWidth="1"/>
    <col min="12016" max="12016" width="15.5" style="12" customWidth="1"/>
    <col min="12017" max="12017" width="9" style="12"/>
    <col min="12018" max="12018" width="11.75" style="12" customWidth="1"/>
    <col min="12019" max="12268" width="9" style="12"/>
    <col min="12269" max="12269" width="13.625" style="12" customWidth="1"/>
    <col min="12270" max="12270" width="18" style="12" customWidth="1"/>
    <col min="12271" max="12271" width="44.125" style="12" customWidth="1"/>
    <col min="12272" max="12272" width="15.5" style="12" customWidth="1"/>
    <col min="12273" max="12273" width="9" style="12"/>
    <col min="12274" max="12274" width="11.75" style="12" customWidth="1"/>
    <col min="12275" max="12524" width="9" style="12"/>
    <col min="12525" max="12525" width="13.625" style="12" customWidth="1"/>
    <col min="12526" max="12526" width="18" style="12" customWidth="1"/>
    <col min="12527" max="12527" width="44.125" style="12" customWidth="1"/>
    <col min="12528" max="12528" width="15.5" style="12" customWidth="1"/>
    <col min="12529" max="12529" width="9" style="12"/>
    <col min="12530" max="12530" width="11.75" style="12" customWidth="1"/>
    <col min="12531" max="12780" width="9" style="12"/>
    <col min="12781" max="12781" width="13.625" style="12" customWidth="1"/>
    <col min="12782" max="12782" width="18" style="12" customWidth="1"/>
    <col min="12783" max="12783" width="44.125" style="12" customWidth="1"/>
    <col min="12784" max="12784" width="15.5" style="12" customWidth="1"/>
    <col min="12785" max="12785" width="9" style="12"/>
    <col min="12786" max="12786" width="11.75" style="12" customWidth="1"/>
    <col min="12787" max="13036" width="9" style="12"/>
    <col min="13037" max="13037" width="13.625" style="12" customWidth="1"/>
    <col min="13038" max="13038" width="18" style="12" customWidth="1"/>
    <col min="13039" max="13039" width="44.125" style="12" customWidth="1"/>
    <col min="13040" max="13040" width="15.5" style="12" customWidth="1"/>
    <col min="13041" max="13041" width="9" style="12"/>
    <col min="13042" max="13042" width="11.75" style="12" customWidth="1"/>
    <col min="13043" max="13292" width="9" style="12"/>
    <col min="13293" max="13293" width="13.625" style="12" customWidth="1"/>
    <col min="13294" max="13294" width="18" style="12" customWidth="1"/>
    <col min="13295" max="13295" width="44.125" style="12" customWidth="1"/>
    <col min="13296" max="13296" width="15.5" style="12" customWidth="1"/>
    <col min="13297" max="13297" width="9" style="12"/>
    <col min="13298" max="13298" width="11.75" style="12" customWidth="1"/>
    <col min="13299" max="13548" width="9" style="12"/>
    <col min="13549" max="13549" width="13.625" style="12" customWidth="1"/>
    <col min="13550" max="13550" width="18" style="12" customWidth="1"/>
    <col min="13551" max="13551" width="44.125" style="12" customWidth="1"/>
    <col min="13552" max="13552" width="15.5" style="12" customWidth="1"/>
    <col min="13553" max="13553" width="9" style="12"/>
    <col min="13554" max="13554" width="11.75" style="12" customWidth="1"/>
    <col min="13555" max="13804" width="9" style="12"/>
    <col min="13805" max="13805" width="13.625" style="12" customWidth="1"/>
    <col min="13806" max="13806" width="18" style="12" customWidth="1"/>
    <col min="13807" max="13807" width="44.125" style="12" customWidth="1"/>
    <col min="13808" max="13808" width="15.5" style="12" customWidth="1"/>
    <col min="13809" max="13809" width="9" style="12"/>
    <col min="13810" max="13810" width="11.75" style="12" customWidth="1"/>
    <col min="13811" max="14060" width="9" style="12"/>
    <col min="14061" max="14061" width="13.625" style="12" customWidth="1"/>
    <col min="14062" max="14062" width="18" style="12" customWidth="1"/>
    <col min="14063" max="14063" width="44.125" style="12" customWidth="1"/>
    <col min="14064" max="14064" width="15.5" style="12" customWidth="1"/>
    <col min="14065" max="14065" width="9" style="12"/>
    <col min="14066" max="14066" width="11.75" style="12" customWidth="1"/>
    <col min="14067" max="14316" width="9" style="12"/>
    <col min="14317" max="14317" width="13.625" style="12" customWidth="1"/>
    <col min="14318" max="14318" width="18" style="12" customWidth="1"/>
    <col min="14319" max="14319" width="44.125" style="12" customWidth="1"/>
    <col min="14320" max="14320" width="15.5" style="12" customWidth="1"/>
    <col min="14321" max="14321" width="9" style="12"/>
    <col min="14322" max="14322" width="11.75" style="12" customWidth="1"/>
    <col min="14323" max="14572" width="9" style="12"/>
    <col min="14573" max="14573" width="13.625" style="12" customWidth="1"/>
    <col min="14574" max="14574" width="18" style="12" customWidth="1"/>
    <col min="14575" max="14575" width="44.125" style="12" customWidth="1"/>
    <col min="14576" max="14576" width="15.5" style="12" customWidth="1"/>
    <col min="14577" max="14577" width="9" style="12"/>
    <col min="14578" max="14578" width="11.75" style="12" customWidth="1"/>
    <col min="14579" max="14828" width="9" style="12"/>
    <col min="14829" max="14829" width="13.625" style="12" customWidth="1"/>
    <col min="14830" max="14830" width="18" style="12" customWidth="1"/>
    <col min="14831" max="14831" width="44.125" style="12" customWidth="1"/>
    <col min="14832" max="14832" width="15.5" style="12" customWidth="1"/>
    <col min="14833" max="14833" width="9" style="12"/>
    <col min="14834" max="14834" width="11.75" style="12" customWidth="1"/>
    <col min="14835" max="15084" width="9" style="12"/>
    <col min="15085" max="15085" width="13.625" style="12" customWidth="1"/>
    <col min="15086" max="15086" width="18" style="12" customWidth="1"/>
    <col min="15087" max="15087" width="44.125" style="12" customWidth="1"/>
    <col min="15088" max="15088" width="15.5" style="12" customWidth="1"/>
    <col min="15089" max="15089" width="9" style="12"/>
    <col min="15090" max="15090" width="11.75" style="12" customWidth="1"/>
    <col min="15091" max="15340" width="9" style="12"/>
    <col min="15341" max="15341" width="13.625" style="12" customWidth="1"/>
    <col min="15342" max="15342" width="18" style="12" customWidth="1"/>
    <col min="15343" max="15343" width="44.125" style="12" customWidth="1"/>
    <col min="15344" max="15344" width="15.5" style="12" customWidth="1"/>
    <col min="15345" max="15345" width="9" style="12"/>
    <col min="15346" max="15346" width="11.75" style="12" customWidth="1"/>
    <col min="15347" max="15596" width="9" style="12"/>
    <col min="15597" max="15597" width="13.625" style="12" customWidth="1"/>
    <col min="15598" max="15598" width="18" style="12" customWidth="1"/>
    <col min="15599" max="15599" width="44.125" style="12" customWidth="1"/>
    <col min="15600" max="15600" width="15.5" style="12" customWidth="1"/>
    <col min="15601" max="15601" width="9" style="12"/>
    <col min="15602" max="15602" width="11.75" style="12" customWidth="1"/>
    <col min="15603" max="15852" width="9" style="12"/>
    <col min="15853" max="15853" width="13.625" style="12" customWidth="1"/>
    <col min="15854" max="15854" width="18" style="12" customWidth="1"/>
    <col min="15855" max="15855" width="44.125" style="12" customWidth="1"/>
    <col min="15856" max="15856" width="15.5" style="12" customWidth="1"/>
    <col min="15857" max="15857" width="9" style="12"/>
    <col min="15858" max="15858" width="11.75" style="12" customWidth="1"/>
    <col min="15859" max="16108" width="9" style="12"/>
    <col min="16109" max="16109" width="13.625" style="12" customWidth="1"/>
    <col min="16110" max="16110" width="18" style="12" customWidth="1"/>
    <col min="16111" max="16111" width="44.125" style="12" customWidth="1"/>
    <col min="16112" max="16112" width="15.5" style="12" customWidth="1"/>
    <col min="16113" max="16113" width="9" style="12"/>
    <col min="16114" max="16114" width="11.75" style="12" customWidth="1"/>
    <col min="16115" max="16384" width="9" style="12"/>
  </cols>
  <sheetData>
    <row r="1" spans="1:4">
      <c r="A1" s="12" t="s">
        <v>109</v>
      </c>
    </row>
    <row r="2" spans="1:4" ht="69" customHeight="1">
      <c r="A2" s="7" t="s">
        <v>3</v>
      </c>
      <c r="B2" s="7"/>
      <c r="C2" s="7"/>
      <c r="D2" s="7"/>
    </row>
    <row r="3" spans="1:4" ht="22.5" customHeight="1">
      <c r="A3" s="13" t="s">
        <v>0</v>
      </c>
      <c r="B3" s="13" t="s">
        <v>1</v>
      </c>
      <c r="C3" s="13" t="s">
        <v>4</v>
      </c>
      <c r="D3" s="13" t="s">
        <v>2</v>
      </c>
    </row>
    <row r="4" spans="1:4" ht="26.25" customHeight="1">
      <c r="A4" s="3"/>
      <c r="B4" s="3" t="s">
        <v>32</v>
      </c>
      <c r="C4" s="3"/>
      <c r="D4" s="8">
        <f>SUM(D5,D8,D10,D16,D23,D31,D37,D41,D43,D45,D49,D52,D56)</f>
        <v>63931.999999999993</v>
      </c>
    </row>
    <row r="5" spans="1:4" ht="26.25" customHeight="1">
      <c r="A5" s="14" t="s">
        <v>5</v>
      </c>
      <c r="B5" s="3" t="s">
        <v>86</v>
      </c>
      <c r="C5" s="3"/>
      <c r="D5" s="8">
        <f>SUM(D6:D7)</f>
        <v>1051</v>
      </c>
    </row>
    <row r="6" spans="1:4" ht="30" customHeight="1">
      <c r="A6" s="14"/>
      <c r="B6" s="9" t="s">
        <v>6</v>
      </c>
      <c r="C6" s="9" t="s">
        <v>7</v>
      </c>
      <c r="D6" s="8">
        <v>384</v>
      </c>
    </row>
    <row r="7" spans="1:4" ht="30" customHeight="1">
      <c r="A7" s="14"/>
      <c r="B7" s="9" t="s">
        <v>76</v>
      </c>
      <c r="C7" s="9" t="s">
        <v>75</v>
      </c>
      <c r="D7" s="8">
        <v>667</v>
      </c>
    </row>
    <row r="8" spans="1:4" ht="30" customHeight="1">
      <c r="A8" s="14" t="s">
        <v>26</v>
      </c>
      <c r="B8" s="9" t="s">
        <v>87</v>
      </c>
      <c r="C8" s="9"/>
      <c r="D8" s="8">
        <f>SUM(D9)</f>
        <v>6.3</v>
      </c>
    </row>
    <row r="9" spans="1:4" ht="30" customHeight="1">
      <c r="A9" s="14"/>
      <c r="B9" s="9" t="s">
        <v>27</v>
      </c>
      <c r="C9" s="9" t="s">
        <v>28</v>
      </c>
      <c r="D9" s="8">
        <v>6.3</v>
      </c>
    </row>
    <row r="10" spans="1:4" ht="30" customHeight="1">
      <c r="A10" s="14" t="s">
        <v>17</v>
      </c>
      <c r="B10" s="9" t="s">
        <v>89</v>
      </c>
      <c r="C10" s="9"/>
      <c r="D10" s="8">
        <f>SUM(D11,D14,D15)</f>
        <v>5648.4</v>
      </c>
    </row>
    <row r="11" spans="1:4" ht="30" customHeight="1">
      <c r="A11" s="14"/>
      <c r="B11" s="9" t="s">
        <v>88</v>
      </c>
      <c r="C11" s="9"/>
      <c r="D11" s="8">
        <f>SUM(D12:D13)</f>
        <v>721.4</v>
      </c>
    </row>
    <row r="12" spans="1:4" ht="30" customHeight="1">
      <c r="A12" s="14"/>
      <c r="B12" s="10" t="s">
        <v>18</v>
      </c>
      <c r="C12" s="9" t="s">
        <v>19</v>
      </c>
      <c r="D12" s="8">
        <v>113.4</v>
      </c>
    </row>
    <row r="13" spans="1:4" ht="30" customHeight="1">
      <c r="A13" s="14"/>
      <c r="B13" s="10"/>
      <c r="C13" s="4" t="s">
        <v>33</v>
      </c>
      <c r="D13" s="8">
        <v>608</v>
      </c>
    </row>
    <row r="14" spans="1:4" ht="30" customHeight="1">
      <c r="A14" s="14"/>
      <c r="B14" s="5" t="s">
        <v>48</v>
      </c>
      <c r="C14" s="4" t="s">
        <v>47</v>
      </c>
      <c r="D14" s="8">
        <v>2030</v>
      </c>
    </row>
    <row r="15" spans="1:4" ht="30" customHeight="1">
      <c r="A15" s="14"/>
      <c r="B15" s="5" t="s">
        <v>51</v>
      </c>
      <c r="C15" s="4" t="s">
        <v>50</v>
      </c>
      <c r="D15" s="8">
        <v>2897</v>
      </c>
    </row>
    <row r="16" spans="1:4" ht="30" customHeight="1">
      <c r="A16" s="14" t="s">
        <v>14</v>
      </c>
      <c r="B16" s="5" t="s">
        <v>91</v>
      </c>
      <c r="C16" s="4"/>
      <c r="D16" s="8">
        <f>SUM(D17,D20,D21,D22)</f>
        <v>12473.4</v>
      </c>
    </row>
    <row r="17" spans="1:4" ht="30" customHeight="1">
      <c r="A17" s="14"/>
      <c r="B17" s="5" t="s">
        <v>90</v>
      </c>
      <c r="C17" s="4"/>
      <c r="D17" s="8">
        <f>SUM(D18:D19)</f>
        <v>2916.4</v>
      </c>
    </row>
    <row r="18" spans="1:4" ht="30" customHeight="1">
      <c r="A18" s="14"/>
      <c r="B18" s="9" t="s">
        <v>15</v>
      </c>
      <c r="C18" s="9" t="s">
        <v>16</v>
      </c>
      <c r="D18" s="8">
        <v>431.4</v>
      </c>
    </row>
    <row r="19" spans="1:4" ht="30" customHeight="1">
      <c r="A19" s="14"/>
      <c r="B19" s="5" t="s">
        <v>38</v>
      </c>
      <c r="C19" s="4" t="s">
        <v>36</v>
      </c>
      <c r="D19" s="8">
        <v>2485</v>
      </c>
    </row>
    <row r="20" spans="1:4" ht="30" customHeight="1">
      <c r="A20" s="14"/>
      <c r="B20" s="5" t="s">
        <v>35</v>
      </c>
      <c r="C20" s="4" t="s">
        <v>34</v>
      </c>
      <c r="D20" s="8">
        <v>972</v>
      </c>
    </row>
    <row r="21" spans="1:4" ht="30" customHeight="1">
      <c r="A21" s="14"/>
      <c r="B21" s="5" t="s">
        <v>39</v>
      </c>
      <c r="C21" s="4" t="s">
        <v>37</v>
      </c>
      <c r="D21" s="8">
        <v>6037</v>
      </c>
    </row>
    <row r="22" spans="1:4" ht="30" customHeight="1">
      <c r="A22" s="14"/>
      <c r="B22" s="5" t="s">
        <v>78</v>
      </c>
      <c r="C22" s="4" t="s">
        <v>77</v>
      </c>
      <c r="D22" s="8">
        <v>2548</v>
      </c>
    </row>
    <row r="23" spans="1:4" ht="30" customHeight="1">
      <c r="A23" s="14" t="s">
        <v>46</v>
      </c>
      <c r="B23" s="5" t="s">
        <v>94</v>
      </c>
      <c r="C23" s="4"/>
      <c r="D23" s="8">
        <f>SUM(D24,D27,D30)</f>
        <v>12300</v>
      </c>
    </row>
    <row r="24" spans="1:4" ht="30" customHeight="1">
      <c r="A24" s="14"/>
      <c r="B24" s="5" t="s">
        <v>93</v>
      </c>
      <c r="C24" s="4"/>
      <c r="D24" s="8">
        <f>SUM(D25:D26)</f>
        <v>3797</v>
      </c>
    </row>
    <row r="25" spans="1:4" ht="30" customHeight="1">
      <c r="A25" s="14"/>
      <c r="B25" s="6" t="s">
        <v>41</v>
      </c>
      <c r="C25" s="4" t="s">
        <v>49</v>
      </c>
      <c r="D25" s="8">
        <v>3172</v>
      </c>
    </row>
    <row r="26" spans="1:4" ht="30" customHeight="1">
      <c r="A26" s="14"/>
      <c r="B26" s="6"/>
      <c r="C26" s="4" t="s">
        <v>52</v>
      </c>
      <c r="D26" s="8">
        <v>625</v>
      </c>
    </row>
    <row r="27" spans="1:4" ht="30" customHeight="1">
      <c r="A27" s="14"/>
      <c r="B27" s="5" t="s">
        <v>95</v>
      </c>
      <c r="C27" s="4"/>
      <c r="D27" s="8">
        <f>SUM(D28:D29)</f>
        <v>7839</v>
      </c>
    </row>
    <row r="28" spans="1:4" ht="30" customHeight="1">
      <c r="A28" s="14"/>
      <c r="B28" s="6" t="s">
        <v>92</v>
      </c>
      <c r="C28" s="4" t="s">
        <v>40</v>
      </c>
      <c r="D28" s="8">
        <v>4198</v>
      </c>
    </row>
    <row r="29" spans="1:4" ht="30" customHeight="1">
      <c r="A29" s="14"/>
      <c r="B29" s="6"/>
      <c r="C29" s="4" t="s">
        <v>79</v>
      </c>
      <c r="D29" s="8">
        <v>3641</v>
      </c>
    </row>
    <row r="30" spans="1:4" ht="30" customHeight="1">
      <c r="A30" s="14"/>
      <c r="B30" s="5" t="s">
        <v>72</v>
      </c>
      <c r="C30" s="4" t="s">
        <v>71</v>
      </c>
      <c r="D30" s="8">
        <v>664</v>
      </c>
    </row>
    <row r="31" spans="1:4" ht="30" customHeight="1">
      <c r="A31" s="14" t="s">
        <v>11</v>
      </c>
      <c r="B31" s="5" t="s">
        <v>96</v>
      </c>
      <c r="C31" s="4"/>
      <c r="D31" s="8">
        <f>SUM(D32:D36)</f>
        <v>13228.6</v>
      </c>
    </row>
    <row r="32" spans="1:4" ht="30" customHeight="1">
      <c r="A32" s="14"/>
      <c r="B32" s="9" t="s">
        <v>13</v>
      </c>
      <c r="C32" s="9" t="s">
        <v>12</v>
      </c>
      <c r="D32" s="8">
        <v>153.6</v>
      </c>
    </row>
    <row r="33" spans="1:4" ht="30" customHeight="1">
      <c r="A33" s="14"/>
      <c r="B33" s="5" t="s">
        <v>57</v>
      </c>
      <c r="C33" s="4" t="s">
        <v>56</v>
      </c>
      <c r="D33" s="8">
        <v>3173</v>
      </c>
    </row>
    <row r="34" spans="1:4" ht="30" customHeight="1">
      <c r="A34" s="14"/>
      <c r="B34" s="5" t="s">
        <v>70</v>
      </c>
      <c r="C34" s="4" t="s">
        <v>69</v>
      </c>
      <c r="D34" s="11">
        <v>431</v>
      </c>
    </row>
    <row r="35" spans="1:4" ht="30" customHeight="1">
      <c r="A35" s="14"/>
      <c r="B35" s="5" t="s">
        <v>81</v>
      </c>
      <c r="C35" s="4" t="s">
        <v>80</v>
      </c>
      <c r="D35" s="11">
        <v>2246</v>
      </c>
    </row>
    <row r="36" spans="1:4" ht="30" customHeight="1">
      <c r="A36" s="14"/>
      <c r="B36" s="5" t="s">
        <v>85</v>
      </c>
      <c r="C36" s="4" t="s">
        <v>84</v>
      </c>
      <c r="D36" s="11">
        <v>7225</v>
      </c>
    </row>
    <row r="37" spans="1:4" ht="30" customHeight="1">
      <c r="A37" s="14" t="s">
        <v>8</v>
      </c>
      <c r="B37" s="5" t="s">
        <v>97</v>
      </c>
      <c r="C37" s="4"/>
      <c r="D37" s="11">
        <f>SUM(D38:D40)</f>
        <v>7225.5</v>
      </c>
    </row>
    <row r="38" spans="1:4" ht="30" customHeight="1">
      <c r="A38" s="14"/>
      <c r="B38" s="9" t="s">
        <v>9</v>
      </c>
      <c r="C38" s="9" t="s">
        <v>10</v>
      </c>
      <c r="D38" s="8">
        <v>206.5</v>
      </c>
    </row>
    <row r="39" spans="1:4" ht="30" customHeight="1">
      <c r="A39" s="14"/>
      <c r="B39" s="5" t="s">
        <v>43</v>
      </c>
      <c r="C39" s="4" t="s">
        <v>42</v>
      </c>
      <c r="D39" s="8">
        <v>2846</v>
      </c>
    </row>
    <row r="40" spans="1:4" ht="30" customHeight="1">
      <c r="A40" s="14"/>
      <c r="B40" s="5" t="s">
        <v>83</v>
      </c>
      <c r="C40" s="4" t="s">
        <v>82</v>
      </c>
      <c r="D40" s="11">
        <v>4173</v>
      </c>
    </row>
    <row r="41" spans="1:4" ht="30" customHeight="1">
      <c r="A41" s="14" t="s">
        <v>20</v>
      </c>
      <c r="B41" s="5" t="s">
        <v>98</v>
      </c>
      <c r="C41" s="4"/>
      <c r="D41" s="11">
        <f>SUM(D42)</f>
        <v>8.1</v>
      </c>
    </row>
    <row r="42" spans="1:4" ht="30" customHeight="1">
      <c r="A42" s="14"/>
      <c r="B42" s="9" t="s">
        <v>21</v>
      </c>
      <c r="C42" s="9" t="s">
        <v>22</v>
      </c>
      <c r="D42" s="8">
        <v>8.1</v>
      </c>
    </row>
    <row r="43" spans="1:4" ht="30" customHeight="1">
      <c r="A43" s="15" t="s">
        <v>23</v>
      </c>
      <c r="B43" s="9" t="s">
        <v>108</v>
      </c>
      <c r="C43" s="9"/>
      <c r="D43" s="8">
        <f>SUM(D44)</f>
        <v>318.7</v>
      </c>
    </row>
    <row r="44" spans="1:4" ht="30" customHeight="1">
      <c r="A44" s="16"/>
      <c r="B44" s="9" t="s">
        <v>25</v>
      </c>
      <c r="C44" s="9" t="s">
        <v>24</v>
      </c>
      <c r="D44" s="8">
        <v>318.7</v>
      </c>
    </row>
    <row r="45" spans="1:4" ht="30" customHeight="1">
      <c r="A45" s="17" t="s">
        <v>99</v>
      </c>
      <c r="B45" s="9" t="s">
        <v>101</v>
      </c>
      <c r="C45" s="9"/>
      <c r="D45" s="8">
        <f>SUM(D46)</f>
        <v>2305</v>
      </c>
    </row>
    <row r="46" spans="1:4" ht="30" customHeight="1">
      <c r="A46" s="17"/>
      <c r="B46" s="9" t="s">
        <v>100</v>
      </c>
      <c r="C46" s="9"/>
      <c r="D46" s="8">
        <f>SUM(D47:D48)</f>
        <v>2305</v>
      </c>
    </row>
    <row r="47" spans="1:4" ht="30" customHeight="1">
      <c r="A47" s="17"/>
      <c r="B47" s="6" t="s">
        <v>54</v>
      </c>
      <c r="C47" s="4" t="s">
        <v>53</v>
      </c>
      <c r="D47" s="11">
        <v>1680</v>
      </c>
    </row>
    <row r="48" spans="1:4" ht="30" customHeight="1">
      <c r="A48" s="17"/>
      <c r="B48" s="6"/>
      <c r="C48" s="4" t="s">
        <v>55</v>
      </c>
      <c r="D48" s="11">
        <v>625</v>
      </c>
    </row>
    <row r="49" spans="1:4" ht="30" customHeight="1">
      <c r="A49" s="14" t="s">
        <v>29</v>
      </c>
      <c r="B49" s="5" t="s">
        <v>102</v>
      </c>
      <c r="C49" s="4"/>
      <c r="D49" s="11">
        <f>SUM(D50:D51)</f>
        <v>5583</v>
      </c>
    </row>
    <row r="50" spans="1:4" ht="30" customHeight="1">
      <c r="A50" s="14"/>
      <c r="B50" s="9" t="s">
        <v>30</v>
      </c>
      <c r="C50" s="9" t="s">
        <v>31</v>
      </c>
      <c r="D50" s="8">
        <v>63</v>
      </c>
    </row>
    <row r="51" spans="1:4" ht="30" customHeight="1">
      <c r="A51" s="14"/>
      <c r="B51" s="5" t="s">
        <v>45</v>
      </c>
      <c r="C51" s="4" t="s">
        <v>44</v>
      </c>
      <c r="D51" s="8">
        <v>5520</v>
      </c>
    </row>
    <row r="52" spans="1:4" ht="30" customHeight="1">
      <c r="A52" s="17" t="s">
        <v>105</v>
      </c>
      <c r="B52" s="5" t="s">
        <v>107</v>
      </c>
      <c r="C52" s="4"/>
      <c r="D52" s="8">
        <f>SUM(D53)</f>
        <v>1615</v>
      </c>
    </row>
    <row r="53" spans="1:4" ht="30" customHeight="1">
      <c r="A53" s="17"/>
      <c r="B53" s="5" t="s">
        <v>106</v>
      </c>
      <c r="C53" s="4"/>
      <c r="D53" s="8">
        <f>SUM(D54:D55)</f>
        <v>1615</v>
      </c>
    </row>
    <row r="54" spans="1:4" ht="30" customHeight="1">
      <c r="A54" s="17"/>
      <c r="B54" s="6" t="s">
        <v>67</v>
      </c>
      <c r="C54" s="4" t="s">
        <v>66</v>
      </c>
      <c r="D54" s="11">
        <v>246</v>
      </c>
    </row>
    <row r="55" spans="1:4" ht="30" customHeight="1">
      <c r="A55" s="17"/>
      <c r="B55" s="6"/>
      <c r="C55" s="4" t="s">
        <v>68</v>
      </c>
      <c r="D55" s="11">
        <v>1369</v>
      </c>
    </row>
    <row r="56" spans="1:4" ht="30" customHeight="1">
      <c r="A56" s="17" t="s">
        <v>60</v>
      </c>
      <c r="B56" s="4" t="s">
        <v>104</v>
      </c>
      <c r="C56" s="4"/>
      <c r="D56" s="8">
        <f>SUM(D57,D58,D63)</f>
        <v>2169</v>
      </c>
    </row>
    <row r="57" spans="1:4" ht="30" customHeight="1">
      <c r="A57" s="17"/>
      <c r="B57" s="5" t="s">
        <v>59</v>
      </c>
      <c r="C57" s="4" t="s">
        <v>58</v>
      </c>
      <c r="D57" s="11">
        <v>267</v>
      </c>
    </row>
    <row r="58" spans="1:4" ht="30" customHeight="1">
      <c r="A58" s="17"/>
      <c r="B58" s="5" t="s">
        <v>103</v>
      </c>
      <c r="C58" s="4"/>
      <c r="D58" s="11">
        <f>SUM(D59:D62)</f>
        <v>1479</v>
      </c>
    </row>
    <row r="59" spans="1:4" ht="30" customHeight="1">
      <c r="A59" s="17"/>
      <c r="B59" s="6" t="s">
        <v>62</v>
      </c>
      <c r="C59" s="4" t="s">
        <v>61</v>
      </c>
      <c r="D59" s="11">
        <v>223</v>
      </c>
    </row>
    <row r="60" spans="1:4" ht="30" customHeight="1">
      <c r="A60" s="17"/>
      <c r="B60" s="6"/>
      <c r="C60" s="4" t="s">
        <v>63</v>
      </c>
      <c r="D60" s="11">
        <v>616</v>
      </c>
    </row>
    <row r="61" spans="1:4" ht="30" customHeight="1">
      <c r="A61" s="17"/>
      <c r="B61" s="6"/>
      <c r="C61" s="4" t="s">
        <v>64</v>
      </c>
      <c r="D61" s="11">
        <v>379</v>
      </c>
    </row>
    <row r="62" spans="1:4" ht="30" customHeight="1">
      <c r="A62" s="17"/>
      <c r="B62" s="6"/>
      <c r="C62" s="4" t="s">
        <v>65</v>
      </c>
      <c r="D62" s="11">
        <v>261</v>
      </c>
    </row>
    <row r="63" spans="1:4" ht="30" customHeight="1">
      <c r="A63" s="17"/>
      <c r="B63" s="5" t="s">
        <v>74</v>
      </c>
      <c r="C63" s="4" t="s">
        <v>73</v>
      </c>
      <c r="D63" s="11">
        <v>423</v>
      </c>
    </row>
  </sheetData>
  <mergeCells count="20">
    <mergeCell ref="A37:A40"/>
    <mergeCell ref="A41:A42"/>
    <mergeCell ref="A45:A48"/>
    <mergeCell ref="A43:A44"/>
    <mergeCell ref="A2:D2"/>
    <mergeCell ref="B12:B13"/>
    <mergeCell ref="A23:A30"/>
    <mergeCell ref="B28:B29"/>
    <mergeCell ref="B25:B26"/>
    <mergeCell ref="A31:A36"/>
    <mergeCell ref="A5:A7"/>
    <mergeCell ref="A8:A9"/>
    <mergeCell ref="A10:A15"/>
    <mergeCell ref="A16:A22"/>
    <mergeCell ref="B47:B48"/>
    <mergeCell ref="A49:A51"/>
    <mergeCell ref="B59:B62"/>
    <mergeCell ref="B54:B55"/>
    <mergeCell ref="A52:A55"/>
    <mergeCell ref="A56:A6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2021-08-02T11:35:39Z</dcterms:modified>
</cp:coreProperties>
</file>