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1" sheetId="1" r:id="rId1"/>
  </sheets>
  <calcPr calcId="144525"/>
</workbook>
</file>

<file path=xl/sharedStrings.xml><?xml version="1.0" encoding="utf-8"?>
<sst xmlns="http://schemas.openxmlformats.org/spreadsheetml/2006/main" count="79" uniqueCount="79">
  <si>
    <t>附件</t>
  </si>
  <si>
    <t>2023年污染治理和节能减碳专项（污染治理方向）
中央预算内基建资金明细表</t>
  </si>
  <si>
    <t>市州</t>
  </si>
  <si>
    <t>县市区</t>
  </si>
  <si>
    <t>项目名称</t>
  </si>
  <si>
    <t>金额（万元）</t>
  </si>
  <si>
    <t>合计</t>
  </si>
  <si>
    <t>长沙市</t>
  </si>
  <si>
    <t>长沙市小计</t>
  </si>
  <si>
    <t>浏阳市</t>
  </si>
  <si>
    <t>浏阳市东区污水处理厂及配套管网建设项目（一期）</t>
  </si>
  <si>
    <t>株洲市</t>
  </si>
  <si>
    <t>株洲市小计</t>
  </si>
  <si>
    <t>茶陵县</t>
  </si>
  <si>
    <t>茶陵县河东新区污水管网建设项目</t>
  </si>
  <si>
    <t>邵阳市</t>
  </si>
  <si>
    <t>邵阳市小计</t>
  </si>
  <si>
    <t>邵阳市本级</t>
  </si>
  <si>
    <t>城区老旧供水管网改造工程（二期）</t>
  </si>
  <si>
    <t>邵东市</t>
  </si>
  <si>
    <t>邵东市城区生活垃圾收转运体系项目</t>
  </si>
  <si>
    <t>岳阳市</t>
  </si>
  <si>
    <t>岳阳市小计</t>
  </si>
  <si>
    <t>岳阳市本级及所辖区小计</t>
  </si>
  <si>
    <t>君山区</t>
  </si>
  <si>
    <t>岳阳市君山区垃圾分拣处理中心及配套设施建设工程</t>
  </si>
  <si>
    <t>城陵矶新港区</t>
  </si>
  <si>
    <t>华能2×300吨/天多源固废无害化综合利用项目</t>
  </si>
  <si>
    <t>汨罗市</t>
  </si>
  <si>
    <t>汨罗市PCB产业园污水处理厂及配套管网工程</t>
  </si>
  <si>
    <t>华容县</t>
  </si>
  <si>
    <t>华容县乡镇污水管网建设项目（一期）</t>
  </si>
  <si>
    <t>常德市</t>
  </si>
  <si>
    <t>常德市及所辖区小计</t>
  </si>
  <si>
    <t>西湖管理区</t>
  </si>
  <si>
    <t>西湖管理区城镇生活垃圾分类处理项目</t>
  </si>
  <si>
    <t>鼎城区</t>
  </si>
  <si>
    <t>常德市江南污水处理厂扩建（三期）及配套管网建设项目</t>
  </si>
  <si>
    <t>西洞庭管理区</t>
  </si>
  <si>
    <t>常德市西洞庭管理区污水管网建设工程</t>
  </si>
  <si>
    <t>张家界市</t>
  </si>
  <si>
    <t>张家界小计</t>
  </si>
  <si>
    <t>慈利县</t>
  </si>
  <si>
    <t>慈利县琵琶洲片区污水管网建设工程</t>
  </si>
  <si>
    <t>永州市</t>
  </si>
  <si>
    <t>永州市小计</t>
  </si>
  <si>
    <t>宁远县</t>
  </si>
  <si>
    <t>宁远县第二污水处理厂改扩建工程</t>
  </si>
  <si>
    <t>郴州市</t>
  </si>
  <si>
    <t>郴州市小计</t>
  </si>
  <si>
    <t>郴州市本级及所辖区小计</t>
  </si>
  <si>
    <t>苏仙区</t>
  </si>
  <si>
    <t>苏仙区城区生活垃圾分类项目</t>
  </si>
  <si>
    <t>北湖区</t>
  </si>
  <si>
    <t>郴州市北湖区乡镇污水处理设施建设工程（保和污水处理厂建设项目）</t>
  </si>
  <si>
    <t>资兴市</t>
  </si>
  <si>
    <t>资兴市城乡生活垃圾收运体系建设项目</t>
  </si>
  <si>
    <t>桂阳县</t>
  </si>
  <si>
    <t>桂阳县城区生活垃圾分类及城乡生活垃圾收运体系建设项目（一期）</t>
  </si>
  <si>
    <t>永兴县</t>
  </si>
  <si>
    <t>永兴县柏林、太和、鲤鱼塘建制镇污水处理设施建设项目</t>
  </si>
  <si>
    <t>怀化市</t>
  </si>
  <si>
    <t>怀化市小计</t>
  </si>
  <si>
    <t>通道县</t>
  </si>
  <si>
    <t>通道侗族自治县城乡环卫一体化项目</t>
  </si>
  <si>
    <t>芷江市</t>
  </si>
  <si>
    <t>芷江侗族自治县楠木坪镇、土桥镇、梨溪口乡污水收集及处理设施建设项目</t>
  </si>
  <si>
    <t>洪江市</t>
  </si>
  <si>
    <t>洪江市污水处理厂提标改造工程</t>
  </si>
  <si>
    <t>湘西土家族苗族自治州</t>
  </si>
  <si>
    <t>湘西土家族苗族自治州小计</t>
  </si>
  <si>
    <t>吉首市</t>
  </si>
  <si>
    <t>吉首餐厨垃圾处理工程</t>
  </si>
  <si>
    <t>凤凰县</t>
  </si>
  <si>
    <t>凤凰县沱江镇高峰垃圾转运站</t>
  </si>
  <si>
    <t>永顺县</t>
  </si>
  <si>
    <t>永顺县塔卧镇生活污水处理厂及配套管网建设项目</t>
  </si>
  <si>
    <t>古丈县</t>
  </si>
  <si>
    <t>古丈县城镇污水处理完善工程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</si>
</sst>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0"/>
      <name val="Times New Roman"/>
      <charset val="134"/>
    </font>
    <font>
      <sz val="14"/>
      <color theme="1"/>
      <name val="仿宋_GB2312"/>
      <charset val="134"/>
    </font>
    <font>
      <sz val="18"/>
      <color theme="1"/>
      <name val="方正小标宋_GBK"/>
      <charset val="134"/>
    </font>
    <font>
      <sz val="12"/>
      <name val="黑体"/>
      <charset val="134"/>
    </font>
    <font>
      <b/>
      <sz val="14"/>
      <name val="仿宋_GB2312"/>
      <charset val="134"/>
    </font>
    <font>
      <b/>
      <sz val="12"/>
      <name val="Times New Roman"/>
      <charset val="134"/>
    </font>
    <font>
      <sz val="14"/>
      <name val="黑体"/>
      <charset val="134"/>
    </font>
    <font>
      <sz val="14"/>
      <name val="仿宋_GB2312"/>
      <charset val="134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14"/>
      <color theme="1"/>
      <name val="仿宋_GB2312"/>
      <charset val="134"/>
    </font>
    <font>
      <b/>
      <sz val="12"/>
      <color theme="1"/>
      <name val="Times New Roman"/>
      <charset val="134"/>
    </font>
    <font>
      <sz val="14"/>
      <color theme="1"/>
      <name val="黑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Tahoma"/>
      <charset val="134"/>
    </font>
    <font>
      <b/>
      <sz val="11"/>
      <color rgb="FF3F3F3F"/>
      <name val="宋体"/>
      <charset val="0"/>
      <scheme val="minor"/>
    </font>
    <font>
      <sz val="11"/>
      <color rgb="FF000000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59">
    <xf numFmtId="0" fontId="0" fillId="0" borderId="0"/>
    <xf numFmtId="0" fontId="0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0" fillId="0" borderId="0">
      <alignment vertical="center"/>
    </xf>
    <xf numFmtId="0" fontId="24" fillId="0" borderId="0"/>
    <xf numFmtId="0" fontId="14" fillId="14" borderId="0" applyNumberFormat="false" applyBorder="false" applyAlignment="false" applyProtection="false">
      <alignment vertical="center"/>
    </xf>
    <xf numFmtId="0" fontId="15" fillId="16" borderId="0" applyNumberFormat="false" applyBorder="false" applyAlignment="false" applyProtection="false">
      <alignment vertical="center"/>
    </xf>
    <xf numFmtId="0" fontId="25" fillId="17" borderId="10" applyNumberFormat="false" applyAlignment="false" applyProtection="false">
      <alignment vertical="center"/>
    </xf>
    <xf numFmtId="0" fontId="28" fillId="19" borderId="12" applyNumberFormat="false" applyAlignment="false" applyProtection="false">
      <alignment vertical="center"/>
    </xf>
    <xf numFmtId="0" fontId="23" fillId="13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21" fillId="0" borderId="9" applyNumberFormat="false" applyFill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7" fillId="0" borderId="0">
      <alignment vertical="center"/>
    </xf>
    <xf numFmtId="0" fontId="15" fillId="21" borderId="0" applyNumberFormat="false" applyBorder="false" applyAlignment="false" applyProtection="false">
      <alignment vertical="center"/>
    </xf>
    <xf numFmtId="0" fontId="18" fillId="0" borderId="0" applyNumberFormat="false" applyFill="false" applyBorder="false" applyAlignment="false" applyProtection="false">
      <alignment vertical="center"/>
    </xf>
    <xf numFmtId="0" fontId="14" fillId="23" borderId="0" applyNumberFormat="false" applyBorder="false" applyAlignment="false" applyProtection="false">
      <alignment vertical="center"/>
    </xf>
    <xf numFmtId="0" fontId="16" fillId="0" borderId="8" applyNumberFormat="false" applyFill="false" applyAlignment="false" applyProtection="false">
      <alignment vertical="center"/>
    </xf>
    <xf numFmtId="0" fontId="0" fillId="0" borderId="0">
      <alignment vertical="center"/>
    </xf>
    <xf numFmtId="0" fontId="29" fillId="0" borderId="13" applyNumberFormat="false" applyFill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26" fillId="0" borderId="0">
      <protection locked="false"/>
    </xf>
    <xf numFmtId="0" fontId="15" fillId="22" borderId="0" applyNumberFormat="false" applyBorder="false" applyAlignment="false" applyProtection="false">
      <alignment vertical="center"/>
    </xf>
    <xf numFmtId="0" fontId="14" fillId="1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15" fillId="28" borderId="0" applyNumberFormat="false" applyBorder="false" applyAlignment="false" applyProtection="false">
      <alignment vertical="center"/>
    </xf>
    <xf numFmtId="0" fontId="17" fillId="0" borderId="0">
      <alignment vertical="center"/>
    </xf>
    <xf numFmtId="0" fontId="34" fillId="0" borderId="15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5" fillId="15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35" fillId="0" borderId="0" applyNumberFormat="false" applyFill="false" applyBorder="false" applyAlignment="false" applyProtection="false">
      <alignment vertical="center"/>
    </xf>
    <xf numFmtId="0" fontId="0" fillId="0" borderId="0">
      <alignment vertical="center"/>
    </xf>
    <xf numFmtId="0" fontId="15" fillId="26" borderId="0" applyNumberFormat="false" applyBorder="false" applyAlignment="false" applyProtection="false">
      <alignment vertical="center"/>
    </xf>
    <xf numFmtId="0" fontId="0" fillId="25" borderId="14" applyNumberFormat="false" applyFont="false" applyAlignment="false" applyProtection="false">
      <alignment vertical="center"/>
    </xf>
    <xf numFmtId="0" fontId="14" fillId="30" borderId="0" applyNumberFormat="false" applyBorder="false" applyAlignment="false" applyProtection="false">
      <alignment vertical="center"/>
    </xf>
    <xf numFmtId="0" fontId="31" fillId="27" borderId="0" applyNumberFormat="false" applyBorder="false" applyAlignment="false" applyProtection="false">
      <alignment vertical="center"/>
    </xf>
    <xf numFmtId="0" fontId="15" fillId="32" borderId="0" applyNumberFormat="false" applyBorder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0" fontId="33" fillId="17" borderId="11" applyNumberFormat="false" applyAlignment="false" applyProtection="false">
      <alignment vertical="center"/>
    </xf>
    <xf numFmtId="0" fontId="14" fillId="3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14" fillId="11" borderId="0" applyNumberFormat="false" applyBorder="false" applyAlignment="false" applyProtection="false">
      <alignment vertical="center"/>
    </xf>
    <xf numFmtId="0" fontId="14" fillId="7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4" fillId="5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27" fillId="18" borderId="11" applyNumberFormat="false" applyAlignment="false" applyProtection="false">
      <alignment vertical="center"/>
    </xf>
    <xf numFmtId="0" fontId="15" fillId="4" borderId="0" applyNumberFormat="false" applyBorder="false" applyAlignment="false" applyProtection="false">
      <alignment vertical="center"/>
    </xf>
    <xf numFmtId="0" fontId="14" fillId="3" borderId="0" applyNumberFormat="false" applyBorder="false" applyAlignment="false" applyProtection="false">
      <alignment vertical="center"/>
    </xf>
    <xf numFmtId="0" fontId="15" fillId="29" borderId="0" applyNumberFormat="false" applyBorder="false" applyAlignment="false" applyProtection="false">
      <alignment vertical="center"/>
    </xf>
  </cellStyleXfs>
  <cellXfs count="31">
    <xf numFmtId="0" fontId="0" fillId="0" borderId="0" xfId="0"/>
    <xf numFmtId="0" fontId="1" fillId="0" borderId="0" xfId="0" applyFont="true" applyFill="true" applyAlignment="true">
      <alignment horizontal="center" vertical="center"/>
    </xf>
    <xf numFmtId="0" fontId="1" fillId="0" borderId="0" xfId="0" applyFont="true" applyFill="true" applyAlignment="true">
      <alignment vertical="center" wrapText="true"/>
    </xf>
    <xf numFmtId="0" fontId="2" fillId="0" borderId="0" xfId="0" applyFont="true"/>
    <xf numFmtId="0" fontId="3" fillId="2" borderId="1" xfId="0" applyFont="true" applyFill="true" applyBorder="true" applyAlignment="true">
      <alignment horizontal="center" vertical="center" wrapText="true"/>
    </xf>
    <xf numFmtId="0" fontId="3" fillId="0" borderId="1" xfId="0" applyFont="true" applyFill="true" applyBorder="true" applyAlignment="true">
      <alignment horizontal="center" vertical="center" wrapText="true"/>
    </xf>
    <xf numFmtId="0" fontId="4" fillId="2" borderId="2" xfId="0" applyFont="true" applyFill="true" applyBorder="true" applyAlignment="true">
      <alignment horizontal="center" vertical="center" wrapText="true"/>
    </xf>
    <xf numFmtId="0" fontId="4" fillId="0" borderId="2" xfId="0" applyFont="true" applyFill="true" applyBorder="true" applyAlignment="true">
      <alignment horizontal="center" vertical="center" wrapText="true"/>
    </xf>
    <xf numFmtId="0" fontId="5" fillId="2" borderId="2" xfId="0" applyFont="true" applyFill="true" applyBorder="true" applyAlignment="true">
      <alignment horizontal="center" vertical="center" wrapText="true"/>
    </xf>
    <xf numFmtId="0" fontId="5" fillId="0" borderId="2" xfId="0" applyFont="true" applyFill="true" applyBorder="true" applyAlignment="true">
      <alignment horizontal="center" vertical="center" wrapText="true"/>
    </xf>
    <xf numFmtId="0" fontId="6" fillId="2" borderId="2" xfId="0" applyFont="true" applyFill="true" applyBorder="true" applyAlignment="true">
      <alignment horizontal="center" vertical="center" wrapText="true"/>
    </xf>
    <xf numFmtId="0" fontId="7" fillId="2" borderId="2" xfId="0" applyFont="true" applyFill="true" applyBorder="true" applyAlignment="true">
      <alignment horizontal="center" vertical="center" wrapText="true"/>
    </xf>
    <xf numFmtId="0" fontId="8" fillId="2" borderId="2" xfId="0" applyFont="true" applyFill="true" applyBorder="true" applyAlignment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0" fontId="9" fillId="2" borderId="2" xfId="0" applyFont="true" applyFill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2" fillId="0" borderId="2" xfId="0" applyFont="true" applyFill="true" applyBorder="true" applyAlignment="true">
      <alignment horizontal="center" vertical="center" wrapText="true"/>
    </xf>
    <xf numFmtId="0" fontId="10" fillId="0" borderId="2" xfId="0" applyFont="true" applyBorder="true" applyAlignment="true">
      <alignment horizontal="center" vertical="center" wrapText="true"/>
    </xf>
    <xf numFmtId="0" fontId="7" fillId="2" borderId="3" xfId="0" applyFont="true" applyFill="true" applyBorder="true" applyAlignment="true">
      <alignment horizontal="center" vertical="center" wrapText="true"/>
    </xf>
    <xf numFmtId="0" fontId="11" fillId="0" borderId="4" xfId="0" applyFont="true" applyBorder="true" applyAlignment="true">
      <alignment horizontal="center" vertical="center" wrapText="true"/>
    </xf>
    <xf numFmtId="0" fontId="11" fillId="0" borderId="5" xfId="0" applyFont="true" applyBorder="true" applyAlignment="true">
      <alignment horizontal="center" vertical="center" wrapText="true"/>
    </xf>
    <xf numFmtId="0" fontId="12" fillId="0" borderId="2" xfId="0" applyFont="true" applyBorder="true" applyAlignment="true">
      <alignment horizontal="center" vertical="center" wrapText="true"/>
    </xf>
    <xf numFmtId="0" fontId="7" fillId="2" borderId="6" xfId="0" applyFont="true" applyFill="true" applyBorder="true" applyAlignment="true">
      <alignment horizontal="center" vertical="center" wrapText="true"/>
    </xf>
    <xf numFmtId="0" fontId="7" fillId="2" borderId="7" xfId="0" applyFont="true" applyFill="true" applyBorder="true" applyAlignment="true">
      <alignment horizontal="center" vertical="center" wrapText="true"/>
    </xf>
    <xf numFmtId="0" fontId="11" fillId="0" borderId="2" xfId="0" applyFont="true" applyBorder="true" applyAlignment="true">
      <alignment horizontal="center" vertical="center" wrapText="true"/>
    </xf>
    <xf numFmtId="0" fontId="11" fillId="0" borderId="2" xfId="0" applyFont="true" applyFill="true" applyBorder="true" applyAlignment="true">
      <alignment horizontal="center" vertical="center" wrapText="true"/>
    </xf>
    <xf numFmtId="0" fontId="2" fillId="0" borderId="4" xfId="0" applyFont="true" applyBorder="true" applyAlignment="true">
      <alignment horizontal="center" vertical="center" wrapText="true"/>
    </xf>
    <xf numFmtId="0" fontId="2" fillId="0" borderId="5" xfId="0" applyFont="true" applyBorder="true" applyAlignment="true">
      <alignment horizontal="center" vertical="center" wrapText="true"/>
    </xf>
    <xf numFmtId="0" fontId="13" fillId="2" borderId="2" xfId="0" applyFont="true" applyFill="true" applyBorder="true" applyAlignment="true">
      <alignment horizontal="center" vertical="center" wrapText="true"/>
    </xf>
    <xf numFmtId="0" fontId="2" fillId="0" borderId="4" xfId="0" applyFont="true" applyFill="true" applyBorder="true" applyAlignment="true">
      <alignment horizontal="center" vertical="center" wrapText="true"/>
    </xf>
    <xf numFmtId="0" fontId="2" fillId="0" borderId="5" xfId="0" applyFont="true" applyFill="true" applyBorder="true" applyAlignment="true">
      <alignment horizontal="center" vertical="center" wrapText="true"/>
    </xf>
  </cellXfs>
  <cellStyles count="59">
    <cellStyle name="常规" xfId="0" builtinId="0"/>
    <cellStyle name="常规 11" xfId="1"/>
    <cellStyle name="常规 124" xfId="2"/>
    <cellStyle name="常规 2" xfId="3"/>
    <cellStyle name="常规 35" xfId="4"/>
    <cellStyle name="常规 4" xfId="5"/>
    <cellStyle name="60% - 强调文字颜色 6" xfId="6" builtinId="52"/>
    <cellStyle name="20% - 强调文字颜色 6" xfId="7" builtinId="50"/>
    <cellStyle name="输出" xfId="8" builtinId="21"/>
    <cellStyle name="检查单元格" xfId="9" builtinId="23"/>
    <cellStyle name="差" xfId="10" builtinId="27"/>
    <cellStyle name="标题 1" xfId="11" builtinId="16"/>
    <cellStyle name="解释性文本" xfId="12" builtinId="53"/>
    <cellStyle name="标题 2" xfId="13" builtinId="17"/>
    <cellStyle name="40% - 强调文字颜色 5" xfId="14" builtinId="47"/>
    <cellStyle name="千位分隔[0]" xfId="15" builtinId="6"/>
    <cellStyle name="常规 2 4" xfId="16"/>
    <cellStyle name="40% - 强调文字颜色 6" xfId="17" builtinId="51"/>
    <cellStyle name="超链接" xfId="18" builtinId="8"/>
    <cellStyle name="强调文字颜色 5" xfId="19" builtinId="45"/>
    <cellStyle name="标题 3" xfId="20" builtinId="18"/>
    <cellStyle name="常规 2 2 17" xfId="21"/>
    <cellStyle name="汇总" xfId="22" builtinId="25"/>
    <cellStyle name="20% - 强调文字颜色 1" xfId="23" builtinId="30"/>
    <cellStyle name="常规 7" xfId="24"/>
    <cellStyle name="40% - 强调文字颜色 1" xfId="25" builtinId="31"/>
    <cellStyle name="强调文字颜色 6" xfId="26" builtinId="49"/>
    <cellStyle name="千位分隔" xfId="27" builtinId="3"/>
    <cellStyle name="标题" xfId="28" builtinId="15"/>
    <cellStyle name="已访问的超链接" xfId="29" builtinId="9"/>
    <cellStyle name="40% - 强调文字颜色 4" xfId="30" builtinId="43"/>
    <cellStyle name="常规 3" xfId="31"/>
    <cellStyle name="链接单元格" xfId="32" builtinId="24"/>
    <cellStyle name="标题 4" xfId="33" builtinId="19"/>
    <cellStyle name="20% - 强调文字颜色 2" xfId="34" builtinId="34"/>
    <cellStyle name="货币[0]" xfId="35" builtinId="7"/>
    <cellStyle name="警告文本" xfId="36" builtinId="11"/>
    <cellStyle name="常规 8" xfId="37"/>
    <cellStyle name="40% - 强调文字颜色 2" xfId="38" builtinId="35"/>
    <cellStyle name="注释" xfId="39" builtinId="10"/>
    <cellStyle name="60% - 强调文字颜色 3" xfId="40" builtinId="40"/>
    <cellStyle name="好" xfId="41" builtinId="26"/>
    <cellStyle name="20% - 强调文字颜色 5" xfId="42" builtinId="46"/>
    <cellStyle name="适中" xfId="43" builtinId="28"/>
    <cellStyle name="计算" xfId="44" builtinId="22"/>
    <cellStyle name="强调文字颜色 1" xfId="45" builtinId="29"/>
    <cellStyle name="60% - 强调文字颜色 4" xfId="46" builtinId="44"/>
    <cellStyle name="60% - 强调文字颜色 1" xfId="47" builtinId="32"/>
    <cellStyle name="强调文字颜色 2" xfId="48" builtinId="33"/>
    <cellStyle name="60% - 强调文字颜色 5" xfId="49" builtinId="48"/>
    <cellStyle name="百分比" xfId="50" builtinId="5"/>
    <cellStyle name="60% - 强调文字颜色 2" xfId="51" builtinId="36"/>
    <cellStyle name="货币" xfId="52" builtinId="4"/>
    <cellStyle name="强调文字颜色 3" xfId="53" builtinId="37"/>
    <cellStyle name="20% - 强调文字颜色 3" xfId="54" builtinId="38"/>
    <cellStyle name="输入" xfId="55" builtinId="20"/>
    <cellStyle name="40% - 强调文字颜色 3" xfId="56" builtinId="39"/>
    <cellStyle name="强调文字颜色 4" xfId="57" builtinId="41"/>
    <cellStyle name="20% - 强调文字颜色 4" xfId="58" builtinId="42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41"/>
  <sheetViews>
    <sheetView tabSelected="1" zoomScale="115" zoomScaleNormal="115" workbookViewId="0">
      <selection activeCell="C28" sqref="C28"/>
    </sheetView>
  </sheetViews>
  <sheetFormatPr defaultColWidth="9" defaultRowHeight="13.5" outlineLevelCol="3"/>
  <cols>
    <col min="1" max="1" width="11.875" customWidth="true"/>
    <col min="2" max="2" width="15.2166666666667" style="1" customWidth="true"/>
    <col min="3" max="3" width="48.9083333333333" style="2" customWidth="true"/>
    <col min="4" max="4" width="14.675" customWidth="true"/>
    <col min="237" max="237" width="13.625" customWidth="true"/>
    <col min="238" max="238" width="18" customWidth="true"/>
    <col min="239" max="239" width="44.125" customWidth="true"/>
    <col min="240" max="240" width="15.5" customWidth="true"/>
    <col min="242" max="242" width="11.75" customWidth="true"/>
    <col min="493" max="493" width="13.625" customWidth="true"/>
    <col min="494" max="494" width="18" customWidth="true"/>
    <col min="495" max="495" width="44.125" customWidth="true"/>
    <col min="496" max="496" width="15.5" customWidth="true"/>
    <col min="498" max="498" width="11.75" customWidth="true"/>
    <col min="749" max="749" width="13.625" customWidth="true"/>
    <col min="750" max="750" width="18" customWidth="true"/>
    <col min="751" max="751" width="44.125" customWidth="true"/>
    <col min="752" max="752" width="15.5" customWidth="true"/>
    <col min="754" max="754" width="11.75" customWidth="true"/>
    <col min="1005" max="1005" width="13.625" customWidth="true"/>
    <col min="1006" max="1006" width="18" customWidth="true"/>
    <col min="1007" max="1007" width="44.125" customWidth="true"/>
    <col min="1008" max="1008" width="15.5" customWidth="true"/>
    <col min="1010" max="1010" width="11.75" customWidth="true"/>
    <col min="1261" max="1261" width="13.625" customWidth="true"/>
    <col min="1262" max="1262" width="18" customWidth="true"/>
    <col min="1263" max="1263" width="44.125" customWidth="true"/>
    <col min="1264" max="1264" width="15.5" customWidth="true"/>
    <col min="1266" max="1266" width="11.75" customWidth="true"/>
    <col min="1517" max="1517" width="13.625" customWidth="true"/>
    <col min="1518" max="1518" width="18" customWidth="true"/>
    <col min="1519" max="1519" width="44.125" customWidth="true"/>
    <col min="1520" max="1520" width="15.5" customWidth="true"/>
    <col min="1522" max="1522" width="11.75" customWidth="true"/>
    <col min="1773" max="1773" width="13.625" customWidth="true"/>
    <col min="1774" max="1774" width="18" customWidth="true"/>
    <col min="1775" max="1775" width="44.125" customWidth="true"/>
    <col min="1776" max="1776" width="15.5" customWidth="true"/>
    <col min="1778" max="1778" width="11.75" customWidth="true"/>
    <col min="2029" max="2029" width="13.625" customWidth="true"/>
    <col min="2030" max="2030" width="18" customWidth="true"/>
    <col min="2031" max="2031" width="44.125" customWidth="true"/>
    <col min="2032" max="2032" width="15.5" customWidth="true"/>
    <col min="2034" max="2034" width="11.75" customWidth="true"/>
    <col min="2285" max="2285" width="13.625" customWidth="true"/>
    <col min="2286" max="2286" width="18" customWidth="true"/>
    <col min="2287" max="2287" width="44.125" customWidth="true"/>
    <col min="2288" max="2288" width="15.5" customWidth="true"/>
    <col min="2290" max="2290" width="11.75" customWidth="true"/>
    <col min="2541" max="2541" width="13.625" customWidth="true"/>
    <col min="2542" max="2542" width="18" customWidth="true"/>
    <col min="2543" max="2543" width="44.125" customWidth="true"/>
    <col min="2544" max="2544" width="15.5" customWidth="true"/>
    <col min="2546" max="2546" width="11.75" customWidth="true"/>
    <col min="2797" max="2797" width="13.625" customWidth="true"/>
    <col min="2798" max="2798" width="18" customWidth="true"/>
    <col min="2799" max="2799" width="44.125" customWidth="true"/>
    <col min="2800" max="2800" width="15.5" customWidth="true"/>
    <col min="2802" max="2802" width="11.75" customWidth="true"/>
    <col min="3053" max="3053" width="13.625" customWidth="true"/>
    <col min="3054" max="3054" width="18" customWidth="true"/>
    <col min="3055" max="3055" width="44.125" customWidth="true"/>
    <col min="3056" max="3056" width="15.5" customWidth="true"/>
    <col min="3058" max="3058" width="11.75" customWidth="true"/>
    <col min="3309" max="3309" width="13.625" customWidth="true"/>
    <col min="3310" max="3310" width="18" customWidth="true"/>
    <col min="3311" max="3311" width="44.125" customWidth="true"/>
    <col min="3312" max="3312" width="15.5" customWidth="true"/>
    <col min="3314" max="3314" width="11.75" customWidth="true"/>
    <col min="3565" max="3565" width="13.625" customWidth="true"/>
    <col min="3566" max="3566" width="18" customWidth="true"/>
    <col min="3567" max="3567" width="44.125" customWidth="true"/>
    <col min="3568" max="3568" width="15.5" customWidth="true"/>
    <col min="3570" max="3570" width="11.75" customWidth="true"/>
    <col min="3821" max="3821" width="13.625" customWidth="true"/>
    <col min="3822" max="3822" width="18" customWidth="true"/>
    <col min="3823" max="3823" width="44.125" customWidth="true"/>
    <col min="3824" max="3824" width="15.5" customWidth="true"/>
    <col min="3826" max="3826" width="11.75" customWidth="true"/>
    <col min="4077" max="4077" width="13.625" customWidth="true"/>
    <col min="4078" max="4078" width="18" customWidth="true"/>
    <col min="4079" max="4079" width="44.125" customWidth="true"/>
    <col min="4080" max="4080" width="15.5" customWidth="true"/>
    <col min="4082" max="4082" width="11.75" customWidth="true"/>
    <col min="4333" max="4333" width="13.625" customWidth="true"/>
    <col min="4334" max="4334" width="18" customWidth="true"/>
    <col min="4335" max="4335" width="44.125" customWidth="true"/>
    <col min="4336" max="4336" width="15.5" customWidth="true"/>
    <col min="4338" max="4338" width="11.75" customWidth="true"/>
    <col min="4589" max="4589" width="13.625" customWidth="true"/>
    <col min="4590" max="4590" width="18" customWidth="true"/>
    <col min="4591" max="4591" width="44.125" customWidth="true"/>
    <col min="4592" max="4592" width="15.5" customWidth="true"/>
    <col min="4594" max="4594" width="11.75" customWidth="true"/>
    <col min="4845" max="4845" width="13.625" customWidth="true"/>
    <col min="4846" max="4846" width="18" customWidth="true"/>
    <col min="4847" max="4847" width="44.125" customWidth="true"/>
    <col min="4848" max="4848" width="15.5" customWidth="true"/>
    <col min="4850" max="4850" width="11.75" customWidth="true"/>
    <col min="5101" max="5101" width="13.625" customWidth="true"/>
    <col min="5102" max="5102" width="18" customWidth="true"/>
    <col min="5103" max="5103" width="44.125" customWidth="true"/>
    <col min="5104" max="5104" width="15.5" customWidth="true"/>
    <col min="5106" max="5106" width="11.75" customWidth="true"/>
    <col min="5357" max="5357" width="13.625" customWidth="true"/>
    <col min="5358" max="5358" width="18" customWidth="true"/>
    <col min="5359" max="5359" width="44.125" customWidth="true"/>
    <col min="5360" max="5360" width="15.5" customWidth="true"/>
    <col min="5362" max="5362" width="11.75" customWidth="true"/>
    <col min="5613" max="5613" width="13.625" customWidth="true"/>
    <col min="5614" max="5614" width="18" customWidth="true"/>
    <col min="5615" max="5615" width="44.125" customWidth="true"/>
    <col min="5616" max="5616" width="15.5" customWidth="true"/>
    <col min="5618" max="5618" width="11.75" customWidth="true"/>
    <col min="5869" max="5869" width="13.625" customWidth="true"/>
    <col min="5870" max="5870" width="18" customWidth="true"/>
    <col min="5871" max="5871" width="44.125" customWidth="true"/>
    <col min="5872" max="5872" width="15.5" customWidth="true"/>
    <col min="5874" max="5874" width="11.75" customWidth="true"/>
    <col min="6125" max="6125" width="13.625" customWidth="true"/>
    <col min="6126" max="6126" width="18" customWidth="true"/>
    <col min="6127" max="6127" width="44.125" customWidth="true"/>
    <col min="6128" max="6128" width="15.5" customWidth="true"/>
    <col min="6130" max="6130" width="11.75" customWidth="true"/>
    <col min="6381" max="6381" width="13.625" customWidth="true"/>
    <col min="6382" max="6382" width="18" customWidth="true"/>
    <col min="6383" max="6383" width="44.125" customWidth="true"/>
    <col min="6384" max="6384" width="15.5" customWidth="true"/>
    <col min="6386" max="6386" width="11.75" customWidth="true"/>
    <col min="6637" max="6637" width="13.625" customWidth="true"/>
    <col min="6638" max="6638" width="18" customWidth="true"/>
    <col min="6639" max="6639" width="44.125" customWidth="true"/>
    <col min="6640" max="6640" width="15.5" customWidth="true"/>
    <col min="6642" max="6642" width="11.75" customWidth="true"/>
    <col min="6893" max="6893" width="13.625" customWidth="true"/>
    <col min="6894" max="6894" width="18" customWidth="true"/>
    <col min="6895" max="6895" width="44.125" customWidth="true"/>
    <col min="6896" max="6896" width="15.5" customWidth="true"/>
    <col min="6898" max="6898" width="11.75" customWidth="true"/>
    <col min="7149" max="7149" width="13.625" customWidth="true"/>
    <col min="7150" max="7150" width="18" customWidth="true"/>
    <col min="7151" max="7151" width="44.125" customWidth="true"/>
    <col min="7152" max="7152" width="15.5" customWidth="true"/>
    <col min="7154" max="7154" width="11.75" customWidth="true"/>
    <col min="7405" max="7405" width="13.625" customWidth="true"/>
    <col min="7406" max="7406" width="18" customWidth="true"/>
    <col min="7407" max="7407" width="44.125" customWidth="true"/>
    <col min="7408" max="7408" width="15.5" customWidth="true"/>
    <col min="7410" max="7410" width="11.75" customWidth="true"/>
    <col min="7661" max="7661" width="13.625" customWidth="true"/>
    <col min="7662" max="7662" width="18" customWidth="true"/>
    <col min="7663" max="7663" width="44.125" customWidth="true"/>
    <col min="7664" max="7664" width="15.5" customWidth="true"/>
    <col min="7666" max="7666" width="11.75" customWidth="true"/>
    <col min="7917" max="7917" width="13.625" customWidth="true"/>
    <col min="7918" max="7918" width="18" customWidth="true"/>
    <col min="7919" max="7919" width="44.125" customWidth="true"/>
    <col min="7920" max="7920" width="15.5" customWidth="true"/>
    <col min="7922" max="7922" width="11.75" customWidth="true"/>
    <col min="8173" max="8173" width="13.625" customWidth="true"/>
    <col min="8174" max="8174" width="18" customWidth="true"/>
    <col min="8175" max="8175" width="44.125" customWidth="true"/>
    <col min="8176" max="8176" width="15.5" customWidth="true"/>
    <col min="8178" max="8178" width="11.75" customWidth="true"/>
    <col min="8429" max="8429" width="13.625" customWidth="true"/>
    <col min="8430" max="8430" width="18" customWidth="true"/>
    <col min="8431" max="8431" width="44.125" customWidth="true"/>
    <col min="8432" max="8432" width="15.5" customWidth="true"/>
    <col min="8434" max="8434" width="11.75" customWidth="true"/>
    <col min="8685" max="8685" width="13.625" customWidth="true"/>
    <col min="8686" max="8686" width="18" customWidth="true"/>
    <col min="8687" max="8687" width="44.125" customWidth="true"/>
    <col min="8688" max="8688" width="15.5" customWidth="true"/>
    <col min="8690" max="8690" width="11.75" customWidth="true"/>
    <col min="8941" max="8941" width="13.625" customWidth="true"/>
    <col min="8942" max="8942" width="18" customWidth="true"/>
    <col min="8943" max="8943" width="44.125" customWidth="true"/>
    <col min="8944" max="8944" width="15.5" customWidth="true"/>
    <col min="8946" max="8946" width="11.75" customWidth="true"/>
    <col min="9197" max="9197" width="13.625" customWidth="true"/>
    <col min="9198" max="9198" width="18" customWidth="true"/>
    <col min="9199" max="9199" width="44.125" customWidth="true"/>
    <col min="9200" max="9200" width="15.5" customWidth="true"/>
    <col min="9202" max="9202" width="11.75" customWidth="true"/>
    <col min="9453" max="9453" width="13.625" customWidth="true"/>
    <col min="9454" max="9454" width="18" customWidth="true"/>
    <col min="9455" max="9455" width="44.125" customWidth="true"/>
    <col min="9456" max="9456" width="15.5" customWidth="true"/>
    <col min="9458" max="9458" width="11.75" customWidth="true"/>
    <col min="9709" max="9709" width="13.625" customWidth="true"/>
    <col min="9710" max="9710" width="18" customWidth="true"/>
    <col min="9711" max="9711" width="44.125" customWidth="true"/>
    <col min="9712" max="9712" width="15.5" customWidth="true"/>
    <col min="9714" max="9714" width="11.75" customWidth="true"/>
    <col min="9965" max="9965" width="13.625" customWidth="true"/>
    <col min="9966" max="9966" width="18" customWidth="true"/>
    <col min="9967" max="9967" width="44.125" customWidth="true"/>
    <col min="9968" max="9968" width="15.5" customWidth="true"/>
    <col min="9970" max="9970" width="11.75" customWidth="true"/>
    <col min="10221" max="10221" width="13.625" customWidth="true"/>
    <col min="10222" max="10222" width="18" customWidth="true"/>
    <col min="10223" max="10223" width="44.125" customWidth="true"/>
    <col min="10224" max="10224" width="15.5" customWidth="true"/>
    <col min="10226" max="10226" width="11.75" customWidth="true"/>
    <col min="10477" max="10477" width="13.625" customWidth="true"/>
    <col min="10478" max="10478" width="18" customWidth="true"/>
    <col min="10479" max="10479" width="44.125" customWidth="true"/>
    <col min="10480" max="10480" width="15.5" customWidth="true"/>
    <col min="10482" max="10482" width="11.75" customWidth="true"/>
    <col min="10733" max="10733" width="13.625" customWidth="true"/>
    <col min="10734" max="10734" width="18" customWidth="true"/>
    <col min="10735" max="10735" width="44.125" customWidth="true"/>
    <col min="10736" max="10736" width="15.5" customWidth="true"/>
    <col min="10738" max="10738" width="11.75" customWidth="true"/>
    <col min="10989" max="10989" width="13.625" customWidth="true"/>
    <col min="10990" max="10990" width="18" customWidth="true"/>
    <col min="10991" max="10991" width="44.125" customWidth="true"/>
    <col min="10992" max="10992" width="15.5" customWidth="true"/>
    <col min="10994" max="10994" width="11.75" customWidth="true"/>
    <col min="11245" max="11245" width="13.625" customWidth="true"/>
    <col min="11246" max="11246" width="18" customWidth="true"/>
    <col min="11247" max="11247" width="44.125" customWidth="true"/>
    <col min="11248" max="11248" width="15.5" customWidth="true"/>
    <col min="11250" max="11250" width="11.75" customWidth="true"/>
    <col min="11501" max="11501" width="13.625" customWidth="true"/>
    <col min="11502" max="11502" width="18" customWidth="true"/>
    <col min="11503" max="11503" width="44.125" customWidth="true"/>
    <col min="11504" max="11504" width="15.5" customWidth="true"/>
    <col min="11506" max="11506" width="11.75" customWidth="true"/>
    <col min="11757" max="11757" width="13.625" customWidth="true"/>
    <col min="11758" max="11758" width="18" customWidth="true"/>
    <col min="11759" max="11759" width="44.125" customWidth="true"/>
    <col min="11760" max="11760" width="15.5" customWidth="true"/>
    <col min="11762" max="11762" width="11.75" customWidth="true"/>
    <col min="12013" max="12013" width="13.625" customWidth="true"/>
    <col min="12014" max="12014" width="18" customWidth="true"/>
    <col min="12015" max="12015" width="44.125" customWidth="true"/>
    <col min="12016" max="12016" width="15.5" customWidth="true"/>
    <col min="12018" max="12018" width="11.75" customWidth="true"/>
    <col min="12269" max="12269" width="13.625" customWidth="true"/>
    <col min="12270" max="12270" width="18" customWidth="true"/>
    <col min="12271" max="12271" width="44.125" customWidth="true"/>
    <col min="12272" max="12272" width="15.5" customWidth="true"/>
    <col min="12274" max="12274" width="11.75" customWidth="true"/>
    <col min="12525" max="12525" width="13.625" customWidth="true"/>
    <col min="12526" max="12526" width="18" customWidth="true"/>
    <col min="12527" max="12527" width="44.125" customWidth="true"/>
    <col min="12528" max="12528" width="15.5" customWidth="true"/>
    <col min="12530" max="12530" width="11.75" customWidth="true"/>
    <col min="12781" max="12781" width="13.625" customWidth="true"/>
    <col min="12782" max="12782" width="18" customWidth="true"/>
    <col min="12783" max="12783" width="44.125" customWidth="true"/>
    <col min="12784" max="12784" width="15.5" customWidth="true"/>
    <col min="12786" max="12786" width="11.75" customWidth="true"/>
    <col min="13037" max="13037" width="13.625" customWidth="true"/>
    <col min="13038" max="13038" width="18" customWidth="true"/>
    <col min="13039" max="13039" width="44.125" customWidth="true"/>
    <col min="13040" max="13040" width="15.5" customWidth="true"/>
    <col min="13042" max="13042" width="11.75" customWidth="true"/>
    <col min="13293" max="13293" width="13.625" customWidth="true"/>
    <col min="13294" max="13294" width="18" customWidth="true"/>
    <col min="13295" max="13295" width="44.125" customWidth="true"/>
    <col min="13296" max="13296" width="15.5" customWidth="true"/>
    <col min="13298" max="13298" width="11.75" customWidth="true"/>
    <col min="13549" max="13549" width="13.625" customWidth="true"/>
    <col min="13550" max="13550" width="18" customWidth="true"/>
    <col min="13551" max="13551" width="44.125" customWidth="true"/>
    <col min="13552" max="13552" width="15.5" customWidth="true"/>
    <col min="13554" max="13554" width="11.75" customWidth="true"/>
    <col min="13805" max="13805" width="13.625" customWidth="true"/>
    <col min="13806" max="13806" width="18" customWidth="true"/>
    <col min="13807" max="13807" width="44.125" customWidth="true"/>
    <col min="13808" max="13808" width="15.5" customWidth="true"/>
    <col min="13810" max="13810" width="11.75" customWidth="true"/>
    <col min="14061" max="14061" width="13.625" customWidth="true"/>
    <col min="14062" max="14062" width="18" customWidth="true"/>
    <col min="14063" max="14063" width="44.125" customWidth="true"/>
    <col min="14064" max="14064" width="15.5" customWidth="true"/>
    <col min="14066" max="14066" width="11.75" customWidth="true"/>
    <col min="14317" max="14317" width="13.625" customWidth="true"/>
    <col min="14318" max="14318" width="18" customWidth="true"/>
    <col min="14319" max="14319" width="44.125" customWidth="true"/>
    <col min="14320" max="14320" width="15.5" customWidth="true"/>
    <col min="14322" max="14322" width="11.75" customWidth="true"/>
    <col min="14573" max="14573" width="13.625" customWidth="true"/>
    <col min="14574" max="14574" width="18" customWidth="true"/>
    <col min="14575" max="14575" width="44.125" customWidth="true"/>
    <col min="14576" max="14576" width="15.5" customWidth="true"/>
    <col min="14578" max="14578" width="11.75" customWidth="true"/>
    <col min="14829" max="14829" width="13.625" customWidth="true"/>
    <col min="14830" max="14830" width="18" customWidth="true"/>
    <col min="14831" max="14831" width="44.125" customWidth="true"/>
    <col min="14832" max="14832" width="15.5" customWidth="true"/>
    <col min="14834" max="14834" width="11.75" customWidth="true"/>
    <col min="15085" max="15085" width="13.625" customWidth="true"/>
    <col min="15086" max="15086" width="18" customWidth="true"/>
    <col min="15087" max="15087" width="44.125" customWidth="true"/>
    <col min="15088" max="15088" width="15.5" customWidth="true"/>
    <col min="15090" max="15090" width="11.75" customWidth="true"/>
    <col min="15341" max="15341" width="13.625" customWidth="true"/>
    <col min="15342" max="15342" width="18" customWidth="true"/>
    <col min="15343" max="15343" width="44.125" customWidth="true"/>
    <col min="15344" max="15344" width="15.5" customWidth="true"/>
    <col min="15346" max="15346" width="11.75" customWidth="true"/>
    <col min="15597" max="15597" width="13.625" customWidth="true"/>
    <col min="15598" max="15598" width="18" customWidth="true"/>
    <col min="15599" max="15599" width="44.125" customWidth="true"/>
    <col min="15600" max="15600" width="15.5" customWidth="true"/>
    <col min="15602" max="15602" width="11.75" customWidth="true"/>
    <col min="15853" max="15853" width="13.625" customWidth="true"/>
    <col min="15854" max="15854" width="18" customWidth="true"/>
    <col min="15855" max="15855" width="44.125" customWidth="true"/>
    <col min="15856" max="15856" width="15.5" customWidth="true"/>
    <col min="15858" max="15858" width="11.75" customWidth="true"/>
    <col min="16109" max="16109" width="13.625" customWidth="true"/>
    <col min="16110" max="16110" width="18" customWidth="true"/>
    <col min="16111" max="16111" width="44.125" customWidth="true"/>
    <col min="16112" max="16112" width="15.5" customWidth="true"/>
    <col min="16114" max="16114" width="11.75" customWidth="true"/>
  </cols>
  <sheetData>
    <row r="1" ht="18.75" spans="1:1">
      <c r="A1" s="3" t="s">
        <v>0</v>
      </c>
    </row>
    <row r="2" ht="48" customHeight="true" spans="1:4">
      <c r="A2" s="4" t="s">
        <v>1</v>
      </c>
      <c r="B2" s="4"/>
      <c r="C2" s="5"/>
      <c r="D2" s="4"/>
    </row>
    <row r="3" ht="23" customHeight="true" spans="1:4">
      <c r="A3" s="6" t="s">
        <v>2</v>
      </c>
      <c r="B3" s="6" t="s">
        <v>3</v>
      </c>
      <c r="C3" s="7" t="s">
        <v>4</v>
      </c>
      <c r="D3" s="6" t="s">
        <v>5</v>
      </c>
    </row>
    <row r="4" ht="18.75" spans="1:4">
      <c r="A4" s="8" t="s">
        <v>6</v>
      </c>
      <c r="B4" s="8"/>
      <c r="C4" s="9"/>
      <c r="D4" s="10">
        <f>D5+D7+D9+D12+D18+D22+D24+D26+D33+D37</f>
        <v>44200</v>
      </c>
    </row>
    <row r="5" ht="18.75" spans="1:4">
      <c r="A5" s="11" t="s">
        <v>7</v>
      </c>
      <c r="B5" s="8" t="s">
        <v>8</v>
      </c>
      <c r="C5" s="9"/>
      <c r="D5" s="10">
        <f>SUM(D6)</f>
        <v>2000</v>
      </c>
    </row>
    <row r="6" ht="37.5" spans="1:4">
      <c r="A6" s="11"/>
      <c r="B6" s="12" t="s">
        <v>9</v>
      </c>
      <c r="C6" s="13" t="s">
        <v>10</v>
      </c>
      <c r="D6" s="14">
        <v>2000</v>
      </c>
    </row>
    <row r="7" ht="18.75" spans="1:4">
      <c r="A7" s="11" t="s">
        <v>11</v>
      </c>
      <c r="B7" s="8" t="s">
        <v>12</v>
      </c>
      <c r="C7" s="9"/>
      <c r="D7" s="10">
        <f>D8</f>
        <v>1300</v>
      </c>
    </row>
    <row r="8" ht="18.75" spans="1:4">
      <c r="A8" s="11"/>
      <c r="B8" s="15" t="s">
        <v>13</v>
      </c>
      <c r="C8" s="16" t="s">
        <v>14</v>
      </c>
      <c r="D8" s="17">
        <v>1300</v>
      </c>
    </row>
    <row r="9" ht="18.75" spans="1:4">
      <c r="A9" s="18" t="s">
        <v>15</v>
      </c>
      <c r="B9" s="19" t="s">
        <v>16</v>
      </c>
      <c r="C9" s="20"/>
      <c r="D9" s="21">
        <f>D10+D11</f>
        <v>3100</v>
      </c>
    </row>
    <row r="10" ht="18.75" spans="1:4">
      <c r="A10" s="22"/>
      <c r="B10" s="15" t="s">
        <v>17</v>
      </c>
      <c r="C10" s="16" t="s">
        <v>18</v>
      </c>
      <c r="D10" s="17">
        <v>2000</v>
      </c>
    </row>
    <row r="11" ht="18.75" spans="1:4">
      <c r="A11" s="23"/>
      <c r="B11" s="15" t="s">
        <v>19</v>
      </c>
      <c r="C11" s="16" t="s">
        <v>20</v>
      </c>
      <c r="D11" s="17">
        <v>1100</v>
      </c>
    </row>
    <row r="12" ht="18.75" spans="1:4">
      <c r="A12" s="11" t="s">
        <v>21</v>
      </c>
      <c r="B12" s="24" t="s">
        <v>22</v>
      </c>
      <c r="C12" s="25"/>
      <c r="D12" s="21">
        <f>D13+D16+D17</f>
        <v>6700</v>
      </c>
    </row>
    <row r="13" ht="18.75" spans="1:4">
      <c r="A13" s="11"/>
      <c r="B13" s="26" t="s">
        <v>23</v>
      </c>
      <c r="C13" s="27"/>
      <c r="D13" s="17">
        <f>D14+D15</f>
        <v>3800</v>
      </c>
    </row>
    <row r="14" ht="37.5" spans="1:4">
      <c r="A14" s="11"/>
      <c r="B14" s="15" t="s">
        <v>24</v>
      </c>
      <c r="C14" s="16" t="s">
        <v>25</v>
      </c>
      <c r="D14" s="17">
        <v>1800</v>
      </c>
    </row>
    <row r="15" ht="37.5" spans="1:4">
      <c r="A15" s="11"/>
      <c r="B15" s="15" t="s">
        <v>26</v>
      </c>
      <c r="C15" s="16" t="s">
        <v>27</v>
      </c>
      <c r="D15" s="17">
        <v>2000</v>
      </c>
    </row>
    <row r="16" ht="18.75" spans="1:4">
      <c r="A16" s="11"/>
      <c r="B16" s="15" t="s">
        <v>28</v>
      </c>
      <c r="C16" s="16" t="s">
        <v>29</v>
      </c>
      <c r="D16" s="17">
        <v>900</v>
      </c>
    </row>
    <row r="17" ht="18.75" spans="1:4">
      <c r="A17" s="11"/>
      <c r="B17" s="15" t="s">
        <v>30</v>
      </c>
      <c r="C17" s="16" t="s">
        <v>31</v>
      </c>
      <c r="D17" s="17">
        <v>2000</v>
      </c>
    </row>
    <row r="18" ht="18.75" spans="1:4">
      <c r="A18" s="18" t="s">
        <v>32</v>
      </c>
      <c r="B18" s="19" t="s">
        <v>33</v>
      </c>
      <c r="C18" s="20"/>
      <c r="D18" s="21">
        <f>SUM(D19:D21)</f>
        <v>5800</v>
      </c>
    </row>
    <row r="19" ht="18.75" spans="1:4">
      <c r="A19" s="22"/>
      <c r="B19" s="15" t="s">
        <v>34</v>
      </c>
      <c r="C19" s="16" t="s">
        <v>35</v>
      </c>
      <c r="D19" s="17">
        <v>2000</v>
      </c>
    </row>
    <row r="20" ht="37.5" spans="1:4">
      <c r="A20" s="22"/>
      <c r="B20" s="15" t="s">
        <v>36</v>
      </c>
      <c r="C20" s="16" t="s">
        <v>37</v>
      </c>
      <c r="D20" s="17">
        <v>2000</v>
      </c>
    </row>
    <row r="21" ht="23" customHeight="true" spans="1:4">
      <c r="A21" s="23"/>
      <c r="B21" s="15" t="s">
        <v>38</v>
      </c>
      <c r="C21" s="16" t="s">
        <v>39</v>
      </c>
      <c r="D21" s="17">
        <v>1800</v>
      </c>
    </row>
    <row r="22" ht="18.75" spans="1:4">
      <c r="A22" s="28" t="s">
        <v>40</v>
      </c>
      <c r="B22" s="24" t="s">
        <v>41</v>
      </c>
      <c r="C22" s="25"/>
      <c r="D22" s="21">
        <f>SUM(D23:D23)</f>
        <v>1200</v>
      </c>
    </row>
    <row r="23" ht="18.75" spans="1:4">
      <c r="A23" s="28"/>
      <c r="B23" s="15" t="s">
        <v>42</v>
      </c>
      <c r="C23" s="16" t="s">
        <v>43</v>
      </c>
      <c r="D23" s="17">
        <v>1200</v>
      </c>
    </row>
    <row r="24" ht="18.75" spans="1:4">
      <c r="A24" s="11" t="s">
        <v>44</v>
      </c>
      <c r="B24" s="24" t="s">
        <v>45</v>
      </c>
      <c r="C24" s="25"/>
      <c r="D24" s="21">
        <f>D25</f>
        <v>2000</v>
      </c>
    </row>
    <row r="25" ht="18.75" spans="1:4">
      <c r="A25" s="11"/>
      <c r="B25" s="15" t="s">
        <v>46</v>
      </c>
      <c r="C25" s="16" t="s">
        <v>47</v>
      </c>
      <c r="D25" s="17">
        <v>2000</v>
      </c>
    </row>
    <row r="26" ht="18.75" spans="1:4">
      <c r="A26" s="18" t="s">
        <v>48</v>
      </c>
      <c r="B26" s="24" t="s">
        <v>49</v>
      </c>
      <c r="C26" s="25"/>
      <c r="D26" s="21">
        <f>D27+D30+D31+D32</f>
        <v>9000</v>
      </c>
    </row>
    <row r="27" ht="18.75" spans="1:4">
      <c r="A27" s="22"/>
      <c r="B27" s="29" t="s">
        <v>50</v>
      </c>
      <c r="C27" s="30"/>
      <c r="D27" s="17">
        <f>D28+D29</f>
        <v>3500</v>
      </c>
    </row>
    <row r="28" ht="18.75" spans="1:4">
      <c r="A28" s="22"/>
      <c r="B28" s="15" t="s">
        <v>51</v>
      </c>
      <c r="C28" s="16" t="s">
        <v>52</v>
      </c>
      <c r="D28" s="17">
        <v>1800</v>
      </c>
    </row>
    <row r="29" ht="37.5" spans="1:4">
      <c r="A29" s="22"/>
      <c r="B29" s="15" t="s">
        <v>53</v>
      </c>
      <c r="C29" s="16" t="s">
        <v>54</v>
      </c>
      <c r="D29" s="17">
        <v>1700</v>
      </c>
    </row>
    <row r="30" ht="18.75" spans="1:4">
      <c r="A30" s="22"/>
      <c r="B30" s="15" t="s">
        <v>55</v>
      </c>
      <c r="C30" s="16" t="s">
        <v>56</v>
      </c>
      <c r="D30" s="17">
        <v>2000</v>
      </c>
    </row>
    <row r="31" ht="37.5" spans="1:4">
      <c r="A31" s="22"/>
      <c r="B31" s="15" t="s">
        <v>57</v>
      </c>
      <c r="C31" s="16" t="s">
        <v>58</v>
      </c>
      <c r="D31" s="17">
        <v>1500</v>
      </c>
    </row>
    <row r="32" ht="37.5" spans="1:4">
      <c r="A32" s="23"/>
      <c r="B32" s="15" t="s">
        <v>59</v>
      </c>
      <c r="C32" s="16" t="s">
        <v>60</v>
      </c>
      <c r="D32" s="17">
        <v>2000</v>
      </c>
    </row>
    <row r="33" ht="18.75" spans="1:4">
      <c r="A33" s="18" t="s">
        <v>61</v>
      </c>
      <c r="B33" s="24" t="s">
        <v>62</v>
      </c>
      <c r="C33" s="25"/>
      <c r="D33" s="21">
        <f>SUM(D34:D36)</f>
        <v>6000</v>
      </c>
    </row>
    <row r="34" ht="18.75" spans="1:4">
      <c r="A34" s="22"/>
      <c r="B34" s="15" t="s">
        <v>63</v>
      </c>
      <c r="C34" s="16" t="s">
        <v>64</v>
      </c>
      <c r="D34" s="17">
        <v>2000</v>
      </c>
    </row>
    <row r="35" ht="37.5" spans="1:4">
      <c r="A35" s="22"/>
      <c r="B35" s="15" t="s">
        <v>65</v>
      </c>
      <c r="C35" s="16" t="s">
        <v>66</v>
      </c>
      <c r="D35" s="17">
        <v>2000</v>
      </c>
    </row>
    <row r="36" ht="18.75" spans="1:4">
      <c r="A36" s="23"/>
      <c r="B36" s="15" t="s">
        <v>67</v>
      </c>
      <c r="C36" s="16" t="s">
        <v>68</v>
      </c>
      <c r="D36" s="17">
        <v>2000</v>
      </c>
    </row>
    <row r="37" ht="18.75" spans="1:4">
      <c r="A37" s="22" t="s">
        <v>69</v>
      </c>
      <c r="B37" s="19" t="s">
        <v>70</v>
      </c>
      <c r="C37" s="20"/>
      <c r="D37" s="21">
        <f>SUM(D38:D41)</f>
        <v>7100</v>
      </c>
    </row>
    <row r="38" ht="18.75" spans="1:4">
      <c r="A38" s="22"/>
      <c r="B38" s="15" t="s">
        <v>71</v>
      </c>
      <c r="C38" s="16" t="s">
        <v>72</v>
      </c>
      <c r="D38" s="17">
        <v>2000</v>
      </c>
    </row>
    <row r="39" ht="18.75" spans="1:4">
      <c r="A39" s="22"/>
      <c r="B39" s="15" t="s">
        <v>73</v>
      </c>
      <c r="C39" s="16" t="s">
        <v>74</v>
      </c>
      <c r="D39" s="17">
        <v>1100</v>
      </c>
    </row>
    <row r="40" ht="37.5" spans="1:4">
      <c r="A40" s="22"/>
      <c r="B40" s="15" t="s">
        <v>75</v>
      </c>
      <c r="C40" s="16" t="s">
        <v>76</v>
      </c>
      <c r="D40" s="17">
        <v>2000</v>
      </c>
    </row>
    <row r="41" ht="18.75" spans="1:4">
      <c r="A41" s="23"/>
      <c r="B41" s="15" t="s">
        <v>77</v>
      </c>
      <c r="C41" s="16" t="s">
        <v>78</v>
      </c>
      <c r="D41" s="17">
        <v>2000</v>
      </c>
    </row>
  </sheetData>
  <mergeCells count="24">
    <mergeCell ref="A2:D2"/>
    <mergeCell ref="A4:C4"/>
    <mergeCell ref="B5:C5"/>
    <mergeCell ref="B7:C7"/>
    <mergeCell ref="B9:C9"/>
    <mergeCell ref="B12:C12"/>
    <mergeCell ref="B13:C13"/>
    <mergeCell ref="B18:C18"/>
    <mergeCell ref="B22:C22"/>
    <mergeCell ref="B24:C24"/>
    <mergeCell ref="B26:C26"/>
    <mergeCell ref="B27:C27"/>
    <mergeCell ref="B33:C33"/>
    <mergeCell ref="B37:C37"/>
    <mergeCell ref="A5:A6"/>
    <mergeCell ref="A7:A8"/>
    <mergeCell ref="A9:A11"/>
    <mergeCell ref="A12:A17"/>
    <mergeCell ref="A18:A21"/>
    <mergeCell ref="A22:A23"/>
    <mergeCell ref="A24:A25"/>
    <mergeCell ref="A26:A32"/>
    <mergeCell ref="A33:A36"/>
    <mergeCell ref="A37:A4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2006-09-19T08:00:00Z</dcterms:created>
  <dcterms:modified xsi:type="dcterms:W3CDTF">2023-06-19T11:49:51Z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