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440" windowHeight="139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iterate="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 s="1"/>
  <c r="C32" i="1" l="1"/>
  <c r="C5" i="1"/>
</calcChain>
</file>

<file path=xl/sharedStrings.xml><?xml version="1.0" encoding="utf-8"?>
<sst xmlns="http://schemas.openxmlformats.org/spreadsheetml/2006/main" count="61" uniqueCount="59">
  <si>
    <t>附件</t>
    <phoneticPr fontId="3" type="noConversion"/>
  </si>
  <si>
    <t>单位：万元</t>
    <phoneticPr fontId="2" type="noConversion"/>
  </si>
  <si>
    <t>单位</t>
  </si>
  <si>
    <t>学校名称</t>
  </si>
  <si>
    <t>第二批中央资金分配额</t>
    <phoneticPr fontId="3" type="noConversion"/>
  </si>
  <si>
    <t>省属高职小计</t>
  </si>
  <si>
    <t>省教育厅</t>
  </si>
  <si>
    <t>小计</t>
    <phoneticPr fontId="3" type="noConversion"/>
  </si>
  <si>
    <t>长沙民政职业技术学院</t>
  </si>
  <si>
    <t>湖南工业职业技术学院</t>
  </si>
  <si>
    <t>湖南大众传媒职业技术学院</t>
  </si>
  <si>
    <t>湖南铁道职业技术学院</t>
  </si>
  <si>
    <t>湖南科技职业学院</t>
  </si>
  <si>
    <t>湖南环境生物职业技术学院</t>
  </si>
  <si>
    <t>湖南网络工程职业学院</t>
  </si>
  <si>
    <t>湖南化工职业技术学院</t>
  </si>
  <si>
    <t>湖南石油化工职业技术学院</t>
  </si>
  <si>
    <t>湖南国防工业职业技术学院</t>
  </si>
  <si>
    <t>湖南机电职业技术学院</t>
  </si>
  <si>
    <t>湖南工艺美术职业学院</t>
  </si>
  <si>
    <t>省文化厅</t>
  </si>
  <si>
    <t>湖南艺术职业学院</t>
  </si>
  <si>
    <t>省体育局</t>
  </si>
  <si>
    <t>湖南体育职业学院</t>
  </si>
  <si>
    <t>张家界航空工业职业技术学院</t>
  </si>
  <si>
    <t>湖南电气职业技术学院</t>
  </si>
  <si>
    <t>湖南城建职业技术学院</t>
  </si>
  <si>
    <t>省安监局</t>
  </si>
  <si>
    <t>湖南安全技术职业学院</t>
  </si>
  <si>
    <t>湖南有色金属职业技术学院</t>
  </si>
  <si>
    <t>湖南生物机电职业技术学院</t>
  </si>
  <si>
    <t>省水利厅</t>
  </si>
  <si>
    <t>湖南水利水电职业技术学院</t>
  </si>
  <si>
    <t>省交通厅</t>
  </si>
  <si>
    <t>湖南省交通职业技术学院</t>
    <phoneticPr fontId="3" type="noConversion"/>
  </si>
  <si>
    <t>省供销合作社</t>
  </si>
  <si>
    <t>湖南省商务职业技术学院</t>
    <phoneticPr fontId="3" type="noConversion"/>
  </si>
  <si>
    <t>湖南工程职业技术学院</t>
  </si>
  <si>
    <t>省商务厅</t>
  </si>
  <si>
    <t>湖南外贸职业学院</t>
  </si>
  <si>
    <t>湖南现代物流职业技术学院</t>
  </si>
  <si>
    <t>省环保厅</t>
  </si>
  <si>
    <t>长沙环境保护职业技术学院</t>
    <phoneticPr fontId="3" type="noConversion"/>
  </si>
  <si>
    <t>省发改委</t>
  </si>
  <si>
    <t>湖南理工职业技术学院</t>
  </si>
  <si>
    <t>省司法厅</t>
  </si>
  <si>
    <t>湖南司法警官职业学院</t>
  </si>
  <si>
    <t>湖南食品药品职业学院</t>
  </si>
  <si>
    <t>省人社厅</t>
  </si>
  <si>
    <t>湖南劳动人事职业学院</t>
  </si>
  <si>
    <t>湖南中医药高等专科学校</t>
  </si>
  <si>
    <t>2019年省属高职院校生均拨款第二批中央奖补资金分配表</t>
    <phoneticPr fontId="3" type="noConversion"/>
  </si>
  <si>
    <t>省经信委</t>
    <phoneticPr fontId="3" type="noConversion"/>
  </si>
  <si>
    <t>省建工集团</t>
    <phoneticPr fontId="3" type="noConversion"/>
  </si>
  <si>
    <t>省有色局</t>
    <phoneticPr fontId="3" type="noConversion"/>
  </si>
  <si>
    <t>省农业农村厅</t>
    <phoneticPr fontId="3" type="noConversion"/>
  </si>
  <si>
    <t>省自然资源厅</t>
    <phoneticPr fontId="2" type="noConversion"/>
  </si>
  <si>
    <t>省食药局</t>
    <phoneticPr fontId="3" type="noConversion"/>
  </si>
  <si>
    <t>省卫计委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</si>
</sst>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_);[Red]\(0\)"/>
  </numFmts>
  <fonts count="13">
    <font>
      <sz val="11"/>
      <color theme="1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39640;&#32844;&#29983;&#22343;&#20013;&#22830;&#36164;&#37329;&#28165;&#31639;5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019第二批中央资金（市州)"/>
      <sheetName val="附件2019第二批中央资金（省属）"/>
      <sheetName val="参阅件2019第二批中央资金"/>
      <sheetName val="2018年省属清算"/>
      <sheetName val="2018年市州清算"/>
      <sheetName val="2018年提前下达"/>
    </sheetNames>
    <sheetDataSet>
      <sheetData sheetId="0"/>
      <sheetData sheetId="1"/>
      <sheetData sheetId="2">
        <row r="8">
          <cell r="B8" t="str">
            <v>长沙民政职业技术学院</v>
          </cell>
          <cell r="C8">
            <v>18355</v>
          </cell>
          <cell r="D8">
            <v>16044</v>
          </cell>
          <cell r="E8">
            <v>3200</v>
          </cell>
          <cell r="F8">
            <v>2348</v>
          </cell>
          <cell r="H8">
            <v>852</v>
          </cell>
          <cell r="I8">
            <v>832</v>
          </cell>
          <cell r="J8">
            <v>4032</v>
          </cell>
          <cell r="K8">
            <v>2476</v>
          </cell>
          <cell r="L8">
            <v>769</v>
          </cell>
        </row>
        <row r="9">
          <cell r="B9" t="str">
            <v>湖南工业职业技术学院</v>
          </cell>
          <cell r="C9">
            <v>14131</v>
          </cell>
          <cell r="D9">
            <v>12777</v>
          </cell>
          <cell r="E9">
            <v>2460</v>
          </cell>
          <cell r="F9">
            <v>1790</v>
          </cell>
          <cell r="H9">
            <v>670</v>
          </cell>
          <cell r="I9">
            <v>653</v>
          </cell>
          <cell r="J9">
            <v>3113</v>
          </cell>
          <cell r="K9">
            <v>1890</v>
          </cell>
          <cell r="L9">
            <v>615</v>
          </cell>
        </row>
        <row r="10">
          <cell r="B10" t="str">
            <v>湖南大众传媒职业技术学院</v>
          </cell>
          <cell r="C10">
            <v>10307</v>
          </cell>
          <cell r="D10">
            <v>9490</v>
          </cell>
          <cell r="E10">
            <v>1581</v>
          </cell>
          <cell r="F10">
            <v>1320</v>
          </cell>
          <cell r="H10">
            <v>261</v>
          </cell>
          <cell r="I10">
            <v>254</v>
          </cell>
          <cell r="J10">
            <v>1835</v>
          </cell>
          <cell r="K10">
            <v>1390</v>
          </cell>
          <cell r="L10">
            <v>87</v>
          </cell>
        </row>
        <row r="11">
          <cell r="B11" t="str">
            <v>湖南铁道职业技术学院</v>
          </cell>
          <cell r="C11">
            <v>9776</v>
          </cell>
          <cell r="D11">
            <v>8422</v>
          </cell>
          <cell r="E11">
            <v>1771</v>
          </cell>
          <cell r="F11">
            <v>1250</v>
          </cell>
          <cell r="H11">
            <v>521</v>
          </cell>
          <cell r="I11">
            <v>508</v>
          </cell>
          <cell r="J11">
            <v>2279</v>
          </cell>
          <cell r="K11">
            <v>1320</v>
          </cell>
          <cell r="L11">
            <v>514</v>
          </cell>
        </row>
        <row r="12">
          <cell r="B12" t="str">
            <v>湖南科技职业学院</v>
          </cell>
          <cell r="C12">
            <v>12019</v>
          </cell>
          <cell r="D12">
            <v>11458</v>
          </cell>
          <cell r="E12">
            <v>1768</v>
          </cell>
          <cell r="F12">
            <v>1640</v>
          </cell>
          <cell r="H12">
            <v>128</v>
          </cell>
          <cell r="I12">
            <v>124</v>
          </cell>
          <cell r="J12">
            <v>1892</v>
          </cell>
          <cell r="K12">
            <v>1730</v>
          </cell>
          <cell r="L12">
            <v>0</v>
          </cell>
        </row>
        <row r="13">
          <cell r="B13" t="str">
            <v>湖南环境生物职业技术学院</v>
          </cell>
          <cell r="C13">
            <v>11938</v>
          </cell>
          <cell r="D13">
            <v>11198</v>
          </cell>
          <cell r="E13">
            <v>1931</v>
          </cell>
          <cell r="F13">
            <v>1690</v>
          </cell>
          <cell r="H13">
            <v>241</v>
          </cell>
          <cell r="I13">
            <v>235</v>
          </cell>
          <cell r="J13">
            <v>2166</v>
          </cell>
          <cell r="K13">
            <v>1780</v>
          </cell>
          <cell r="L13">
            <v>0</v>
          </cell>
        </row>
        <row r="14">
          <cell r="B14" t="str">
            <v>湖南网络工程职业学院</v>
          </cell>
          <cell r="C14">
            <v>6534</v>
          </cell>
          <cell r="D14">
            <v>5524</v>
          </cell>
          <cell r="E14">
            <v>909</v>
          </cell>
          <cell r="F14">
            <v>770</v>
          </cell>
          <cell r="H14">
            <v>139</v>
          </cell>
          <cell r="I14">
            <v>135</v>
          </cell>
          <cell r="J14">
            <v>1044</v>
          </cell>
          <cell r="K14">
            <v>810</v>
          </cell>
          <cell r="L14">
            <v>30</v>
          </cell>
        </row>
        <row r="15">
          <cell r="B15" t="str">
            <v>湖南化工职业技术学院</v>
          </cell>
          <cell r="C15">
            <v>10735</v>
          </cell>
          <cell r="D15">
            <v>10130</v>
          </cell>
          <cell r="E15">
            <v>1864</v>
          </cell>
          <cell r="F15">
            <v>1310</v>
          </cell>
          <cell r="H15">
            <v>554</v>
          </cell>
          <cell r="I15">
            <v>541</v>
          </cell>
          <cell r="J15">
            <v>2405</v>
          </cell>
          <cell r="K15">
            <v>1380</v>
          </cell>
          <cell r="L15">
            <v>555</v>
          </cell>
        </row>
        <row r="16">
          <cell r="B16" t="str">
            <v>湖南石油化工职业技术学院</v>
          </cell>
          <cell r="C16">
            <v>3173</v>
          </cell>
          <cell r="D16">
            <v>2736</v>
          </cell>
          <cell r="E16">
            <v>612</v>
          </cell>
          <cell r="F16">
            <v>430</v>
          </cell>
          <cell r="H16">
            <v>182</v>
          </cell>
          <cell r="I16">
            <v>178</v>
          </cell>
          <cell r="J16">
            <v>790</v>
          </cell>
          <cell r="K16">
            <v>450</v>
          </cell>
          <cell r="L16">
            <v>186</v>
          </cell>
        </row>
        <row r="17">
          <cell r="B17" t="str">
            <v>湖南国防工业职业技术学院</v>
          </cell>
          <cell r="C17">
            <v>4193</v>
          </cell>
          <cell r="D17">
            <v>3676</v>
          </cell>
          <cell r="E17">
            <v>643</v>
          </cell>
          <cell r="F17">
            <v>540</v>
          </cell>
          <cell r="H17">
            <v>103</v>
          </cell>
          <cell r="I17">
            <v>101</v>
          </cell>
          <cell r="J17">
            <v>744</v>
          </cell>
          <cell r="K17">
            <v>570</v>
          </cell>
          <cell r="L17">
            <v>29</v>
          </cell>
        </row>
        <row r="18">
          <cell r="B18" t="str">
            <v>湖南机电职业技术学院</v>
          </cell>
          <cell r="C18">
            <v>11555</v>
          </cell>
          <cell r="D18">
            <v>10298</v>
          </cell>
          <cell r="E18">
            <v>1797</v>
          </cell>
          <cell r="F18">
            <v>1410</v>
          </cell>
          <cell r="H18">
            <v>387</v>
          </cell>
          <cell r="I18">
            <v>377</v>
          </cell>
          <cell r="J18">
            <v>2174</v>
          </cell>
          <cell r="K18">
            <v>1490</v>
          </cell>
          <cell r="L18">
            <v>260</v>
          </cell>
        </row>
        <row r="19">
          <cell r="B19" t="str">
            <v>湖南工艺美术职业学院</v>
          </cell>
          <cell r="C19">
            <v>6725</v>
          </cell>
          <cell r="D19">
            <v>6376</v>
          </cell>
          <cell r="E19">
            <v>1189</v>
          </cell>
          <cell r="F19">
            <v>930</v>
          </cell>
          <cell r="H19">
            <v>259</v>
          </cell>
          <cell r="I19">
            <v>252</v>
          </cell>
          <cell r="J19">
            <v>1441</v>
          </cell>
          <cell r="K19">
            <v>980</v>
          </cell>
          <cell r="L19">
            <v>180</v>
          </cell>
        </row>
        <row r="20">
          <cell r="B20" t="str">
            <v>湖南艺术职业学院</v>
          </cell>
          <cell r="C20">
            <v>3870</v>
          </cell>
          <cell r="D20">
            <v>4081</v>
          </cell>
          <cell r="E20">
            <v>435</v>
          </cell>
          <cell r="F20">
            <v>338</v>
          </cell>
          <cell r="H20">
            <v>97</v>
          </cell>
          <cell r="I20">
            <v>94</v>
          </cell>
          <cell r="J20">
            <v>529</v>
          </cell>
          <cell r="K20">
            <v>357</v>
          </cell>
          <cell r="L20">
            <v>69</v>
          </cell>
        </row>
        <row r="21">
          <cell r="B21" t="str">
            <v>湖南体育职业学院</v>
          </cell>
          <cell r="C21">
            <v>3281</v>
          </cell>
          <cell r="D21">
            <v>3205</v>
          </cell>
          <cell r="E21">
            <v>472</v>
          </cell>
          <cell r="F21">
            <v>387</v>
          </cell>
          <cell r="H21">
            <v>85</v>
          </cell>
          <cell r="I21">
            <v>83</v>
          </cell>
          <cell r="J21">
            <v>555</v>
          </cell>
          <cell r="K21">
            <v>405</v>
          </cell>
          <cell r="L21">
            <v>42</v>
          </cell>
        </row>
        <row r="22">
          <cell r="B22" t="str">
            <v>小计</v>
          </cell>
          <cell r="C22">
            <v>12398</v>
          </cell>
          <cell r="D22">
            <v>11211</v>
          </cell>
          <cell r="E22">
            <v>1970</v>
          </cell>
          <cell r="F22">
            <v>1387</v>
          </cell>
          <cell r="G22">
            <v>0</v>
          </cell>
          <cell r="H22">
            <v>583</v>
          </cell>
          <cell r="I22">
            <v>570</v>
          </cell>
          <cell r="J22">
            <v>2540</v>
          </cell>
          <cell r="K22">
            <v>1501</v>
          </cell>
          <cell r="L22">
            <v>543</v>
          </cell>
        </row>
        <row r="23">
          <cell r="B23" t="str">
            <v>张家界航空工业职业技术学院</v>
          </cell>
          <cell r="C23">
            <v>7069</v>
          </cell>
          <cell r="D23">
            <v>6767</v>
          </cell>
          <cell r="E23">
            <v>1028</v>
          </cell>
          <cell r="F23">
            <v>825</v>
          </cell>
          <cell r="H23">
            <v>203</v>
          </cell>
          <cell r="I23">
            <v>199</v>
          </cell>
          <cell r="J23">
            <v>1227</v>
          </cell>
          <cell r="K23">
            <v>865</v>
          </cell>
          <cell r="L23">
            <v>122</v>
          </cell>
        </row>
        <row r="24">
          <cell r="B24" t="str">
            <v>湖南电气职业技术学院</v>
          </cell>
          <cell r="C24">
            <v>5329</v>
          </cell>
          <cell r="D24">
            <v>4444</v>
          </cell>
          <cell r="E24">
            <v>942</v>
          </cell>
          <cell r="F24">
            <v>562</v>
          </cell>
          <cell r="H24">
            <v>380</v>
          </cell>
          <cell r="I24">
            <v>371</v>
          </cell>
          <cell r="J24">
            <v>1313</v>
          </cell>
          <cell r="K24">
            <v>636</v>
          </cell>
          <cell r="L24">
            <v>421</v>
          </cell>
        </row>
        <row r="25">
          <cell r="B25" t="str">
            <v>湖南城建职业技术学院</v>
          </cell>
          <cell r="C25">
            <v>9758</v>
          </cell>
          <cell r="D25">
            <v>8325</v>
          </cell>
          <cell r="E25">
            <v>590</v>
          </cell>
          <cell r="F25">
            <v>333</v>
          </cell>
          <cell r="H25">
            <v>257</v>
          </cell>
          <cell r="I25">
            <v>250</v>
          </cell>
          <cell r="J25">
            <v>840</v>
          </cell>
          <cell r="K25">
            <v>716</v>
          </cell>
          <cell r="L25">
            <v>0</v>
          </cell>
        </row>
        <row r="26">
          <cell r="B26" t="str">
            <v>湖南安全技术职业学院</v>
          </cell>
          <cell r="C26">
            <v>5602</v>
          </cell>
          <cell r="D26">
            <v>4537</v>
          </cell>
          <cell r="E26">
            <v>984</v>
          </cell>
          <cell r="F26">
            <v>624</v>
          </cell>
          <cell r="H26">
            <v>360</v>
          </cell>
          <cell r="I26">
            <v>352</v>
          </cell>
          <cell r="J26">
            <v>1336</v>
          </cell>
          <cell r="K26">
            <v>694</v>
          </cell>
          <cell r="L26">
            <v>381</v>
          </cell>
        </row>
        <row r="27">
          <cell r="B27" t="str">
            <v>湖南有色金属职业技术学院</v>
          </cell>
          <cell r="C27">
            <v>6468</v>
          </cell>
          <cell r="D27">
            <v>5161</v>
          </cell>
          <cell r="E27">
            <v>1398</v>
          </cell>
          <cell r="F27">
            <v>903</v>
          </cell>
          <cell r="H27">
            <v>495</v>
          </cell>
          <cell r="I27">
            <v>483</v>
          </cell>
          <cell r="J27">
            <v>1881</v>
          </cell>
          <cell r="K27">
            <v>1903</v>
          </cell>
          <cell r="L27">
            <v>0</v>
          </cell>
        </row>
        <row r="28">
          <cell r="B28" t="str">
            <v>湖南生物机电职业技术学院</v>
          </cell>
          <cell r="C28">
            <v>11072</v>
          </cell>
          <cell r="D28">
            <v>10210</v>
          </cell>
          <cell r="E28">
            <v>1419</v>
          </cell>
          <cell r="F28">
            <v>1063</v>
          </cell>
          <cell r="H28">
            <v>356</v>
          </cell>
          <cell r="I28">
            <v>348</v>
          </cell>
          <cell r="J28">
            <v>1767</v>
          </cell>
          <cell r="K28">
            <v>146</v>
          </cell>
          <cell r="L28">
            <v>1276</v>
          </cell>
        </row>
        <row r="29">
          <cell r="B29" t="str">
            <v>湖南水利水电职业技术学院</v>
          </cell>
          <cell r="C29">
            <v>6854</v>
          </cell>
          <cell r="D29">
            <v>5803</v>
          </cell>
          <cell r="E29">
            <v>1057</v>
          </cell>
          <cell r="F29">
            <v>653</v>
          </cell>
          <cell r="H29">
            <v>404</v>
          </cell>
          <cell r="I29">
            <v>395</v>
          </cell>
          <cell r="J29">
            <v>1452</v>
          </cell>
          <cell r="K29">
            <v>95</v>
          </cell>
          <cell r="L29">
            <v>1074</v>
          </cell>
        </row>
        <row r="30">
          <cell r="B30" t="str">
            <v>湖南省交通职业技术学院</v>
          </cell>
          <cell r="C30">
            <v>12803</v>
          </cell>
          <cell r="D30">
            <v>11130</v>
          </cell>
          <cell r="E30">
            <v>1176</v>
          </cell>
          <cell r="F30">
            <v>1016</v>
          </cell>
          <cell r="H30">
            <v>160</v>
          </cell>
          <cell r="I30">
            <v>157</v>
          </cell>
          <cell r="J30">
            <v>1333</v>
          </cell>
          <cell r="K30">
            <v>1047</v>
          </cell>
          <cell r="L30">
            <v>26</v>
          </cell>
        </row>
        <row r="31">
          <cell r="B31" t="str">
            <v>湖南省商务职业技术学院</v>
          </cell>
          <cell r="C31">
            <v>9490</v>
          </cell>
          <cell r="D31">
            <v>7736</v>
          </cell>
          <cell r="E31">
            <v>1789</v>
          </cell>
          <cell r="F31">
            <v>1415</v>
          </cell>
          <cell r="H31">
            <v>374</v>
          </cell>
          <cell r="I31">
            <v>364</v>
          </cell>
          <cell r="J31">
            <v>2153</v>
          </cell>
          <cell r="K31">
            <v>1488</v>
          </cell>
          <cell r="L31">
            <v>245</v>
          </cell>
        </row>
        <row r="32">
          <cell r="B32" t="str">
            <v>湖南工程职业技术学院</v>
          </cell>
          <cell r="C32">
            <v>9442</v>
          </cell>
          <cell r="D32">
            <v>7733</v>
          </cell>
          <cell r="E32">
            <v>2515</v>
          </cell>
          <cell r="F32">
            <v>2163</v>
          </cell>
          <cell r="H32">
            <v>352</v>
          </cell>
          <cell r="I32">
            <v>344</v>
          </cell>
          <cell r="J32">
            <v>2859</v>
          </cell>
          <cell r="K32">
            <v>2232</v>
          </cell>
          <cell r="L32">
            <v>69</v>
          </cell>
        </row>
        <row r="33">
          <cell r="B33" t="str">
            <v>小计</v>
          </cell>
          <cell r="C33">
            <v>15774</v>
          </cell>
          <cell r="D33">
            <v>12892</v>
          </cell>
          <cell r="E33">
            <v>2433</v>
          </cell>
          <cell r="F33">
            <v>1680</v>
          </cell>
          <cell r="G33">
            <v>0</v>
          </cell>
          <cell r="H33">
            <v>753</v>
          </cell>
          <cell r="I33">
            <v>734</v>
          </cell>
          <cell r="J33">
            <v>3167</v>
          </cell>
          <cell r="K33">
            <v>1827</v>
          </cell>
          <cell r="L33">
            <v>722</v>
          </cell>
        </row>
        <row r="34">
          <cell r="B34" t="str">
            <v>湖南外贸职业学院</v>
          </cell>
          <cell r="C34">
            <v>8371</v>
          </cell>
          <cell r="D34">
            <v>7001</v>
          </cell>
          <cell r="E34">
            <v>1274</v>
          </cell>
          <cell r="F34">
            <v>894</v>
          </cell>
          <cell r="H34">
            <v>380</v>
          </cell>
          <cell r="I34">
            <v>370</v>
          </cell>
          <cell r="J34">
            <v>1644</v>
          </cell>
          <cell r="K34">
            <v>968</v>
          </cell>
          <cell r="L34">
            <v>355</v>
          </cell>
        </row>
        <row r="35">
          <cell r="B35" t="str">
            <v>湖南现代物流职业技术学院</v>
          </cell>
          <cell r="C35">
            <v>7403</v>
          </cell>
          <cell r="D35">
            <v>5891</v>
          </cell>
          <cell r="E35">
            <v>1159</v>
          </cell>
          <cell r="F35">
            <v>786</v>
          </cell>
          <cell r="H35">
            <v>373</v>
          </cell>
          <cell r="I35">
            <v>364</v>
          </cell>
          <cell r="J35">
            <v>1523</v>
          </cell>
          <cell r="K35">
            <v>859</v>
          </cell>
          <cell r="L35">
            <v>367</v>
          </cell>
        </row>
        <row r="36">
          <cell r="B36" t="str">
            <v>长沙环境保护职业技术学院</v>
          </cell>
          <cell r="C36">
            <v>7903</v>
          </cell>
          <cell r="D36">
            <v>6976</v>
          </cell>
          <cell r="E36">
            <v>782</v>
          </cell>
          <cell r="F36">
            <v>483</v>
          </cell>
          <cell r="H36">
            <v>299</v>
          </cell>
          <cell r="I36">
            <v>291</v>
          </cell>
          <cell r="J36">
            <v>1073</v>
          </cell>
          <cell r="K36">
            <v>541</v>
          </cell>
          <cell r="L36">
            <v>323</v>
          </cell>
        </row>
        <row r="37">
          <cell r="B37" t="str">
            <v>湖南理工职业技术学院</v>
          </cell>
          <cell r="C37">
            <v>5631</v>
          </cell>
          <cell r="D37">
            <v>4485</v>
          </cell>
          <cell r="E37">
            <v>1286</v>
          </cell>
          <cell r="F37">
            <v>1018</v>
          </cell>
          <cell r="H37">
            <v>268</v>
          </cell>
          <cell r="I37">
            <v>261</v>
          </cell>
          <cell r="J37">
            <v>1547</v>
          </cell>
          <cell r="K37">
            <v>1070</v>
          </cell>
          <cell r="L37">
            <v>175</v>
          </cell>
        </row>
        <row r="38">
          <cell r="B38" t="str">
            <v>湖南司法警官职业学院</v>
          </cell>
          <cell r="C38">
            <v>4811</v>
          </cell>
          <cell r="D38">
            <v>3844</v>
          </cell>
          <cell r="E38">
            <v>678</v>
          </cell>
          <cell r="F38">
            <v>387</v>
          </cell>
          <cell r="H38">
            <v>291</v>
          </cell>
          <cell r="I38">
            <v>283</v>
          </cell>
          <cell r="J38">
            <v>961</v>
          </cell>
          <cell r="K38">
            <v>831</v>
          </cell>
          <cell r="L38">
            <v>0</v>
          </cell>
        </row>
        <row r="39">
          <cell r="B39" t="str">
            <v>湖南食品药品职业学院</v>
          </cell>
          <cell r="C39">
            <v>5278</v>
          </cell>
          <cell r="D39">
            <v>4438</v>
          </cell>
          <cell r="E39">
            <v>1018</v>
          </cell>
          <cell r="F39">
            <v>681</v>
          </cell>
          <cell r="H39">
            <v>337</v>
          </cell>
          <cell r="I39">
            <v>329</v>
          </cell>
          <cell r="J39">
            <v>1347</v>
          </cell>
          <cell r="K39">
            <v>747</v>
          </cell>
          <cell r="L39">
            <v>337</v>
          </cell>
        </row>
        <row r="40">
          <cell r="B40" t="str">
            <v>湖南劳动人事职业学院</v>
          </cell>
          <cell r="C40">
            <v>2809</v>
          </cell>
          <cell r="D40">
            <v>2349</v>
          </cell>
          <cell r="E40">
            <v>320</v>
          </cell>
          <cell r="F40">
            <v>212</v>
          </cell>
          <cell r="H40">
            <v>108</v>
          </cell>
          <cell r="I40">
            <v>106</v>
          </cell>
          <cell r="J40">
            <v>426</v>
          </cell>
          <cell r="K40">
            <v>233</v>
          </cell>
          <cell r="L40">
            <v>110</v>
          </cell>
        </row>
        <row r="41">
          <cell r="B41" t="str">
            <v>湖南中医药高等专科学校</v>
          </cell>
          <cell r="C41">
            <v>8458</v>
          </cell>
          <cell r="D41">
            <v>7135</v>
          </cell>
          <cell r="E41">
            <v>1173</v>
          </cell>
          <cell r="F41">
            <v>798</v>
          </cell>
          <cell r="H41">
            <v>375</v>
          </cell>
          <cell r="I41">
            <v>366</v>
          </cell>
          <cell r="J41">
            <v>1539</v>
          </cell>
          <cell r="K41">
            <v>871</v>
          </cell>
          <cell r="L41">
            <v>368</v>
          </cell>
        </row>
        <row r="42">
          <cell r="B42" t="str">
            <v>市州高职小计</v>
          </cell>
          <cell r="C42">
            <v>177974</v>
          </cell>
          <cell r="D42">
            <v>28090</v>
          </cell>
          <cell r="E42">
            <v>28090</v>
          </cell>
          <cell r="F42">
            <v>0</v>
          </cell>
          <cell r="G42">
            <v>17591</v>
          </cell>
          <cell r="H42">
            <v>10499</v>
          </cell>
          <cell r="I42">
            <v>0</v>
          </cell>
          <cell r="J42">
            <v>28090</v>
          </cell>
          <cell r="K42">
            <v>18625</v>
          </cell>
          <cell r="L42">
            <v>8061</v>
          </cell>
        </row>
        <row r="43">
          <cell r="B43" t="str">
            <v>长沙市本级</v>
          </cell>
          <cell r="C43">
            <v>29720</v>
          </cell>
          <cell r="D43">
            <v>3783</v>
          </cell>
          <cell r="E43">
            <v>3783</v>
          </cell>
          <cell r="G43">
            <v>2228</v>
          </cell>
          <cell r="H43">
            <v>1555</v>
          </cell>
          <cell r="J43">
            <v>3783</v>
          </cell>
          <cell r="K43">
            <v>2381</v>
          </cell>
          <cell r="L43">
            <v>1213</v>
          </cell>
        </row>
        <row r="44">
          <cell r="B44" t="str">
            <v>株洲市本级</v>
          </cell>
          <cell r="C44">
            <v>18527</v>
          </cell>
          <cell r="D44">
            <v>2697</v>
          </cell>
          <cell r="E44">
            <v>2697</v>
          </cell>
          <cell r="G44">
            <v>1605</v>
          </cell>
          <cell r="H44">
            <v>1092</v>
          </cell>
          <cell r="J44">
            <v>2697</v>
          </cell>
          <cell r="K44">
            <v>1713</v>
          </cell>
          <cell r="L44">
            <v>849</v>
          </cell>
        </row>
        <row r="45">
          <cell r="B45" t="str">
            <v>湘潭市本级</v>
          </cell>
          <cell r="C45">
            <v>9484</v>
          </cell>
          <cell r="D45">
            <v>1168</v>
          </cell>
          <cell r="E45">
            <v>1168</v>
          </cell>
          <cell r="G45">
            <v>902</v>
          </cell>
          <cell r="H45">
            <v>266</v>
          </cell>
          <cell r="J45">
            <v>1168</v>
          </cell>
          <cell r="K45">
            <v>928</v>
          </cell>
          <cell r="L45">
            <v>182</v>
          </cell>
        </row>
        <row r="46">
          <cell r="B46" t="str">
            <v>衡阳市本级</v>
          </cell>
          <cell r="C46">
            <v>18921</v>
          </cell>
          <cell r="D46">
            <v>3104</v>
          </cell>
          <cell r="E46">
            <v>3104</v>
          </cell>
          <cell r="G46">
            <v>1794</v>
          </cell>
          <cell r="H46">
            <v>1310</v>
          </cell>
          <cell r="J46">
            <v>3104</v>
          </cell>
          <cell r="K46">
            <v>1923</v>
          </cell>
          <cell r="L46">
            <v>1026</v>
          </cell>
        </row>
        <row r="47">
          <cell r="B47" t="str">
            <v>邵阳市本级</v>
          </cell>
          <cell r="C47">
            <v>5274</v>
          </cell>
          <cell r="D47">
            <v>1542</v>
          </cell>
          <cell r="E47">
            <v>1542</v>
          </cell>
          <cell r="G47">
            <v>585</v>
          </cell>
          <cell r="H47">
            <v>957</v>
          </cell>
          <cell r="J47">
            <v>1542</v>
          </cell>
          <cell r="K47">
            <v>679</v>
          </cell>
          <cell r="L47">
            <v>786</v>
          </cell>
        </row>
        <row r="48">
          <cell r="B48" t="str">
            <v>岳阳市本级</v>
          </cell>
          <cell r="C48">
            <v>22488</v>
          </cell>
          <cell r="D48">
            <v>3273</v>
          </cell>
          <cell r="E48">
            <v>3273</v>
          </cell>
          <cell r="G48">
            <v>1926</v>
          </cell>
          <cell r="H48">
            <v>1347</v>
          </cell>
          <cell r="J48">
            <v>3273</v>
          </cell>
          <cell r="K48">
            <v>2059</v>
          </cell>
          <cell r="L48">
            <v>1050</v>
          </cell>
        </row>
        <row r="49">
          <cell r="B49" t="str">
            <v>常德市本级</v>
          </cell>
          <cell r="C49">
            <v>14980</v>
          </cell>
          <cell r="D49">
            <v>2444</v>
          </cell>
          <cell r="E49">
            <v>2444</v>
          </cell>
          <cell r="G49">
            <v>1497</v>
          </cell>
          <cell r="H49">
            <v>947</v>
          </cell>
          <cell r="J49">
            <v>2444</v>
          </cell>
          <cell r="K49">
            <v>1590</v>
          </cell>
          <cell r="L49">
            <v>732</v>
          </cell>
        </row>
        <row r="50">
          <cell r="B50" t="str">
            <v>益阳市本级</v>
          </cell>
          <cell r="C50">
            <v>13232</v>
          </cell>
          <cell r="D50">
            <v>2159</v>
          </cell>
          <cell r="E50">
            <v>2159</v>
          </cell>
          <cell r="G50">
            <v>1395</v>
          </cell>
          <cell r="H50">
            <v>764</v>
          </cell>
          <cell r="J50">
            <v>2159</v>
          </cell>
          <cell r="K50">
            <v>1470</v>
          </cell>
          <cell r="L50">
            <v>581</v>
          </cell>
        </row>
        <row r="51">
          <cell r="B51" t="str">
            <v>永州市本级</v>
          </cell>
          <cell r="C51">
            <v>13870</v>
          </cell>
          <cell r="D51">
            <v>2352</v>
          </cell>
          <cell r="E51">
            <v>2352</v>
          </cell>
          <cell r="G51">
            <v>1638</v>
          </cell>
          <cell r="H51">
            <v>714</v>
          </cell>
          <cell r="J51">
            <v>2352</v>
          </cell>
          <cell r="K51">
            <v>1708</v>
          </cell>
          <cell r="L51">
            <v>526</v>
          </cell>
        </row>
        <row r="52">
          <cell r="B52" t="str">
            <v>郴州市本级</v>
          </cell>
          <cell r="C52">
            <v>8697</v>
          </cell>
          <cell r="D52">
            <v>1207</v>
          </cell>
          <cell r="E52">
            <v>1207</v>
          </cell>
          <cell r="G52">
            <v>964</v>
          </cell>
          <cell r="H52">
            <v>243</v>
          </cell>
          <cell r="J52">
            <v>1207</v>
          </cell>
          <cell r="K52">
            <v>988</v>
          </cell>
          <cell r="L52">
            <v>159</v>
          </cell>
        </row>
        <row r="53">
          <cell r="B53" t="str">
            <v>娄底市本级</v>
          </cell>
          <cell r="C53">
            <v>10101</v>
          </cell>
          <cell r="D53">
            <v>1987</v>
          </cell>
          <cell r="E53">
            <v>1987</v>
          </cell>
          <cell r="G53">
            <v>1197</v>
          </cell>
          <cell r="H53">
            <v>790</v>
          </cell>
          <cell r="J53">
            <v>1987</v>
          </cell>
          <cell r="K53">
            <v>1275</v>
          </cell>
          <cell r="L53">
            <v>613</v>
          </cell>
        </row>
        <row r="54">
          <cell r="B54" t="str">
            <v>怀化市本级</v>
          </cell>
          <cell r="C54">
            <v>5668</v>
          </cell>
          <cell r="D54">
            <v>1061</v>
          </cell>
          <cell r="E54">
            <v>1061</v>
          </cell>
          <cell r="G54">
            <v>843</v>
          </cell>
          <cell r="H54">
            <v>218</v>
          </cell>
          <cell r="J54">
            <v>1061</v>
          </cell>
          <cell r="K54">
            <v>865</v>
          </cell>
          <cell r="L54">
            <v>143</v>
          </cell>
        </row>
        <row r="55">
          <cell r="B55" t="str">
            <v>湘西州本级</v>
          </cell>
          <cell r="C55">
            <v>7012</v>
          </cell>
          <cell r="D55">
            <v>1313</v>
          </cell>
          <cell r="E55">
            <v>1313</v>
          </cell>
          <cell r="G55">
            <v>1017</v>
          </cell>
          <cell r="H55">
            <v>296</v>
          </cell>
          <cell r="J55">
            <v>1313</v>
          </cell>
          <cell r="K55">
            <v>1046</v>
          </cell>
          <cell r="L55">
            <v>201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38" sqref="A38"/>
    </sheetView>
  </sheetViews>
  <sheetFormatPr defaultColWidth="7.75" defaultRowHeight="13.5"/>
  <cols>
    <col min="1" max="1" width="24.625" style="17" customWidth="1"/>
    <col min="2" max="2" width="27.125" style="1" customWidth="1"/>
    <col min="3" max="3" width="30.625" style="1" customWidth="1"/>
    <col min="4" max="16384" width="7.75" style="2"/>
  </cols>
  <sheetData>
    <row r="1" spans="1:3" ht="18.75" customHeight="1">
      <c r="A1" s="18" t="s">
        <v>0</v>
      </c>
      <c r="B1" s="18"/>
    </row>
    <row r="2" spans="1:3" ht="36" customHeight="1">
      <c r="A2" s="19" t="s">
        <v>51</v>
      </c>
      <c r="B2" s="19"/>
      <c r="C2" s="19"/>
    </row>
    <row r="3" spans="1:3" ht="16.5" customHeight="1">
      <c r="A3" s="3"/>
      <c r="B3" s="3"/>
      <c r="C3" s="4" t="s">
        <v>1</v>
      </c>
    </row>
    <row r="4" spans="1:3" ht="54" customHeight="1">
      <c r="A4" s="5" t="s">
        <v>2</v>
      </c>
      <c r="B4" s="5" t="s">
        <v>3</v>
      </c>
      <c r="C4" s="6" t="s">
        <v>4</v>
      </c>
    </row>
    <row r="5" spans="1:3" ht="24" customHeight="1">
      <c r="A5" s="20" t="s">
        <v>5</v>
      </c>
      <c r="B5" s="21"/>
      <c r="C5" s="7">
        <f t="shared" ref="C5" si="0">SUM(C6,C19:C21,C24:C32,C35:C40)</f>
        <v>8985</v>
      </c>
    </row>
    <row r="6" spans="1:3" ht="24" customHeight="1">
      <c r="A6" s="22" t="s">
        <v>6</v>
      </c>
      <c r="B6" s="5" t="s">
        <v>7</v>
      </c>
      <c r="C6" s="7">
        <f t="shared" ref="C6" si="1">SUM(C7:C18)</f>
        <v>3225</v>
      </c>
    </row>
    <row r="7" spans="1:3" ht="20.100000000000001" customHeight="1">
      <c r="A7" s="23"/>
      <c r="B7" s="8" t="s">
        <v>8</v>
      </c>
      <c r="C7" s="9">
        <f>VLOOKUP(B7,[1]参阅件2019第二批中央资金!$B$8:$L$55,11,FALSE)</f>
        <v>769</v>
      </c>
    </row>
    <row r="8" spans="1:3" ht="20.100000000000001" customHeight="1">
      <c r="A8" s="23"/>
      <c r="B8" s="8" t="s">
        <v>9</v>
      </c>
      <c r="C8" s="9">
        <f>VLOOKUP(B8,[1]参阅件2019第二批中央资金!$B$8:$L$55,11,FALSE)</f>
        <v>615</v>
      </c>
    </row>
    <row r="9" spans="1:3" ht="20.100000000000001" customHeight="1">
      <c r="A9" s="23"/>
      <c r="B9" s="8" t="s">
        <v>10</v>
      </c>
      <c r="C9" s="9">
        <f>VLOOKUP(B9,[1]参阅件2019第二批中央资金!$B$8:$L$55,11,FALSE)</f>
        <v>87</v>
      </c>
    </row>
    <row r="10" spans="1:3" ht="20.100000000000001" customHeight="1">
      <c r="A10" s="23"/>
      <c r="B10" s="8" t="s">
        <v>11</v>
      </c>
      <c r="C10" s="9">
        <f>VLOOKUP(B10,[1]参阅件2019第二批中央资金!$B$8:$L$55,11,FALSE)</f>
        <v>514</v>
      </c>
    </row>
    <row r="11" spans="1:3" ht="20.100000000000001" customHeight="1">
      <c r="A11" s="23"/>
      <c r="B11" s="8" t="s">
        <v>12</v>
      </c>
      <c r="C11" s="9">
        <f>VLOOKUP(B11,[1]参阅件2019第二批中央资金!$B$8:$L$55,11,FALSE)</f>
        <v>0</v>
      </c>
    </row>
    <row r="12" spans="1:3" ht="20.100000000000001" customHeight="1">
      <c r="A12" s="23"/>
      <c r="B12" s="8" t="s">
        <v>13</v>
      </c>
      <c r="C12" s="9">
        <f>VLOOKUP(B12,[1]参阅件2019第二批中央资金!$B$8:$L$55,11,FALSE)</f>
        <v>0</v>
      </c>
    </row>
    <row r="13" spans="1:3" ht="20.100000000000001" customHeight="1">
      <c r="A13" s="23"/>
      <c r="B13" s="8" t="s">
        <v>14</v>
      </c>
      <c r="C13" s="9">
        <f>VLOOKUP(B13,[1]参阅件2019第二批中央资金!$B$8:$L$55,11,FALSE)</f>
        <v>30</v>
      </c>
    </row>
    <row r="14" spans="1:3" ht="20.100000000000001" customHeight="1">
      <c r="A14" s="23"/>
      <c r="B14" s="8" t="s">
        <v>15</v>
      </c>
      <c r="C14" s="9">
        <f>VLOOKUP(B14,[1]参阅件2019第二批中央资金!$B$8:$L$55,11,FALSE)</f>
        <v>555</v>
      </c>
    </row>
    <row r="15" spans="1:3" ht="20.100000000000001" customHeight="1">
      <c r="A15" s="23"/>
      <c r="B15" s="8" t="s">
        <v>16</v>
      </c>
      <c r="C15" s="9">
        <f>VLOOKUP(B15,[1]参阅件2019第二批中央资金!$B$8:$L$55,11,FALSE)</f>
        <v>186</v>
      </c>
    </row>
    <row r="16" spans="1:3" ht="20.100000000000001" customHeight="1">
      <c r="A16" s="23"/>
      <c r="B16" s="10" t="s">
        <v>17</v>
      </c>
      <c r="C16" s="9">
        <f>VLOOKUP(B16,[1]参阅件2019第二批中央资金!$B$8:$L$55,11,FALSE)</f>
        <v>29</v>
      </c>
    </row>
    <row r="17" spans="1:3" ht="20.100000000000001" customHeight="1">
      <c r="A17" s="23"/>
      <c r="B17" s="8" t="s">
        <v>18</v>
      </c>
      <c r="C17" s="9">
        <f>VLOOKUP(B17,[1]参阅件2019第二批中央资金!$B$8:$L$55,11,FALSE)</f>
        <v>260</v>
      </c>
    </row>
    <row r="18" spans="1:3" ht="20.100000000000001" customHeight="1">
      <c r="A18" s="24"/>
      <c r="B18" s="8" t="s">
        <v>19</v>
      </c>
      <c r="C18" s="9">
        <f>VLOOKUP(B18,[1]参阅件2019第二批中央资金!$B$8:$L$55,11,FALSE)</f>
        <v>180</v>
      </c>
    </row>
    <row r="19" spans="1:3" ht="20.100000000000001" customHeight="1">
      <c r="A19" s="11" t="s">
        <v>20</v>
      </c>
      <c r="B19" s="8" t="s">
        <v>21</v>
      </c>
      <c r="C19" s="9">
        <f>VLOOKUP(B19,[1]参阅件2019第二批中央资金!$B$8:$L$55,11,FALSE)</f>
        <v>69</v>
      </c>
    </row>
    <row r="20" spans="1:3" s="14" customFormat="1" ht="20.100000000000001" customHeight="1">
      <c r="A20" s="12" t="s">
        <v>22</v>
      </c>
      <c r="B20" s="13" t="s">
        <v>23</v>
      </c>
      <c r="C20" s="9">
        <f>VLOOKUP(B20,[1]参阅件2019第二批中央资金!$B$8:$L$55,11,FALSE)</f>
        <v>42</v>
      </c>
    </row>
    <row r="21" spans="1:3" s="16" customFormat="1" ht="20.100000000000001" customHeight="1">
      <c r="A21" s="22" t="s">
        <v>52</v>
      </c>
      <c r="B21" s="5" t="s">
        <v>7</v>
      </c>
      <c r="C21" s="15">
        <f t="shared" ref="C21" si="2">SUM(C22:C23)</f>
        <v>543</v>
      </c>
    </row>
    <row r="22" spans="1:3" ht="20.100000000000001" customHeight="1">
      <c r="A22" s="23"/>
      <c r="B22" s="8" t="s">
        <v>24</v>
      </c>
      <c r="C22" s="9">
        <f>VLOOKUP(B22,[1]参阅件2019第二批中央资金!$B$8:$L$55,11,FALSE)</f>
        <v>122</v>
      </c>
    </row>
    <row r="23" spans="1:3" ht="20.100000000000001" customHeight="1">
      <c r="A23" s="24"/>
      <c r="B23" s="8" t="s">
        <v>25</v>
      </c>
      <c r="C23" s="9">
        <f>VLOOKUP(B23,[1]参阅件2019第二批中央资金!$B$8:$L$55,11,FALSE)</f>
        <v>421</v>
      </c>
    </row>
    <row r="24" spans="1:3" ht="20.100000000000001" customHeight="1">
      <c r="A24" s="11" t="s">
        <v>53</v>
      </c>
      <c r="B24" s="8" t="s">
        <v>26</v>
      </c>
      <c r="C24" s="9">
        <f>VLOOKUP(B24,[1]参阅件2019第二批中央资金!$B$8:$L$55,11,FALSE)</f>
        <v>0</v>
      </c>
    </row>
    <row r="25" spans="1:3" ht="20.100000000000001" customHeight="1">
      <c r="A25" s="11" t="s">
        <v>27</v>
      </c>
      <c r="B25" s="8" t="s">
        <v>28</v>
      </c>
      <c r="C25" s="9">
        <f>VLOOKUP(B25,[1]参阅件2019第二批中央资金!$B$8:$L$55,11,FALSE)</f>
        <v>381</v>
      </c>
    </row>
    <row r="26" spans="1:3" ht="20.25" customHeight="1">
      <c r="A26" s="11" t="s">
        <v>54</v>
      </c>
      <c r="B26" s="8" t="s">
        <v>29</v>
      </c>
      <c r="C26" s="9">
        <f>VLOOKUP(B26,[1]参阅件2019第二批中央资金!$B$8:$L$55,11,FALSE)</f>
        <v>0</v>
      </c>
    </row>
    <row r="27" spans="1:3" ht="20.100000000000001" customHeight="1">
      <c r="A27" s="11" t="s">
        <v>55</v>
      </c>
      <c r="B27" s="8" t="s">
        <v>30</v>
      </c>
      <c r="C27" s="9">
        <f>VLOOKUP(B27,[1]参阅件2019第二批中央资金!$B$8:$L$55,11,FALSE)</f>
        <v>1276</v>
      </c>
    </row>
    <row r="28" spans="1:3" ht="20.100000000000001" customHeight="1">
      <c r="A28" s="11" t="s">
        <v>31</v>
      </c>
      <c r="B28" s="8" t="s">
        <v>32</v>
      </c>
      <c r="C28" s="9">
        <f>VLOOKUP(B28,[1]参阅件2019第二批中央资金!$B$8:$L$55,11,FALSE)</f>
        <v>1074</v>
      </c>
    </row>
    <row r="29" spans="1:3" ht="20.100000000000001" customHeight="1">
      <c r="A29" s="11" t="s">
        <v>33</v>
      </c>
      <c r="B29" s="8" t="s">
        <v>34</v>
      </c>
      <c r="C29" s="9">
        <f>VLOOKUP(B29,[1]参阅件2019第二批中央资金!$B$8:$L$55,11,FALSE)</f>
        <v>26</v>
      </c>
    </row>
    <row r="30" spans="1:3" ht="20.100000000000001" customHeight="1">
      <c r="A30" s="11" t="s">
        <v>35</v>
      </c>
      <c r="B30" s="8" t="s">
        <v>36</v>
      </c>
      <c r="C30" s="9">
        <f>VLOOKUP(B30,[1]参阅件2019第二批中央资金!$B$8:$L$55,11,FALSE)</f>
        <v>245</v>
      </c>
    </row>
    <row r="31" spans="1:3" ht="20.100000000000001" customHeight="1">
      <c r="A31" s="11" t="s">
        <v>56</v>
      </c>
      <c r="B31" s="8" t="s">
        <v>37</v>
      </c>
      <c r="C31" s="9">
        <f>VLOOKUP(B31,[1]参阅件2019第二批中央资金!$B$8:$L$55,11,FALSE)</f>
        <v>69</v>
      </c>
    </row>
    <row r="32" spans="1:3" ht="20.100000000000001" customHeight="1">
      <c r="A32" s="22" t="s">
        <v>38</v>
      </c>
      <c r="B32" s="5" t="s">
        <v>7</v>
      </c>
      <c r="C32" s="15">
        <f t="shared" ref="C32" si="3">SUM(C33:C34)</f>
        <v>722</v>
      </c>
    </row>
    <row r="33" spans="1:3" ht="20.100000000000001" customHeight="1">
      <c r="A33" s="23"/>
      <c r="B33" s="8" t="s">
        <v>39</v>
      </c>
      <c r="C33" s="9">
        <f>VLOOKUP(B33,[1]参阅件2019第二批中央资金!$B$8:$L$55,11,FALSE)</f>
        <v>355</v>
      </c>
    </row>
    <row r="34" spans="1:3" ht="20.100000000000001" customHeight="1">
      <c r="A34" s="24"/>
      <c r="B34" s="8" t="s">
        <v>40</v>
      </c>
      <c r="C34" s="9">
        <f>VLOOKUP(B34,[1]参阅件2019第二批中央资金!$B$8:$L$55,11,FALSE)</f>
        <v>367</v>
      </c>
    </row>
    <row r="35" spans="1:3" ht="20.100000000000001" customHeight="1">
      <c r="A35" s="11" t="s">
        <v>41</v>
      </c>
      <c r="B35" s="8" t="s">
        <v>42</v>
      </c>
      <c r="C35" s="9">
        <f>VLOOKUP(B35,[1]参阅件2019第二批中央资金!$B$8:$L$55,11,FALSE)</f>
        <v>323</v>
      </c>
    </row>
    <row r="36" spans="1:3" ht="20.100000000000001" customHeight="1">
      <c r="A36" s="11" t="s">
        <v>43</v>
      </c>
      <c r="B36" s="8" t="s">
        <v>44</v>
      </c>
      <c r="C36" s="9">
        <f>VLOOKUP(B36,[1]参阅件2019第二批中央资金!$B$8:$L$55,11,FALSE)</f>
        <v>175</v>
      </c>
    </row>
    <row r="37" spans="1:3" ht="20.100000000000001" customHeight="1">
      <c r="A37" s="11" t="s">
        <v>45</v>
      </c>
      <c r="B37" s="8" t="s">
        <v>46</v>
      </c>
      <c r="C37" s="9">
        <f>VLOOKUP(B37,[1]参阅件2019第二批中央资金!$B$8:$L$55,11,FALSE)</f>
        <v>0</v>
      </c>
    </row>
    <row r="38" spans="1:3" ht="24" customHeight="1">
      <c r="A38" s="11" t="s">
        <v>57</v>
      </c>
      <c r="B38" s="8" t="s">
        <v>47</v>
      </c>
      <c r="C38" s="9">
        <f>VLOOKUP(B38,[1]参阅件2019第二批中央资金!$B$8:$L$55,11,FALSE)</f>
        <v>337</v>
      </c>
    </row>
    <row r="39" spans="1:3" ht="20.100000000000001" customHeight="1">
      <c r="A39" s="11" t="s">
        <v>48</v>
      </c>
      <c r="B39" s="8" t="s">
        <v>49</v>
      </c>
      <c r="C39" s="9">
        <f>VLOOKUP(B39,[1]参阅件2019第二批中央资金!$B$8:$L$55,11,FALSE)</f>
        <v>110</v>
      </c>
    </row>
    <row r="40" spans="1:3" ht="20.100000000000001" customHeight="1">
      <c r="A40" s="11" t="s">
        <v>58</v>
      </c>
      <c r="B40" s="10" t="s">
        <v>50</v>
      </c>
      <c r="C40" s="9">
        <f>VLOOKUP(B40,[1]参阅件2019第二批中央资金!$B$8:$L$55,11,FALSE)</f>
        <v>368</v>
      </c>
    </row>
  </sheetData>
  <mergeCells count="6">
    <mergeCell ref="A32:A34"/>
    <mergeCell ref="A1:B1"/>
    <mergeCell ref="A2:C2"/>
    <mergeCell ref="A5:B5"/>
    <mergeCell ref="A6:A18"/>
    <mergeCell ref="A21:A2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陈琳姿 10.104.98.20</dc:creator>
  <cp:lastModifiedBy>陈琳姿 10.104.98.30</cp:lastModifiedBy>
  <dcterms:created xsi:type="dcterms:W3CDTF">2019-06-01T10:02:42Z</dcterms:created>
  <dcterms:modified xsi:type="dcterms:W3CDTF">2019-06-05T03:05:15Z</dcterms:modified>
</cp:coreProperties>
</file>