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4000" windowHeight="9735"/>
  </bookViews>
  <sheets>
    <sheet name="附件1总表" sheetId="9" r:id="rId1"/>
  </sheets>
  <externalReferences>
    <externalReference r:id="rId2"/>
  </externalReferences>
  <definedNames>
    <definedName name="_xlnm._FilterDatabase" localSheetId="0" hidden="1">附件1总表!$A$6:$M$7</definedName>
    <definedName name="_xlnm.Print_Area" localSheetId="0">附件1总表!$A$1:$I$6</definedName>
    <definedName name="_xlnm.Print_Titles" localSheetId="0">附件1总表!$4:$4</definedName>
  </definedNames>
  <calcPr calcId="145621"/>
</workbook>
</file>

<file path=xl/calcChain.xml><?xml version="1.0" encoding="utf-8"?>
<calcChain xmlns="http://schemas.openxmlformats.org/spreadsheetml/2006/main">
  <c r="D6" i="9" l="1"/>
  <c r="D7" i="9" l="1"/>
  <c r="C6" i="9" l="1"/>
  <c r="G6" i="9" s="1"/>
</calcChain>
</file>

<file path=xl/sharedStrings.xml><?xml version="1.0" encoding="utf-8"?>
<sst xmlns="http://schemas.openxmlformats.org/spreadsheetml/2006/main" count="16" uniqueCount="16">
  <si>
    <t>预算代码</t>
  </si>
  <si>
    <t>学校名称</t>
  </si>
  <si>
    <t>此次下达资金</t>
  </si>
  <si>
    <t>长沙学院</t>
  </si>
  <si>
    <t>小计</t>
    <phoneticPr fontId="2" type="noConversion"/>
  </si>
  <si>
    <t>505对事业单位经常性补助</t>
  </si>
  <si>
    <t>单位：万元</t>
    <phoneticPr fontId="2" type="noConversion"/>
  </si>
  <si>
    <t>面上项目</t>
    <phoneticPr fontId="2" type="noConversion"/>
  </si>
  <si>
    <t>特定项目</t>
    <phoneticPr fontId="2" type="noConversion"/>
  </si>
  <si>
    <t>部门预算经济科目</t>
    <phoneticPr fontId="2" type="noConversion"/>
  </si>
  <si>
    <t>政府预算经济科目</t>
    <phoneticPr fontId="2" type="noConversion"/>
  </si>
  <si>
    <t>长沙市</t>
    <phoneticPr fontId="2" type="noConversion"/>
  </si>
  <si>
    <t>全年分配金额</t>
    <phoneticPr fontId="2" type="noConversion"/>
  </si>
  <si>
    <t>已提前下达资金（含编入部门预算）</t>
    <phoneticPr fontId="2" type="noConversion"/>
  </si>
  <si>
    <t>2020年支持地方高校改革发展中央资金分配表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</si>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</sst>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6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6" fontId="7" fillId="2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高校数据(最新测算12.9)(1) 2_2017年改革发展类资金分配及绩效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8405;&#20214;&#65306;2020&#24180;&#25913;&#38761;&#21457;&#23637;&#20998;&#37197;&#26126;&#32454;7.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55PQh"/>
      <sheetName val="参阅件测算总表"/>
      <sheetName val="附件2-1办学水平评分"/>
      <sheetName val="附件2-2办学特色评分"/>
      <sheetName val="附件2-3绩效评价因素表"/>
      <sheetName val="教学成果奖"/>
      <sheetName val="专业综合改革"/>
      <sheetName val="办学需求"/>
      <sheetName val="学位点"/>
      <sheetName val="重点实验室工程中心社科基地"/>
      <sheetName val="历史"/>
      <sheetName val="计算因素"/>
      <sheetName val="系数表"/>
      <sheetName val="重点实验室"/>
      <sheetName val="工程中心"/>
      <sheetName val="社科基地"/>
      <sheetName val="协同中心"/>
      <sheetName val="预安排及可分配资金测算"/>
      <sheetName val="Sheet1"/>
    </sheetNames>
    <sheetDataSet>
      <sheetData sheetId="0"/>
      <sheetData sheetId="1">
        <row r="8">
          <cell r="B8" t="str">
            <v>湖南师范大学</v>
          </cell>
          <cell r="C8">
            <v>53208</v>
          </cell>
          <cell r="D8">
            <v>1</v>
          </cell>
          <cell r="E8">
            <v>53208</v>
          </cell>
          <cell r="F8">
            <v>539.84917526333118</v>
          </cell>
          <cell r="G8">
            <v>216</v>
          </cell>
          <cell r="H8">
            <v>100</v>
          </cell>
          <cell r="I8">
            <v>700.07563479636235</v>
          </cell>
          <cell r="J8">
            <v>11934.24</v>
          </cell>
          <cell r="K8">
            <v>5683.7199999999993</v>
          </cell>
          <cell r="L8">
            <v>30241.937375999998</v>
          </cell>
          <cell r="M8">
            <v>95.430246614245576</v>
          </cell>
          <cell r="N8">
            <v>435.37004686853771</v>
          </cell>
          <cell r="O8">
            <v>99.5</v>
          </cell>
          <cell r="P8">
            <v>100</v>
          </cell>
          <cell r="Q8">
            <v>588.32020201258808</v>
          </cell>
          <cell r="R8">
            <v>98</v>
          </cell>
          <cell r="S8">
            <v>293.63318978847559</v>
          </cell>
          <cell r="T8">
            <v>2557</v>
          </cell>
          <cell r="U8">
            <v>2489</v>
          </cell>
          <cell r="V8">
            <v>2240</v>
          </cell>
          <cell r="W8">
            <v>232</v>
          </cell>
          <cell r="X8">
            <v>-68</v>
          </cell>
          <cell r="Y8">
            <v>300</v>
          </cell>
          <cell r="Z8">
            <v>2789</v>
          </cell>
          <cell r="AA8">
            <v>300</v>
          </cell>
          <cell r="AB8">
            <v>354</v>
          </cell>
        </row>
        <row r="9">
          <cell r="B9" t="str">
            <v>湘潭大学</v>
          </cell>
          <cell r="C9">
            <v>46627</v>
          </cell>
          <cell r="D9">
            <v>1</v>
          </cell>
          <cell r="E9">
            <v>46627</v>
          </cell>
          <cell r="F9">
            <v>473.07824941744366</v>
          </cell>
          <cell r="G9">
            <v>161</v>
          </cell>
          <cell r="H9">
            <v>82.134570765661266</v>
          </cell>
          <cell r="I9">
            <v>575.00411767497053</v>
          </cell>
          <cell r="J9">
            <v>14925.35</v>
          </cell>
          <cell r="K9">
            <v>2692.6099999999988</v>
          </cell>
          <cell r="L9">
            <v>12554.832646999994</v>
          </cell>
          <cell r="M9">
            <v>57.163133964615191</v>
          </cell>
          <cell r="N9">
            <v>260.78855704866146</v>
          </cell>
          <cell r="O9">
            <v>90</v>
          </cell>
          <cell r="P9">
            <v>93</v>
          </cell>
          <cell r="Q9">
            <v>547.13778787170691</v>
          </cell>
          <cell r="R9">
            <v>97</v>
          </cell>
          <cell r="S9">
            <v>290.63693274981773</v>
          </cell>
          <cell r="T9">
            <v>2147</v>
          </cell>
          <cell r="U9">
            <v>2331</v>
          </cell>
          <cell r="V9">
            <v>2098</v>
          </cell>
          <cell r="W9">
            <v>338.72</v>
          </cell>
          <cell r="X9">
            <v>0</v>
          </cell>
          <cell r="Y9">
            <v>338.72</v>
          </cell>
          <cell r="Z9">
            <v>2485.7200000000003</v>
          </cell>
          <cell r="AA9">
            <v>154.72000000000025</v>
          </cell>
          <cell r="AB9">
            <v>154.72000000000025</v>
          </cell>
        </row>
        <row r="10">
          <cell r="B10" t="str">
            <v>长沙理工大学</v>
          </cell>
          <cell r="C10">
            <v>43568</v>
          </cell>
          <cell r="D10">
            <v>1</v>
          </cell>
          <cell r="E10">
            <v>43568</v>
          </cell>
          <cell r="F10">
            <v>442.04158900678124</v>
          </cell>
          <cell r="G10">
            <v>79</v>
          </cell>
          <cell r="H10">
            <v>55.498839907192576</v>
          </cell>
          <cell r="I10">
            <v>388.53385578489537</v>
          </cell>
          <cell r="J10">
            <v>15901.48</v>
          </cell>
          <cell r="K10">
            <v>1716.4799999999996</v>
          </cell>
          <cell r="L10">
            <v>7478.3600639999986</v>
          </cell>
          <cell r="M10">
            <v>46.179880844735905</v>
          </cell>
          <cell r="N10">
            <v>210.68096961990756</v>
          </cell>
          <cell r="O10">
            <v>67</v>
          </cell>
          <cell r="P10">
            <v>76.05263157894737</v>
          </cell>
          <cell r="Q10">
            <v>447.43299574115247</v>
          </cell>
          <cell r="R10">
            <v>95</v>
          </cell>
          <cell r="S10">
            <v>284.64441867250184</v>
          </cell>
          <cell r="T10">
            <v>1773</v>
          </cell>
          <cell r="U10">
            <v>1967</v>
          </cell>
          <cell r="V10">
            <v>1770</v>
          </cell>
          <cell r="W10">
            <v>0</v>
          </cell>
          <cell r="X10">
            <v>0</v>
          </cell>
          <cell r="Z10">
            <v>1773</v>
          </cell>
          <cell r="AA10">
            <v>-194</v>
          </cell>
          <cell r="AB10">
            <v>-75</v>
          </cell>
        </row>
        <row r="11">
          <cell r="B11" t="str">
            <v>湖南科技大学</v>
          </cell>
          <cell r="C11">
            <v>40392</v>
          </cell>
          <cell r="D11">
            <v>1</v>
          </cell>
          <cell r="E11">
            <v>40392</v>
          </cell>
          <cell r="F11">
            <v>409.8178448210133</v>
          </cell>
          <cell r="G11">
            <v>75</v>
          </cell>
          <cell r="H11">
            <v>54.199535962877029</v>
          </cell>
          <cell r="I11">
            <v>379.43774544879409</v>
          </cell>
          <cell r="J11">
            <v>17617.96</v>
          </cell>
          <cell r="K11">
            <v>0</v>
          </cell>
          <cell r="L11">
            <v>0</v>
          </cell>
          <cell r="M11">
            <v>30</v>
          </cell>
          <cell r="N11">
            <v>136.86542652302444</v>
          </cell>
          <cell r="O11">
            <v>49</v>
          </cell>
          <cell r="P11">
            <v>62.789473684210527</v>
          </cell>
          <cell r="Q11">
            <v>369.40315842158822</v>
          </cell>
          <cell r="R11">
            <v>95</v>
          </cell>
          <cell r="S11">
            <v>284.64441867250184</v>
          </cell>
          <cell r="T11">
            <v>1580</v>
          </cell>
          <cell r="U11">
            <v>1897</v>
          </cell>
          <cell r="V11">
            <v>1707</v>
          </cell>
          <cell r="W11">
            <v>127</v>
          </cell>
          <cell r="X11">
            <v>127</v>
          </cell>
          <cell r="Z11">
            <v>1707</v>
          </cell>
          <cell r="AA11">
            <v>-190</v>
          </cell>
          <cell r="AB11">
            <v>-54</v>
          </cell>
        </row>
        <row r="12">
          <cell r="B12" t="str">
            <v>中南林业科技大学</v>
          </cell>
          <cell r="C12">
            <v>37721</v>
          </cell>
          <cell r="D12">
            <v>1</v>
          </cell>
          <cell r="E12">
            <v>37721</v>
          </cell>
          <cell r="F12">
            <v>382.7178382970252</v>
          </cell>
          <cell r="G12">
            <v>67</v>
          </cell>
          <cell r="H12">
            <v>51.600928074245942</v>
          </cell>
          <cell r="I12">
            <v>361.24552477659159</v>
          </cell>
          <cell r="J12">
            <v>14200.61</v>
          </cell>
          <cell r="K12">
            <v>3417.3499999999985</v>
          </cell>
          <cell r="L12">
            <v>12890.585934999996</v>
          </cell>
          <cell r="M12">
            <v>57.889556354895582</v>
          </cell>
          <cell r="N12">
            <v>264.10262739138147</v>
          </cell>
          <cell r="O12">
            <v>49</v>
          </cell>
          <cell r="P12">
            <v>62.789473684210527</v>
          </cell>
          <cell r="Q12">
            <v>369.40315842158822</v>
          </cell>
          <cell r="R12">
            <v>98</v>
          </cell>
          <cell r="S12">
            <v>293.63318978847559</v>
          </cell>
          <cell r="T12">
            <v>1671</v>
          </cell>
          <cell r="U12">
            <v>1945</v>
          </cell>
          <cell r="V12">
            <v>1751</v>
          </cell>
          <cell r="W12">
            <v>80</v>
          </cell>
          <cell r="X12">
            <v>80</v>
          </cell>
          <cell r="Z12">
            <v>1751</v>
          </cell>
          <cell r="AA12">
            <v>-194</v>
          </cell>
          <cell r="AB12">
            <v>-54</v>
          </cell>
        </row>
        <row r="13">
          <cell r="B13" t="str">
            <v>南华大学</v>
          </cell>
          <cell r="C13">
            <v>52917</v>
          </cell>
          <cell r="D13">
            <v>1</v>
          </cell>
          <cell r="E13">
            <v>52917</v>
          </cell>
          <cell r="F13">
            <v>536.89668484832544</v>
          </cell>
          <cell r="G13">
            <v>55</v>
          </cell>
          <cell r="H13">
            <v>47.703016241299309</v>
          </cell>
          <cell r="I13">
            <v>333.95719376828794</v>
          </cell>
          <cell r="J13">
            <v>15073.16</v>
          </cell>
          <cell r="K13">
            <v>2544.7999999999993</v>
          </cell>
          <cell r="L13">
            <v>13466.318159999997</v>
          </cell>
          <cell r="M13">
            <v>59.135187578754064</v>
          </cell>
          <cell r="N13">
            <v>269.78542234950777</v>
          </cell>
          <cell r="O13">
            <v>39</v>
          </cell>
          <cell r="P13">
            <v>55.421052631578945</v>
          </cell>
          <cell r="Q13">
            <v>326.05324879960801</v>
          </cell>
          <cell r="R13">
            <v>97</v>
          </cell>
          <cell r="S13">
            <v>290.63693274981773</v>
          </cell>
          <cell r="T13">
            <v>1757</v>
          </cell>
          <cell r="U13">
            <v>1962</v>
          </cell>
          <cell r="V13">
            <v>1766</v>
          </cell>
          <cell r="W13">
            <v>209</v>
          </cell>
          <cell r="X13">
            <v>9</v>
          </cell>
          <cell r="Y13">
            <v>200</v>
          </cell>
          <cell r="Z13">
            <v>1966</v>
          </cell>
          <cell r="AA13">
            <v>4</v>
          </cell>
          <cell r="AB13">
            <v>92</v>
          </cell>
        </row>
        <row r="14">
          <cell r="B14" t="str">
            <v>吉首大学</v>
          </cell>
          <cell r="C14">
            <v>30761</v>
          </cell>
          <cell r="D14">
            <v>1.2</v>
          </cell>
          <cell r="E14">
            <v>36913.199999999997</v>
          </cell>
          <cell r="F14">
            <v>374.52188724121174</v>
          </cell>
          <cell r="G14">
            <v>32</v>
          </cell>
          <cell r="H14">
            <v>40.232018561484921</v>
          </cell>
          <cell r="I14">
            <v>281.65455933570587</v>
          </cell>
          <cell r="J14">
            <v>17300.91</v>
          </cell>
          <cell r="K14">
            <v>317.04999999999927</v>
          </cell>
          <cell r="L14">
            <v>975.27750499999786</v>
          </cell>
          <cell r="M14">
            <v>32.110071417584436</v>
          </cell>
          <cell r="N14">
            <v>146.49195400841569</v>
          </cell>
          <cell r="O14">
            <v>31.5</v>
          </cell>
          <cell r="P14">
            <v>49.89473684210526</v>
          </cell>
          <cell r="Q14">
            <v>293.54081658312288</v>
          </cell>
          <cell r="R14">
            <v>97</v>
          </cell>
          <cell r="S14">
            <v>290.63693274981773</v>
          </cell>
          <cell r="T14">
            <v>1387</v>
          </cell>
          <cell r="U14">
            <v>1827</v>
          </cell>
          <cell r="V14">
            <v>1644</v>
          </cell>
          <cell r="W14">
            <v>257</v>
          </cell>
          <cell r="X14">
            <v>257</v>
          </cell>
          <cell r="Z14">
            <v>1644</v>
          </cell>
          <cell r="AA14">
            <v>-183</v>
          </cell>
          <cell r="AB14">
            <v>-52</v>
          </cell>
        </row>
        <row r="15">
          <cell r="B15" t="str">
            <v>湖南农业大学</v>
          </cell>
          <cell r="C15">
            <v>37657</v>
          </cell>
          <cell r="D15">
            <v>1</v>
          </cell>
          <cell r="E15">
            <v>37657</v>
          </cell>
          <cell r="F15">
            <v>382.06849332602741</v>
          </cell>
          <cell r="G15">
            <v>110</v>
          </cell>
          <cell r="H15">
            <v>65.568445475638043</v>
          </cell>
          <cell r="I15">
            <v>459.02871088967981</v>
          </cell>
          <cell r="J15">
            <v>16540.09</v>
          </cell>
          <cell r="K15">
            <v>1077.869999999999</v>
          </cell>
          <cell r="L15">
            <v>4058.9350589999958</v>
          </cell>
          <cell r="M15">
            <v>38.781749614769694</v>
          </cell>
          <cell r="N15">
            <v>176.92935674448645</v>
          </cell>
          <cell r="O15">
            <v>74.5</v>
          </cell>
          <cell r="P15">
            <v>81.578947368421041</v>
          </cell>
          <cell r="Q15">
            <v>479.94542795763755</v>
          </cell>
          <cell r="R15">
            <v>100</v>
          </cell>
          <cell r="S15">
            <v>299.62570386579142</v>
          </cell>
          <cell r="T15">
            <v>1798</v>
          </cell>
          <cell r="U15">
            <v>2038</v>
          </cell>
          <cell r="V15">
            <v>1834</v>
          </cell>
          <cell r="W15">
            <v>136</v>
          </cell>
          <cell r="X15">
            <v>36</v>
          </cell>
          <cell r="Y15">
            <v>100</v>
          </cell>
          <cell r="Z15">
            <v>1934</v>
          </cell>
          <cell r="AA15">
            <v>-104</v>
          </cell>
          <cell r="AB15">
            <v>42</v>
          </cell>
        </row>
        <row r="16">
          <cell r="B16" t="str">
            <v>湖南中医药大学</v>
          </cell>
          <cell r="C16">
            <v>35491</v>
          </cell>
          <cell r="D16">
            <v>1</v>
          </cell>
          <cell r="E16">
            <v>35491</v>
          </cell>
          <cell r="F16">
            <v>360.09222446381915</v>
          </cell>
          <cell r="G16">
            <v>35</v>
          </cell>
          <cell r="H16">
            <v>41.206496519721583</v>
          </cell>
          <cell r="I16">
            <v>288.47664208778178</v>
          </cell>
          <cell r="J16">
            <v>13736.9</v>
          </cell>
          <cell r="K16">
            <v>3881.0599999999995</v>
          </cell>
          <cell r="L16">
            <v>13774.270045999998</v>
          </cell>
          <cell r="M16">
            <v>59.801459967185522</v>
          </cell>
          <cell r="N16">
            <v>272.82507750361395</v>
          </cell>
          <cell r="O16">
            <v>43</v>
          </cell>
          <cell r="P16">
            <v>58.368421052631575</v>
          </cell>
          <cell r="Q16">
            <v>343.39321264840009</v>
          </cell>
          <cell r="R16">
            <v>88</v>
          </cell>
          <cell r="S16">
            <v>263.67061940189649</v>
          </cell>
          <cell r="T16">
            <v>1528</v>
          </cell>
          <cell r="U16">
            <v>1925</v>
          </cell>
          <cell r="V16">
            <v>1733</v>
          </cell>
          <cell r="W16">
            <v>305</v>
          </cell>
          <cell r="X16">
            <v>205</v>
          </cell>
          <cell r="Y16">
            <v>100</v>
          </cell>
          <cell r="Z16">
            <v>1833</v>
          </cell>
          <cell r="AA16">
            <v>-92</v>
          </cell>
          <cell r="AB16">
            <v>46</v>
          </cell>
        </row>
        <row r="17">
          <cell r="B17" t="str">
            <v>湖南工业大学</v>
          </cell>
          <cell r="C17">
            <v>38916</v>
          </cell>
          <cell r="D17">
            <v>1</v>
          </cell>
          <cell r="E17">
            <v>38916</v>
          </cell>
          <cell r="F17">
            <v>394.8423264273755</v>
          </cell>
          <cell r="G17">
            <v>32</v>
          </cell>
          <cell r="H17">
            <v>40.232018561484921</v>
          </cell>
          <cell r="I17">
            <v>281.65455933570587</v>
          </cell>
          <cell r="J17">
            <v>10481.86</v>
          </cell>
          <cell r="K17">
            <v>7136.0999999999985</v>
          </cell>
          <cell r="L17">
            <v>27770.846759999997</v>
          </cell>
          <cell r="M17">
            <v>90.08389375328963</v>
          </cell>
          <cell r="N17">
            <v>410.97901804662683</v>
          </cell>
          <cell r="O17">
            <v>34.5</v>
          </cell>
          <cell r="P17">
            <v>52.10526315789474</v>
          </cell>
          <cell r="Q17">
            <v>306.54578946971696</v>
          </cell>
          <cell r="R17">
            <v>97</v>
          </cell>
          <cell r="S17">
            <v>290.63693274981773</v>
          </cell>
          <cell r="T17">
            <v>1685</v>
          </cell>
          <cell r="U17">
            <v>2007</v>
          </cell>
          <cell r="V17">
            <v>1806</v>
          </cell>
          <cell r="W17">
            <v>121</v>
          </cell>
          <cell r="X17">
            <v>121</v>
          </cell>
          <cell r="Z17">
            <v>1806</v>
          </cell>
          <cell r="AA17">
            <v>-201</v>
          </cell>
          <cell r="AB17">
            <v>-57</v>
          </cell>
        </row>
        <row r="18">
          <cell r="B18" t="str">
            <v>湖南理工学院</v>
          </cell>
          <cell r="C18">
            <v>21202</v>
          </cell>
          <cell r="D18">
            <v>1.1000000000000001</v>
          </cell>
          <cell r="E18">
            <v>23322.2</v>
          </cell>
          <cell r="F18">
            <v>236.62739504071689</v>
          </cell>
          <cell r="G18">
            <v>24</v>
          </cell>
          <cell r="H18">
            <v>37.633410672853827</v>
          </cell>
          <cell r="I18">
            <v>263.46233866350343</v>
          </cell>
          <cell r="J18">
            <v>13679.44</v>
          </cell>
          <cell r="K18">
            <v>3938.5199999999986</v>
          </cell>
          <cell r="L18">
            <v>8350.4501039999977</v>
          </cell>
          <cell r="M18">
            <v>48.066699988548791</v>
          </cell>
          <cell r="N18">
            <v>219.28897984956618</v>
          </cell>
          <cell r="O18">
            <v>21</v>
          </cell>
          <cell r="P18">
            <v>42.15789473684211</v>
          </cell>
          <cell r="Q18">
            <v>248.02341148004376</v>
          </cell>
          <cell r="R18">
            <v>95</v>
          </cell>
          <cell r="S18">
            <v>284.64441867250184</v>
          </cell>
          <cell r="T18">
            <v>1252</v>
          </cell>
          <cell r="U18">
            <v>1506</v>
          </cell>
          <cell r="V18">
            <v>1355</v>
          </cell>
          <cell r="W18">
            <v>103</v>
          </cell>
          <cell r="X18">
            <v>103</v>
          </cell>
          <cell r="Z18">
            <v>1355</v>
          </cell>
          <cell r="AA18">
            <v>-151</v>
          </cell>
          <cell r="AB18">
            <v>-43</v>
          </cell>
        </row>
        <row r="19">
          <cell r="B19" t="str">
            <v>湖南工商大学</v>
          </cell>
          <cell r="C19">
            <v>22027</v>
          </cell>
          <cell r="D19">
            <v>1.1000000000000001</v>
          </cell>
          <cell r="E19">
            <v>24229.7</v>
          </cell>
          <cell r="F19">
            <v>245.83490380916282</v>
          </cell>
          <cell r="G19">
            <v>25</v>
          </cell>
          <cell r="H19">
            <v>37.958236658932712</v>
          </cell>
          <cell r="I19">
            <v>265.73636624752868</v>
          </cell>
          <cell r="J19">
            <v>9470.34</v>
          </cell>
          <cell r="K19">
            <v>8147.619999999999</v>
          </cell>
          <cell r="L19">
            <v>17946.762573999997</v>
          </cell>
          <cell r="M19">
            <v>68.828897981781608</v>
          </cell>
          <cell r="N19">
            <v>314.00988264620923</v>
          </cell>
          <cell r="O19">
            <v>22</v>
          </cell>
          <cell r="P19">
            <v>42.89473684210526</v>
          </cell>
          <cell r="Q19">
            <v>252.3584024422417</v>
          </cell>
          <cell r="R19">
            <v>89</v>
          </cell>
          <cell r="S19">
            <v>266.6668764405544</v>
          </cell>
          <cell r="T19">
            <v>1345</v>
          </cell>
          <cell r="U19">
            <v>1509</v>
          </cell>
          <cell r="V19">
            <v>1358</v>
          </cell>
          <cell r="W19">
            <v>13</v>
          </cell>
          <cell r="X19">
            <v>13</v>
          </cell>
          <cell r="Z19">
            <v>1358</v>
          </cell>
          <cell r="AA19">
            <v>-151</v>
          </cell>
          <cell r="AB19">
            <v>-43</v>
          </cell>
        </row>
        <row r="20">
          <cell r="B20" t="str">
            <v>湘南学院</v>
          </cell>
          <cell r="C20">
            <v>27501</v>
          </cell>
          <cell r="D20">
            <v>1</v>
          </cell>
          <cell r="E20">
            <v>27501</v>
          </cell>
          <cell r="F20">
            <v>279.02556324080723</v>
          </cell>
          <cell r="G20">
            <v>1.5</v>
          </cell>
          <cell r="H20">
            <v>30.324825986078885</v>
          </cell>
          <cell r="I20">
            <v>212.29671802293399</v>
          </cell>
          <cell r="J20">
            <v>9171.0499999999993</v>
          </cell>
          <cell r="K20">
            <v>8446.91</v>
          </cell>
          <cell r="L20">
            <v>23229.847191000001</v>
          </cell>
          <cell r="M20">
            <v>80.259168637938842</v>
          </cell>
          <cell r="N20">
            <v>366.15684493382827</v>
          </cell>
          <cell r="O20">
            <v>12.5</v>
          </cell>
          <cell r="P20">
            <v>35.89473684210526</v>
          </cell>
          <cell r="Q20">
            <v>211.17598830136055</v>
          </cell>
          <cell r="R20">
            <v>97</v>
          </cell>
          <cell r="S20">
            <v>290.63693274981773</v>
          </cell>
          <cell r="T20">
            <v>1359</v>
          </cell>
          <cell r="U20">
            <v>1480</v>
          </cell>
          <cell r="V20">
            <v>1332</v>
          </cell>
          <cell r="W20">
            <v>0</v>
          </cell>
          <cell r="X20">
            <v>0</v>
          </cell>
          <cell r="Z20">
            <v>1359</v>
          </cell>
          <cell r="AA20">
            <v>-121</v>
          </cell>
          <cell r="AB20">
            <v>-57</v>
          </cell>
        </row>
        <row r="21">
          <cell r="B21" t="str">
            <v>邵阳学院</v>
          </cell>
          <cell r="C21">
            <v>35236</v>
          </cell>
          <cell r="D21">
            <v>1</v>
          </cell>
          <cell r="E21">
            <v>35236</v>
          </cell>
          <cell r="F21">
            <v>357.50499059499964</v>
          </cell>
          <cell r="G21">
            <v>3</v>
          </cell>
          <cell r="H21">
            <v>30.812064965197216</v>
          </cell>
          <cell r="I21">
            <v>215.70775939897194</v>
          </cell>
          <cell r="J21">
            <v>8435.85</v>
          </cell>
          <cell r="K21">
            <v>9182.1099999999988</v>
          </cell>
          <cell r="L21">
            <v>32354.082795999999</v>
          </cell>
          <cell r="M21">
            <v>100</v>
          </cell>
          <cell r="N21">
            <v>456.21808841008152</v>
          </cell>
          <cell r="O21">
            <v>18</v>
          </cell>
          <cell r="P21">
            <v>39.94736842105263</v>
          </cell>
          <cell r="Q21">
            <v>235.01843859344964</v>
          </cell>
          <cell r="R21">
            <v>99</v>
          </cell>
          <cell r="S21">
            <v>296.62944682713351</v>
          </cell>
          <cell r="T21">
            <v>1561</v>
          </cell>
          <cell r="U21">
            <v>1526</v>
          </cell>
          <cell r="V21">
            <v>1373</v>
          </cell>
          <cell r="W21">
            <v>-35</v>
          </cell>
          <cell r="X21">
            <v>-35</v>
          </cell>
          <cell r="Z21">
            <v>1526</v>
          </cell>
          <cell r="AA21">
            <v>0</v>
          </cell>
          <cell r="AB21">
            <v>33</v>
          </cell>
        </row>
        <row r="22">
          <cell r="B22" t="str">
            <v>湖南第一师范学院</v>
          </cell>
          <cell r="C22">
            <v>21111</v>
          </cell>
          <cell r="D22">
            <v>1</v>
          </cell>
          <cell r="E22">
            <v>21111</v>
          </cell>
          <cell r="F22">
            <v>214.19252629274143</v>
          </cell>
          <cell r="G22">
            <v>2</v>
          </cell>
          <cell r="H22">
            <v>30.487238979118331</v>
          </cell>
          <cell r="I22">
            <v>213.43373181494667</v>
          </cell>
          <cell r="J22">
            <v>6225.36</v>
          </cell>
          <cell r="K22">
            <v>11392.599999999999</v>
          </cell>
          <cell r="L22">
            <v>24050.917859999998</v>
          </cell>
          <cell r="M22">
            <v>82.035604310444</v>
          </cell>
          <cell r="N22">
            <v>374.26126580076607</v>
          </cell>
          <cell r="O22">
            <v>19</v>
          </cell>
          <cell r="P22">
            <v>40.684210526315788</v>
          </cell>
          <cell r="Q22">
            <v>239.35342955564766</v>
          </cell>
          <cell r="R22">
            <v>97</v>
          </cell>
          <cell r="S22">
            <v>290.63693274981773</v>
          </cell>
          <cell r="T22">
            <v>1332</v>
          </cell>
          <cell r="U22">
            <v>1339</v>
          </cell>
          <cell r="V22">
            <v>1205</v>
          </cell>
          <cell r="W22">
            <v>0</v>
          </cell>
          <cell r="X22">
            <v>0</v>
          </cell>
          <cell r="Z22">
            <v>1332</v>
          </cell>
          <cell r="AA22">
            <v>-7</v>
          </cell>
          <cell r="AB22">
            <v>22</v>
          </cell>
        </row>
        <row r="23">
          <cell r="B23" t="str">
            <v>湖南工程学院</v>
          </cell>
          <cell r="C23">
            <v>20372</v>
          </cell>
          <cell r="D23">
            <v>1</v>
          </cell>
          <cell r="E23">
            <v>20372</v>
          </cell>
          <cell r="F23">
            <v>206.69462108075072</v>
          </cell>
          <cell r="G23">
            <v>4</v>
          </cell>
          <cell r="H23">
            <v>31.136890951276101</v>
          </cell>
          <cell r="I23">
            <v>217.98178698299728</v>
          </cell>
          <cell r="J23">
            <v>12016.3</v>
          </cell>
          <cell r="K23">
            <v>5601.66</v>
          </cell>
          <cell r="L23">
            <v>11411.701751999999</v>
          </cell>
          <cell r="M23">
            <v>54.689901663315254</v>
          </cell>
          <cell r="N23">
            <v>249.50522392173022</v>
          </cell>
          <cell r="O23">
            <v>18</v>
          </cell>
          <cell r="P23">
            <v>39.94736842105263</v>
          </cell>
          <cell r="Q23">
            <v>235.01843859344964</v>
          </cell>
          <cell r="R23">
            <v>100</v>
          </cell>
          <cell r="S23">
            <v>299.62570386579142</v>
          </cell>
          <cell r="T23">
            <v>1209</v>
          </cell>
          <cell r="U23">
            <v>1363</v>
          </cell>
          <cell r="V23">
            <v>1227</v>
          </cell>
          <cell r="W23">
            <v>18</v>
          </cell>
          <cell r="X23">
            <v>18</v>
          </cell>
          <cell r="Z23">
            <v>1227</v>
          </cell>
          <cell r="AA23">
            <v>-136</v>
          </cell>
          <cell r="AB23">
            <v>-38</v>
          </cell>
        </row>
        <row r="24">
          <cell r="B24" t="str">
            <v>衡阳师范学院</v>
          </cell>
          <cell r="C24">
            <v>20534</v>
          </cell>
          <cell r="D24">
            <v>1</v>
          </cell>
          <cell r="E24">
            <v>20534</v>
          </cell>
          <cell r="F24">
            <v>208.33827553858896</v>
          </cell>
          <cell r="G24">
            <v>5</v>
          </cell>
          <cell r="H24">
            <v>31.461716937354989</v>
          </cell>
          <cell r="I24">
            <v>220.25581456702258</v>
          </cell>
          <cell r="J24">
            <v>9488.02</v>
          </cell>
          <cell r="K24">
            <v>8129.9399999999987</v>
          </cell>
          <cell r="L24">
            <v>16694.018795999997</v>
          </cell>
          <cell r="M24">
            <v>66.11851162921775</v>
          </cell>
          <cell r="N24">
            <v>301.64460984001465</v>
          </cell>
          <cell r="O24">
            <v>20</v>
          </cell>
          <cell r="P24">
            <v>41.421052631578945</v>
          </cell>
          <cell r="Q24">
            <v>243.68842051784569</v>
          </cell>
          <cell r="R24">
            <v>93</v>
          </cell>
          <cell r="S24">
            <v>278.65190459518607</v>
          </cell>
          <cell r="T24">
            <v>1253</v>
          </cell>
          <cell r="U24">
            <v>1388</v>
          </cell>
          <cell r="V24">
            <v>1249</v>
          </cell>
          <cell r="W24">
            <v>0</v>
          </cell>
          <cell r="X24">
            <v>0</v>
          </cell>
          <cell r="Z24">
            <v>1253</v>
          </cell>
          <cell r="AA24">
            <v>-135</v>
          </cell>
          <cell r="AB24">
            <v>-91</v>
          </cell>
        </row>
        <row r="25">
          <cell r="B25" t="str">
            <v>怀化学院</v>
          </cell>
          <cell r="C25">
            <v>20813</v>
          </cell>
          <cell r="D25">
            <v>1</v>
          </cell>
          <cell r="E25">
            <v>20813</v>
          </cell>
          <cell r="F25">
            <v>211.16901377153269</v>
          </cell>
          <cell r="G25">
            <v>1.5</v>
          </cell>
          <cell r="H25">
            <v>30.324825986078885</v>
          </cell>
          <cell r="I25">
            <v>212.29671802293399</v>
          </cell>
          <cell r="J25">
            <v>10541.14</v>
          </cell>
          <cell r="K25">
            <v>7076.82</v>
          </cell>
          <cell r="L25">
            <v>14728.985466</v>
          </cell>
          <cell r="M25">
            <v>61.86704407974959</v>
          </cell>
          <cell r="N25">
            <v>282.24864585645611</v>
          </cell>
          <cell r="O25">
            <v>13</v>
          </cell>
          <cell r="P25">
            <v>36.263157894736842</v>
          </cell>
          <cell r="Q25">
            <v>213.3434837824596</v>
          </cell>
          <cell r="R25">
            <v>100</v>
          </cell>
          <cell r="S25">
            <v>299.62570386579142</v>
          </cell>
          <cell r="T25">
            <v>1219</v>
          </cell>
          <cell r="U25">
            <v>1421</v>
          </cell>
          <cell r="V25">
            <v>1279</v>
          </cell>
          <cell r="W25">
            <v>60</v>
          </cell>
          <cell r="X25">
            <v>60</v>
          </cell>
          <cell r="Z25">
            <v>1279</v>
          </cell>
          <cell r="AA25">
            <v>-142</v>
          </cell>
          <cell r="AB25">
            <v>-40</v>
          </cell>
        </row>
        <row r="26">
          <cell r="B26" t="str">
            <v>湖南文理学院</v>
          </cell>
          <cell r="C26">
            <v>21764</v>
          </cell>
          <cell r="D26">
            <v>1.1000000000000001</v>
          </cell>
          <cell r="E26">
            <v>23940.400000000001</v>
          </cell>
          <cell r="F26">
            <v>242.89966161994917</v>
          </cell>
          <cell r="G26">
            <v>3.5</v>
          </cell>
          <cell r="H26">
            <v>30.974477958236658</v>
          </cell>
          <cell r="I26">
            <v>216.8447731909846</v>
          </cell>
          <cell r="J26">
            <v>15451.9</v>
          </cell>
          <cell r="K26">
            <v>2166.0599999999995</v>
          </cell>
          <cell r="L26">
            <v>4714.2129839999989</v>
          </cell>
          <cell r="M26">
            <v>40.199482734858975</v>
          </cell>
          <cell r="N26">
            <v>183.39731168371441</v>
          </cell>
          <cell r="O26">
            <v>18</v>
          </cell>
          <cell r="P26">
            <v>39.94736842105263</v>
          </cell>
          <cell r="Q26">
            <v>235.01843859344964</v>
          </cell>
          <cell r="R26">
            <v>98</v>
          </cell>
          <cell r="S26">
            <v>293.63318978847559</v>
          </cell>
          <cell r="T26">
            <v>1172</v>
          </cell>
          <cell r="U26">
            <v>1445</v>
          </cell>
          <cell r="V26">
            <v>1301</v>
          </cell>
          <cell r="W26">
            <v>129</v>
          </cell>
          <cell r="X26">
            <v>129</v>
          </cell>
          <cell r="Z26">
            <v>1301</v>
          </cell>
          <cell r="AA26">
            <v>-144</v>
          </cell>
          <cell r="AB26">
            <v>-40</v>
          </cell>
        </row>
        <row r="27">
          <cell r="B27" t="str">
            <v>湖南人文科技学院</v>
          </cell>
          <cell r="C27">
            <v>20646</v>
          </cell>
          <cell r="D27">
            <v>1</v>
          </cell>
          <cell r="E27">
            <v>20646</v>
          </cell>
          <cell r="F27">
            <v>209.47462923783525</v>
          </cell>
          <cell r="G27">
            <v>2.5</v>
          </cell>
          <cell r="H27">
            <v>30.649651972157773</v>
          </cell>
          <cell r="I27">
            <v>214.57074560695935</v>
          </cell>
          <cell r="J27">
            <v>9480.2800000000007</v>
          </cell>
          <cell r="K27">
            <v>8137.6799999999985</v>
          </cell>
          <cell r="L27">
            <v>16801.054127999996</v>
          </cell>
          <cell r="M27">
            <v>66.350088994190259</v>
          </cell>
          <cell r="N27">
            <v>302.70110766768272</v>
          </cell>
          <cell r="O27">
            <v>13.5</v>
          </cell>
          <cell r="P27">
            <v>36.631578947368425</v>
          </cell>
          <cell r="Q27">
            <v>215.51097926355862</v>
          </cell>
          <cell r="R27">
            <v>96</v>
          </cell>
          <cell r="S27">
            <v>287.64067571115976</v>
          </cell>
          <cell r="T27">
            <v>1230</v>
          </cell>
          <cell r="U27">
            <v>1346</v>
          </cell>
          <cell r="V27">
            <v>1211</v>
          </cell>
          <cell r="W27">
            <v>0</v>
          </cell>
          <cell r="X27">
            <v>0</v>
          </cell>
          <cell r="Z27">
            <v>1230</v>
          </cell>
          <cell r="AA27">
            <v>-116</v>
          </cell>
          <cell r="AB27">
            <v>-81</v>
          </cell>
        </row>
        <row r="28">
          <cell r="B28" t="str">
            <v>湖南城市学院</v>
          </cell>
          <cell r="C28">
            <v>23092</v>
          </cell>
          <cell r="D28">
            <v>1</v>
          </cell>
          <cell r="E28">
            <v>23092</v>
          </cell>
          <cell r="F28">
            <v>234.29178234815902</v>
          </cell>
          <cell r="G28">
            <v>3</v>
          </cell>
          <cell r="H28">
            <v>30.812064965197216</v>
          </cell>
          <cell r="I28">
            <v>215.70775939897194</v>
          </cell>
          <cell r="J28">
            <v>8336.4</v>
          </cell>
          <cell r="K28">
            <v>9281.56</v>
          </cell>
          <cell r="L28">
            <v>21432.978351999998</v>
          </cell>
          <cell r="M28">
            <v>76.371535057871768</v>
          </cell>
          <cell r="N28">
            <v>348.42075733045783</v>
          </cell>
          <cell r="O28">
            <v>15.5</v>
          </cell>
          <cell r="P28">
            <v>38.10526315789474</v>
          </cell>
          <cell r="Q28">
            <v>224.18096118795461</v>
          </cell>
          <cell r="R28">
            <v>96</v>
          </cell>
          <cell r="S28">
            <v>287.64067571115976</v>
          </cell>
          <cell r="T28">
            <v>1310</v>
          </cell>
          <cell r="U28">
            <v>1445</v>
          </cell>
          <cell r="V28">
            <v>1301</v>
          </cell>
          <cell r="W28">
            <v>100</v>
          </cell>
          <cell r="X28">
            <v>0</v>
          </cell>
          <cell r="Y28">
            <v>100</v>
          </cell>
          <cell r="Z28">
            <v>1410</v>
          </cell>
          <cell r="AA28">
            <v>-35</v>
          </cell>
          <cell r="AB28">
            <v>29</v>
          </cell>
        </row>
        <row r="29">
          <cell r="B29" t="str">
            <v>湖南工学院</v>
          </cell>
          <cell r="C29">
            <v>21514</v>
          </cell>
          <cell r="D29">
            <v>1</v>
          </cell>
          <cell r="E29">
            <v>21514</v>
          </cell>
          <cell r="F29">
            <v>218.28137040699346</v>
          </cell>
          <cell r="G29">
            <v>2</v>
          </cell>
          <cell r="H29">
            <v>30.487238979118331</v>
          </cell>
          <cell r="I29">
            <v>213.43373181494667</v>
          </cell>
          <cell r="J29">
            <v>10454.51</v>
          </cell>
          <cell r="K29">
            <v>7163.4499999999989</v>
          </cell>
          <cell r="L29">
            <v>15411.446329999999</v>
          </cell>
          <cell r="M29">
            <v>63.343589119867566</v>
          </cell>
          <cell r="N29">
            <v>288.98491141299615</v>
          </cell>
          <cell r="O29">
            <v>12</v>
          </cell>
          <cell r="P29">
            <v>35.526315789473685</v>
          </cell>
          <cell r="Q29">
            <v>209.00849282026158</v>
          </cell>
          <cell r="R29">
            <v>93</v>
          </cell>
          <cell r="S29">
            <v>278.65190459518607</v>
          </cell>
          <cell r="T29">
            <v>1208</v>
          </cell>
          <cell r="U29">
            <v>1339</v>
          </cell>
          <cell r="V29">
            <v>1205</v>
          </cell>
          <cell r="W29">
            <v>0</v>
          </cell>
          <cell r="X29">
            <v>0</v>
          </cell>
          <cell r="Z29">
            <v>1208</v>
          </cell>
          <cell r="AA29">
            <v>-131</v>
          </cell>
          <cell r="AB29">
            <v>-57</v>
          </cell>
        </row>
        <row r="30">
          <cell r="B30" t="str">
            <v>湖南科技学院</v>
          </cell>
          <cell r="C30">
            <v>18202</v>
          </cell>
          <cell r="D30">
            <v>1</v>
          </cell>
          <cell r="E30">
            <v>18202</v>
          </cell>
          <cell r="F30">
            <v>184.6777681578551</v>
          </cell>
          <cell r="G30">
            <v>1</v>
          </cell>
          <cell r="H30">
            <v>30.162412993039442</v>
          </cell>
          <cell r="I30">
            <v>211.15970423092136</v>
          </cell>
          <cell r="J30">
            <v>9976.91</v>
          </cell>
          <cell r="K30">
            <v>7641.0499999999993</v>
          </cell>
          <cell r="L30">
            <v>13908.23921</v>
          </cell>
          <cell r="M30">
            <v>60.091310294240984</v>
          </cell>
          <cell r="N30">
            <v>274.14742712495678</v>
          </cell>
          <cell r="O30">
            <v>15</v>
          </cell>
          <cell r="P30">
            <v>37.736842105263158</v>
          </cell>
          <cell r="Q30">
            <v>222.01346570685561</v>
          </cell>
          <cell r="R30">
            <v>100</v>
          </cell>
          <cell r="S30">
            <v>299.62570386579142</v>
          </cell>
          <cell r="T30">
            <v>1192</v>
          </cell>
          <cell r="U30">
            <v>1165</v>
          </cell>
          <cell r="V30">
            <v>1049</v>
          </cell>
          <cell r="W30">
            <v>-27</v>
          </cell>
          <cell r="X30">
            <v>-27</v>
          </cell>
          <cell r="Z30">
            <v>1165</v>
          </cell>
          <cell r="AA30">
            <v>0</v>
          </cell>
          <cell r="AB30">
            <v>25</v>
          </cell>
        </row>
        <row r="31">
          <cell r="B31" t="str">
            <v>湖南财政经济学院</v>
          </cell>
          <cell r="C31">
            <v>15788</v>
          </cell>
          <cell r="D31">
            <v>1</v>
          </cell>
          <cell r="E31">
            <v>15788</v>
          </cell>
          <cell r="F31">
            <v>160.18528753303025</v>
          </cell>
          <cell r="G31">
            <v>2</v>
          </cell>
          <cell r="H31">
            <v>30.487238979118331</v>
          </cell>
          <cell r="I31">
            <v>213.43373181494667</v>
          </cell>
          <cell r="J31">
            <v>4698.1899999999996</v>
          </cell>
          <cell r="K31">
            <v>12919.77</v>
          </cell>
          <cell r="L31">
            <v>20397.732876000002</v>
          </cell>
          <cell r="M31">
            <v>74.131719335790507</v>
          </cell>
          <cell r="N31">
            <v>338.20231285927025</v>
          </cell>
          <cell r="O31">
            <v>9.5</v>
          </cell>
          <cell r="P31">
            <v>33.684210526315788</v>
          </cell>
          <cell r="Q31">
            <v>198.17101541476649</v>
          </cell>
          <cell r="R31">
            <v>94</v>
          </cell>
          <cell r="S31">
            <v>281.64816163384393</v>
          </cell>
          <cell r="T31">
            <v>1192</v>
          </cell>
          <cell r="U31">
            <v>1200</v>
          </cell>
          <cell r="V31">
            <v>1080</v>
          </cell>
          <cell r="W31">
            <v>0</v>
          </cell>
          <cell r="X31">
            <v>0</v>
          </cell>
          <cell r="Z31">
            <v>1192</v>
          </cell>
          <cell r="AA31">
            <v>-8</v>
          </cell>
          <cell r="AB31">
            <v>18</v>
          </cell>
        </row>
        <row r="32">
          <cell r="B32" t="str">
            <v>湖南女子学院</v>
          </cell>
          <cell r="C32">
            <v>10615</v>
          </cell>
          <cell r="D32">
            <v>1</v>
          </cell>
          <cell r="E32">
            <v>10615</v>
          </cell>
          <cell r="F32">
            <v>107.69995104909526</v>
          </cell>
          <cell r="G32">
            <v>1.5</v>
          </cell>
          <cell r="H32">
            <v>30.324825986078885</v>
          </cell>
          <cell r="I32">
            <v>212.29671802293399</v>
          </cell>
          <cell r="J32">
            <v>6572.08</v>
          </cell>
          <cell r="K32">
            <v>11045.88</v>
          </cell>
          <cell r="L32">
            <v>11725.201619999998</v>
          </cell>
          <cell r="M32">
            <v>55.368177443789961</v>
          </cell>
          <cell r="N32">
            <v>252.59964072156049</v>
          </cell>
          <cell r="O32">
            <v>8.5</v>
          </cell>
          <cell r="P32">
            <v>32.94736842105263</v>
          </cell>
          <cell r="Q32">
            <v>193.83602445256849</v>
          </cell>
          <cell r="R32">
            <v>100</v>
          </cell>
          <cell r="S32">
            <v>299.62570386579142</v>
          </cell>
          <cell r="T32">
            <v>1066</v>
          </cell>
          <cell r="U32">
            <v>1242</v>
          </cell>
          <cell r="V32">
            <v>1118</v>
          </cell>
          <cell r="W32">
            <v>52</v>
          </cell>
          <cell r="X32">
            <v>52</v>
          </cell>
          <cell r="Z32">
            <v>1118</v>
          </cell>
          <cell r="AA32">
            <v>-124</v>
          </cell>
          <cell r="AB32">
            <v>-35</v>
          </cell>
        </row>
        <row r="33">
          <cell r="B33" t="str">
            <v>长沙师范学院</v>
          </cell>
          <cell r="C33">
            <v>24563</v>
          </cell>
          <cell r="D33">
            <v>1</v>
          </cell>
          <cell r="E33">
            <v>24563</v>
          </cell>
          <cell r="F33">
            <v>249.21657066593752</v>
          </cell>
          <cell r="G33">
            <v>0.5</v>
          </cell>
          <cell r="H33">
            <v>30</v>
          </cell>
          <cell r="I33">
            <v>210.02269043890871</v>
          </cell>
          <cell r="J33">
            <v>5298.94</v>
          </cell>
          <cell r="K33">
            <v>12319.02</v>
          </cell>
          <cell r="L33">
            <v>30259.208825999998</v>
          </cell>
          <cell r="M33">
            <v>95.467614432941687</v>
          </cell>
          <cell r="N33">
            <v>435.54052561667362</v>
          </cell>
          <cell r="O33">
            <v>4.5</v>
          </cell>
          <cell r="P33">
            <v>30</v>
          </cell>
          <cell r="Q33">
            <v>176.49606060377641</v>
          </cell>
          <cell r="R33">
            <v>94</v>
          </cell>
          <cell r="S33">
            <v>281.64816163384393</v>
          </cell>
          <cell r="T33">
            <v>1353</v>
          </cell>
          <cell r="U33">
            <v>1285</v>
          </cell>
          <cell r="V33">
            <v>1157</v>
          </cell>
          <cell r="W33">
            <v>-68</v>
          </cell>
          <cell r="X33">
            <v>-68</v>
          </cell>
          <cell r="Z33">
            <v>1285</v>
          </cell>
          <cell r="AA33">
            <v>0</v>
          </cell>
          <cell r="AB33">
            <v>28</v>
          </cell>
        </row>
        <row r="34">
          <cell r="B34" t="str">
            <v>湖南医药学院</v>
          </cell>
          <cell r="C34">
            <v>17110</v>
          </cell>
          <cell r="D34">
            <v>1</v>
          </cell>
          <cell r="E34">
            <v>17110</v>
          </cell>
          <cell r="F34">
            <v>173.59831959020443</v>
          </cell>
          <cell r="G34">
            <v>1</v>
          </cell>
          <cell r="H34">
            <v>30.162412993039442</v>
          </cell>
          <cell r="I34">
            <v>211.15970423092136</v>
          </cell>
          <cell r="J34">
            <v>10476.439999999999</v>
          </cell>
          <cell r="K34">
            <v>7141.52</v>
          </cell>
          <cell r="L34">
            <v>12219.140719999999</v>
          </cell>
          <cell r="M34">
            <v>56.436844332541156</v>
          </cell>
          <cell r="N34">
            <v>257.47509237289268</v>
          </cell>
          <cell r="O34">
            <v>6.5</v>
          </cell>
          <cell r="P34">
            <v>31.473684210526315</v>
          </cell>
          <cell r="Q34">
            <v>185.16604252817243</v>
          </cell>
          <cell r="R34">
            <v>93</v>
          </cell>
          <cell r="S34">
            <v>278.65190459518607</v>
          </cell>
          <cell r="T34">
            <v>1106</v>
          </cell>
          <cell r="U34">
            <v>1167</v>
          </cell>
          <cell r="V34">
            <v>1050</v>
          </cell>
          <cell r="W34">
            <v>100</v>
          </cell>
          <cell r="X34">
            <v>0</v>
          </cell>
          <cell r="Y34">
            <v>100</v>
          </cell>
          <cell r="Z34">
            <v>1206</v>
          </cell>
          <cell r="AA34">
            <v>39</v>
          </cell>
          <cell r="AB34">
            <v>64</v>
          </cell>
        </row>
        <row r="35">
          <cell r="B35" t="str">
            <v>湖南警察学院</v>
          </cell>
          <cell r="C35">
            <v>7247</v>
          </cell>
          <cell r="D35">
            <v>1</v>
          </cell>
          <cell r="E35">
            <v>7247</v>
          </cell>
          <cell r="F35">
            <v>73.528171950333814</v>
          </cell>
          <cell r="G35">
            <v>0.5</v>
          </cell>
          <cell r="H35">
            <v>30</v>
          </cell>
          <cell r="I35">
            <v>210.02269043890871</v>
          </cell>
          <cell r="J35">
            <v>11760.41</v>
          </cell>
          <cell r="K35">
            <v>5857.5499999999993</v>
          </cell>
          <cell r="L35">
            <v>4244.966484999999</v>
          </cell>
          <cell r="M35">
            <v>39.184239770405014</v>
          </cell>
          <cell r="N35">
            <v>178.76558963856468</v>
          </cell>
          <cell r="O35">
            <v>7</v>
          </cell>
          <cell r="P35">
            <v>31.842105263157894</v>
          </cell>
          <cell r="Q35">
            <v>187.33353800927148</v>
          </cell>
          <cell r="R35">
            <v>62</v>
          </cell>
          <cell r="S35">
            <v>185.76793639679067</v>
          </cell>
          <cell r="T35">
            <v>835</v>
          </cell>
          <cell r="U35">
            <v>913</v>
          </cell>
          <cell r="V35">
            <v>822</v>
          </cell>
          <cell r="W35">
            <v>0</v>
          </cell>
          <cell r="X35">
            <v>0</v>
          </cell>
          <cell r="Z35">
            <v>835</v>
          </cell>
          <cell r="AA35">
            <v>-78</v>
          </cell>
          <cell r="AB35">
            <v>-58</v>
          </cell>
        </row>
        <row r="36">
          <cell r="B36" t="str">
            <v>长沙学院</v>
          </cell>
          <cell r="C36">
            <v>17506</v>
          </cell>
          <cell r="D36">
            <v>0.6</v>
          </cell>
          <cell r="E36">
            <v>10503.6</v>
          </cell>
          <cell r="F36">
            <v>106.56968495895215</v>
          </cell>
          <cell r="G36">
            <v>3.5</v>
          </cell>
          <cell r="H36">
            <v>30.974477958236658</v>
          </cell>
          <cell r="I36">
            <v>216.8447731909846</v>
          </cell>
          <cell r="J36">
            <v>13538.84</v>
          </cell>
          <cell r="K36">
            <v>4079.119999999999</v>
          </cell>
          <cell r="L36">
            <v>7140.9074719999981</v>
          </cell>
          <cell r="M36">
            <v>45.449781908260405</v>
          </cell>
          <cell r="N36">
            <v>207.35012620841667</v>
          </cell>
          <cell r="O36">
            <v>14.5</v>
          </cell>
          <cell r="P36">
            <v>37.368421052631575</v>
          </cell>
          <cell r="Q36">
            <v>219.84597022575659</v>
          </cell>
          <cell r="R36">
            <v>84</v>
          </cell>
          <cell r="S36">
            <v>251.68559124726477</v>
          </cell>
          <cell r="T36">
            <v>1002</v>
          </cell>
          <cell r="U36">
            <v>913</v>
          </cell>
          <cell r="V36">
            <v>822</v>
          </cell>
          <cell r="W36">
            <v>-89</v>
          </cell>
          <cell r="X36">
            <v>-89</v>
          </cell>
          <cell r="Z36">
            <v>913</v>
          </cell>
          <cell r="AA36">
            <v>0</v>
          </cell>
          <cell r="AB36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I10" sqref="I10"/>
    </sheetView>
  </sheetViews>
  <sheetFormatPr defaultColWidth="9" defaultRowHeight="13.5"/>
  <cols>
    <col min="1" max="1" width="9.125" bestFit="1" customWidth="1"/>
    <col min="2" max="2" width="20.25" customWidth="1"/>
    <col min="3" max="3" width="10" style="14" customWidth="1"/>
    <col min="4" max="4" width="8.875" customWidth="1"/>
    <col min="5" max="5" width="8.5" customWidth="1"/>
    <col min="6" max="6" width="11.875" customWidth="1"/>
    <col min="7" max="7" width="9.5" customWidth="1"/>
    <col min="8" max="8" width="14.625" hidden="1" customWidth="1"/>
    <col min="9" max="9" width="22.25" customWidth="1"/>
  </cols>
  <sheetData>
    <row r="1" spans="1:9" ht="20.25">
      <c r="A1" s="5" t="s">
        <v>15</v>
      </c>
      <c r="B1" s="1"/>
      <c r="D1" s="1"/>
      <c r="E1" s="1"/>
      <c r="F1" s="1"/>
      <c r="G1" s="1"/>
      <c r="H1" s="2"/>
      <c r="I1" s="2"/>
    </row>
    <row r="2" spans="1:9" ht="32.25" customHeight="1">
      <c r="A2" s="17" t="s">
        <v>14</v>
      </c>
      <c r="B2" s="17"/>
      <c r="C2" s="17"/>
      <c r="D2" s="17"/>
      <c r="E2" s="17"/>
      <c r="F2" s="17"/>
      <c r="G2" s="17"/>
      <c r="H2" s="17"/>
      <c r="I2" s="17"/>
    </row>
    <row r="3" spans="1:9" s="12" customFormat="1" ht="17.25" customHeight="1">
      <c r="A3" s="10"/>
      <c r="B3" s="10"/>
      <c r="C3" s="10"/>
      <c r="D3" s="10"/>
      <c r="E3" s="10"/>
      <c r="F3" s="11"/>
      <c r="G3" s="11"/>
      <c r="H3" s="10"/>
      <c r="I3" s="13" t="s">
        <v>6</v>
      </c>
    </row>
    <row r="4" spans="1:9" s="4" customFormat="1" ht="33" customHeight="1">
      <c r="A4" s="21" t="s">
        <v>0</v>
      </c>
      <c r="B4" s="21" t="s">
        <v>1</v>
      </c>
      <c r="C4" s="18" t="s">
        <v>12</v>
      </c>
      <c r="D4" s="18"/>
      <c r="E4" s="18"/>
      <c r="F4" s="19" t="s">
        <v>13</v>
      </c>
      <c r="G4" s="19" t="s">
        <v>2</v>
      </c>
      <c r="H4" s="20" t="s">
        <v>9</v>
      </c>
      <c r="I4" s="20" t="s">
        <v>10</v>
      </c>
    </row>
    <row r="5" spans="1:9" s="4" customFormat="1" ht="37.5" customHeight="1">
      <c r="A5" s="22"/>
      <c r="B5" s="22"/>
      <c r="C5" s="3" t="s">
        <v>4</v>
      </c>
      <c r="D5" s="3" t="s">
        <v>7</v>
      </c>
      <c r="E5" s="3" t="s">
        <v>8</v>
      </c>
      <c r="F5" s="19"/>
      <c r="G5" s="19"/>
      <c r="H5" s="20"/>
      <c r="I5" s="20"/>
    </row>
    <row r="6" spans="1:9" ht="18.75" customHeight="1">
      <c r="A6" s="6" t="s">
        <v>11</v>
      </c>
      <c r="B6" s="7" t="s">
        <v>3</v>
      </c>
      <c r="C6" s="15">
        <f>SUM(D6:E6)</f>
        <v>913</v>
      </c>
      <c r="D6" s="16">
        <f>VLOOKUP(B6,[1]参阅件测算总表!$B$8:$AB$36,25,FALSE)</f>
        <v>913</v>
      </c>
      <c r="E6" s="6"/>
      <c r="F6" s="6">
        <v>610</v>
      </c>
      <c r="G6" s="6">
        <f>C6-F6</f>
        <v>303</v>
      </c>
      <c r="H6" s="8"/>
      <c r="I6" s="9" t="s">
        <v>5</v>
      </c>
    </row>
    <row r="7" spans="1:9">
      <c r="D7" t="str">
        <f>IFERROR(VLOOKUP($B7,#REF!,26,0),"")</f>
        <v/>
      </c>
    </row>
  </sheetData>
  <sortState ref="A45:L47">
    <sortCondition ref="A45:A47"/>
  </sortState>
  <mergeCells count="8">
    <mergeCell ref="A2:I2"/>
    <mergeCell ref="C4:E4"/>
    <mergeCell ref="F4:F5"/>
    <mergeCell ref="G4:G5"/>
    <mergeCell ref="H4:H5"/>
    <mergeCell ref="I4:I5"/>
    <mergeCell ref="A4:A5"/>
    <mergeCell ref="B4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附件1总表</vt:lpstr>
      <vt:lpstr>附件1总表!Print_Area</vt:lpstr>
      <vt:lpstr>附件1总表!Print_Titles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null</cp:lastModifiedBy>
  <cp:lastPrinted>2020-09-02T02:14:12Z</cp:lastPrinted>
  <dcterms:created xsi:type="dcterms:W3CDTF">2006-09-16T00:00:00Z</dcterms:created>
  <dcterms:modified xsi:type="dcterms:W3CDTF">2020-09-02T09:40:06Z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2052-11.3.0.8742</vt:lpwstr>
  </property>
</Properties>
</file>