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附件1" sheetId="6" r:id="rId1"/>
    <sheet name="附件2" sheetId="7" r:id="rId2"/>
  </sheets>
  <externalReferences>
    <externalReference r:id="rId3"/>
  </externalReferences>
  <definedNames>
    <definedName name="_xlnm._FilterDatabase" localSheetId="0" hidden="1">附件1!$A$5:$I$78</definedName>
    <definedName name="_xlnm.Print_Titles" localSheetId="0">附件1!$4:$5</definedName>
    <definedName name="结果">[1]结果!$A$1:$AG$1</definedName>
  </definedNames>
  <calcPr calcId="145621"/>
</workbook>
</file>

<file path=xl/calcChain.xml><?xml version="1.0" encoding="utf-8"?>
<calcChain xmlns="http://schemas.openxmlformats.org/spreadsheetml/2006/main">
  <c r="D51" i="7" l="1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H78" i="6"/>
  <c r="H77" i="6"/>
  <c r="H76" i="6"/>
  <c r="H75" i="6"/>
  <c r="H74" i="6"/>
  <c r="H73" i="6"/>
  <c r="H72" i="6"/>
  <c r="H71" i="6"/>
  <c r="G70" i="6"/>
  <c r="F70" i="6"/>
  <c r="E70" i="6"/>
  <c r="D70" i="6"/>
  <c r="C70" i="6"/>
  <c r="H69" i="6"/>
  <c r="H68" i="6"/>
  <c r="H67" i="6"/>
  <c r="H66" i="6"/>
  <c r="H65" i="6"/>
  <c r="H64" i="6"/>
  <c r="H63" i="6"/>
  <c r="H62" i="6"/>
  <c r="H61" i="6"/>
  <c r="H60" i="6"/>
  <c r="G59" i="6"/>
  <c r="F59" i="6"/>
  <c r="E59" i="6"/>
  <c r="D59" i="6"/>
  <c r="C59" i="6"/>
  <c r="H58" i="6"/>
  <c r="H57" i="6"/>
  <c r="H56" i="6"/>
  <c r="H55" i="6"/>
  <c r="G54" i="6"/>
  <c r="F54" i="6"/>
  <c r="E54" i="6"/>
  <c r="D54" i="6"/>
  <c r="C54" i="6"/>
  <c r="H53" i="6"/>
  <c r="H52" i="6"/>
  <c r="H51" i="6"/>
  <c r="H50" i="6"/>
  <c r="H49" i="6"/>
  <c r="H48" i="6" s="1"/>
  <c r="G48" i="6"/>
  <c r="F48" i="6"/>
  <c r="E48" i="6"/>
  <c r="D48" i="6"/>
  <c r="C48" i="6"/>
  <c r="H47" i="6"/>
  <c r="H46" i="6"/>
  <c r="H45" i="6"/>
  <c r="H44" i="6"/>
  <c r="H43" i="6"/>
  <c r="H42" i="6"/>
  <c r="H41" i="6"/>
  <c r="H40" i="6" s="1"/>
  <c r="G40" i="6"/>
  <c r="F40" i="6"/>
  <c r="E40" i="6"/>
  <c r="D40" i="6"/>
  <c r="C40" i="6"/>
  <c r="H39" i="6"/>
  <c r="H38" i="6"/>
  <c r="H37" i="6"/>
  <c r="H36" i="6" s="1"/>
  <c r="G36" i="6"/>
  <c r="F36" i="6"/>
  <c r="E36" i="6"/>
  <c r="D36" i="6"/>
  <c r="C36" i="6"/>
  <c r="H35" i="6"/>
  <c r="H34" i="6"/>
  <c r="H33" i="6"/>
  <c r="H32" i="6"/>
  <c r="G31" i="6"/>
  <c r="F31" i="6"/>
  <c r="E31" i="6"/>
  <c r="D31" i="6"/>
  <c r="C31" i="6"/>
  <c r="H30" i="6"/>
  <c r="H29" i="6"/>
  <c r="H28" i="6"/>
  <c r="G27" i="6"/>
  <c r="F27" i="6"/>
  <c r="E27" i="6"/>
  <c r="D27" i="6"/>
  <c r="C27" i="6"/>
  <c r="H26" i="6"/>
  <c r="H25" i="6" s="1"/>
  <c r="G25" i="6"/>
  <c r="F25" i="6"/>
  <c r="E25" i="6"/>
  <c r="D25" i="6"/>
  <c r="C25" i="6"/>
  <c r="H24" i="6"/>
  <c r="H23" i="6"/>
  <c r="H22" i="6"/>
  <c r="H21" i="6"/>
  <c r="H20" i="6"/>
  <c r="H19" i="6"/>
  <c r="H18" i="6"/>
  <c r="H17" i="6"/>
  <c r="H16" i="6" s="1"/>
  <c r="G16" i="6"/>
  <c r="F16" i="6"/>
  <c r="E16" i="6"/>
  <c r="D16" i="6"/>
  <c r="C16" i="6"/>
  <c r="H15" i="6"/>
  <c r="H14" i="6"/>
  <c r="H13" i="6"/>
  <c r="H12" i="6" s="1"/>
  <c r="G12" i="6"/>
  <c r="F12" i="6"/>
  <c r="E12" i="6"/>
  <c r="D12" i="6"/>
  <c r="C12" i="6"/>
  <c r="H11" i="6"/>
  <c r="H10" i="6" s="1"/>
  <c r="G10" i="6"/>
  <c r="F10" i="6"/>
  <c r="E10" i="6"/>
  <c r="D10" i="6"/>
  <c r="C10" i="6"/>
  <c r="H9" i="6"/>
  <c r="H8" i="6"/>
  <c r="G7" i="6"/>
  <c r="G6" i="6" s="1"/>
  <c r="F7" i="6"/>
  <c r="F6" i="6" s="1"/>
  <c r="E7" i="6"/>
  <c r="E6" i="6" s="1"/>
  <c r="D7" i="6"/>
  <c r="C7" i="6"/>
  <c r="C6" i="6" s="1"/>
  <c r="D6" i="6"/>
  <c r="H54" i="6" l="1"/>
  <c r="H7" i="6"/>
  <c r="H27" i="6"/>
  <c r="H59" i="6"/>
  <c r="H70" i="6"/>
  <c r="H31" i="6"/>
  <c r="H6" i="6"/>
</calcChain>
</file>

<file path=xl/sharedStrings.xml><?xml version="1.0" encoding="utf-8"?>
<sst xmlns="http://schemas.openxmlformats.org/spreadsheetml/2006/main" count="251" uniqueCount="150">
  <si>
    <t>附件：</t>
  </si>
  <si>
    <r>
      <rPr>
        <sz val="11"/>
        <rFont val="宋体"/>
        <family val="3"/>
        <charset val="134"/>
      </rPr>
      <t>单位：万元</t>
    </r>
  </si>
  <si>
    <t>市州</t>
  </si>
  <si>
    <t>县市区</t>
  </si>
  <si>
    <r>
      <t>2021</t>
    </r>
    <r>
      <rPr>
        <sz val="11"/>
        <rFont val="宋体"/>
        <family val="3"/>
        <charset val="134"/>
      </rPr>
      <t>年招聘在岗人数</t>
    </r>
  </si>
  <si>
    <t>合  计</t>
  </si>
  <si>
    <t>株洲市</t>
  </si>
  <si>
    <t>株洲市小计</t>
  </si>
  <si>
    <t>茶陵县</t>
  </si>
  <si>
    <t>炎陵县</t>
  </si>
  <si>
    <t>湘潭市</t>
  </si>
  <si>
    <t>湘潭市小计</t>
  </si>
  <si>
    <t>韶山市</t>
  </si>
  <si>
    <t>衡阳市</t>
  </si>
  <si>
    <t>衡阳市小计</t>
  </si>
  <si>
    <t>衡山县</t>
  </si>
  <si>
    <t>耒阳市</t>
  </si>
  <si>
    <t>祁东县</t>
  </si>
  <si>
    <t>邵阳市</t>
  </si>
  <si>
    <t>邵阳市小计</t>
  </si>
  <si>
    <t>城步县</t>
  </si>
  <si>
    <t>洞口县</t>
  </si>
  <si>
    <t>隆回县</t>
  </si>
  <si>
    <t>邵阳县</t>
  </si>
  <si>
    <t>绥宁县</t>
  </si>
  <si>
    <t>武冈市</t>
  </si>
  <si>
    <t>新宁县</t>
  </si>
  <si>
    <t>新邵县</t>
  </si>
  <si>
    <t>岳阳市</t>
  </si>
  <si>
    <t>岳阳市小计</t>
  </si>
  <si>
    <t>平江县</t>
  </si>
  <si>
    <t>常德市</t>
  </si>
  <si>
    <t>常德市小计</t>
  </si>
  <si>
    <t>津市市</t>
  </si>
  <si>
    <t>澧县</t>
  </si>
  <si>
    <t>石门县</t>
  </si>
  <si>
    <t>张家界市</t>
  </si>
  <si>
    <t>张家界小计</t>
  </si>
  <si>
    <t>永定区</t>
  </si>
  <si>
    <t>武陵源区</t>
  </si>
  <si>
    <t>慈利县</t>
  </si>
  <si>
    <t>桑植县</t>
  </si>
  <si>
    <t>益阳市</t>
  </si>
  <si>
    <t>益阳市小计</t>
  </si>
  <si>
    <t>安化县</t>
  </si>
  <si>
    <t>南县</t>
  </si>
  <si>
    <t>沅江市</t>
  </si>
  <si>
    <t>永州市</t>
  </si>
  <si>
    <t>永州市小计</t>
  </si>
  <si>
    <t>江华县</t>
  </si>
  <si>
    <t>江永县</t>
  </si>
  <si>
    <t>蓝山县</t>
  </si>
  <si>
    <t>宁远县</t>
  </si>
  <si>
    <t>祁阳市</t>
  </si>
  <si>
    <t>新田县</t>
  </si>
  <si>
    <t>双牌县</t>
  </si>
  <si>
    <t>郴州市</t>
  </si>
  <si>
    <t>郴州市小计</t>
  </si>
  <si>
    <t>安仁县</t>
  </si>
  <si>
    <t>桂东县</t>
  </si>
  <si>
    <t>汝城县</t>
  </si>
  <si>
    <t>宜章县</t>
  </si>
  <si>
    <t>永兴县</t>
  </si>
  <si>
    <t>娄底市</t>
  </si>
  <si>
    <t>娄底市小计</t>
  </si>
  <si>
    <t>涟源市</t>
  </si>
  <si>
    <t>双峰县</t>
  </si>
  <si>
    <t>冷水江市</t>
  </si>
  <si>
    <t>新化县</t>
  </si>
  <si>
    <t>怀化市</t>
  </si>
  <si>
    <t>怀化市小计</t>
  </si>
  <si>
    <t>辰溪县</t>
  </si>
  <si>
    <t>会同县</t>
  </si>
  <si>
    <t>靖州县</t>
  </si>
  <si>
    <t>麻阳县</t>
  </si>
  <si>
    <t>通道县</t>
  </si>
  <si>
    <t>新晃县</t>
  </si>
  <si>
    <t>溆浦县</t>
  </si>
  <si>
    <t>沅陵县</t>
  </si>
  <si>
    <t>芷江县</t>
  </si>
  <si>
    <t>中方县</t>
  </si>
  <si>
    <t>湘西土家族苗族自治州</t>
  </si>
  <si>
    <t>湘西州小计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</si>
  <si>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</si>
  <si>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</si>
  <si>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</si>
  <si>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</si>
  <si>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</si>
  <si>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</si>
  <si>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</si>
  <si>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</si>
  <si>
    <t>2023年农村义务教育阶段学校教师特设岗位计划中央直达资金分配表</t>
    <phoneticPr fontId="12" type="noConversion"/>
  </si>
  <si>
    <t>湘财预〔2022〕288号提前下达金额</t>
  </si>
  <si>
    <t>全年金额合计</t>
  </si>
  <si>
    <t>小计</t>
  </si>
  <si>
    <r>
      <t>2021-2022</t>
    </r>
    <r>
      <rPr>
        <sz val="11"/>
        <rFont val="宋体"/>
        <family val="3"/>
        <charset val="134"/>
      </rPr>
      <t>级特岗教师在岗人数</t>
    </r>
  </si>
  <si>
    <r>
      <t>此次预下达</t>
    </r>
    <r>
      <rPr>
        <sz val="11"/>
        <rFont val="Times New Roman"/>
        <family val="1"/>
      </rPr>
      <t>2023</t>
    </r>
    <r>
      <rPr>
        <sz val="11"/>
        <rFont val="宋体"/>
        <family val="3"/>
        <charset val="134"/>
      </rPr>
      <t>年招聘的特岗教师工资补助</t>
    </r>
  </si>
  <si>
    <r>
      <t>2022</t>
    </r>
    <r>
      <rPr>
        <sz val="11"/>
        <rFont val="宋体"/>
        <family val="3"/>
        <charset val="134"/>
      </rPr>
      <t>年招聘在岗人数</t>
    </r>
  </si>
  <si>
    <r>
      <t>应安排</t>
    </r>
    <r>
      <rPr>
        <sz val="11"/>
        <rFont val="Times New Roman"/>
        <family val="1"/>
      </rPr>
      <t>2021-2022</t>
    </r>
    <r>
      <rPr>
        <sz val="11"/>
        <rFont val="宋体"/>
        <family val="3"/>
        <charset val="134"/>
      </rPr>
      <t>级特岗教师工资补助</t>
    </r>
  </si>
  <si>
    <r>
      <t>预安排</t>
    </r>
    <r>
      <rPr>
        <sz val="11"/>
        <rFont val="Times New Roman"/>
        <family val="1"/>
      </rPr>
      <t>2023</t>
    </r>
    <r>
      <rPr>
        <sz val="11"/>
        <rFont val="宋体"/>
        <family val="3"/>
        <charset val="134"/>
      </rPr>
      <t>年招聘的特岗教师工资补助</t>
    </r>
  </si>
  <si>
    <t>附件2</t>
  </si>
  <si>
    <t>2023年农村义务教育阶段学校教师特设岗位计划
中央直达资金绩效目标分解下达表</t>
  </si>
  <si>
    <t>绩效目标分解</t>
  </si>
  <si>
    <t>人数</t>
  </si>
  <si>
    <t>数量指标：发放2021-2022级特岗教师工资补助人数13人；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</si>
  <si>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</si>
  <si>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数量指标：发放2021-2022级特岗教师工资补助人数107人；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</si>
  <si>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数量指标：发放2021-2022级特岗教师工资补助人数933人；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</si>
  <si>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数量指标：发放2021-2022级特岗教师工资补助人数259人；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</si>
  <si>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数量指标：发放2021-2022级特岗教师工资补助人数99人；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</si>
  <si>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数量指标：发放2021-2022级特岗教师工资补助人数268人；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</si>
  <si>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数量指标：发放2021-2022级特岗教师工资补助人数225人；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</si>
  <si>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数量指标：发放2021-2022级特岗教师工资补助人数376人；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</si>
  <si>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</si>
  <si>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数量指标：发放2021-2022级特岗教师工资补助人数73人；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</si>
  <si>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数量指标：发放2021-2022级特岗教师工资补助人数42人；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</si>
  <si>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数量指标：发放2021-2022级特岗教师工资补助人数442人；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</si>
  <si>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数量指标：发放2021-2022级特岗教师工资补助人数90人；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</si>
  <si>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数量指标：发放2021-2022级特岗教师工资补助人数209人；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</si>
  <si>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数量指标：发放2021-2022级特岗教师工资补助人数242人；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</si>
  <si>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数量指标：发放2021-2022级特岗教师工资补助人数102人；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</si>
  <si>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数量指标：发放2021-2022级特岗教师工资补助人数17人；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</si>
  <si>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数量指标：发放2021-2022级特岗教师工资补助人数35人；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</si>
  <si>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数量指标：发放2021-2022级特岗教师工资补助人数168人；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</si>
  <si>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数量指标：发放2021-2022级特岗教师工资补助人数443人；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</si>
  <si>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数量指标：发放2021-2022级特岗教师工资补助人数157人；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</si>
  <si>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数量指标：发放2021-2022级特岗教师工资补助人数180人；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</si>
  <si>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数量指标：发放2021-2022级特岗教师工资补助人数71人；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</si>
  <si>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</si>
  <si>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数量指标：发放2021-2022级特岗教师工资补助人数75人；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</si>
  <si>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</si>
  <si>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</si>
  <si>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数量指标：发放2021-2022级特岗教师工资补助人数62人；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</si>
  <si>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数量指标：发放2021-2022级特岗教师工资补助人数96人；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</si>
  <si>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</si>
  <si>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数量指标：发放2021-2022级特岗教师工资补助人数123人；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</si>
  <si>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数量指标：发放2021-2022级特岗教师工资补助人数264人；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</si>
  <si>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数量指标：发放2021-2022级特岗教师工资补助人数654人；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</si>
  <si>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</si>
  <si>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</si>
  <si>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</si>
  <si>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数量指标：发放2021-2022级特岗教师工资补助人数317人；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</si>
  <si>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数量指标：发放2021-2022级特岗教师工资补助人数210人；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</si>
  <si>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数量指标：发放2021-2022级特岗教师工资补助人数39人；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</si>
  <si>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数量指标：发放2021-2022级特岗教师工资补助人数88人；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</si>
  <si>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数量指标：发放2021-2022级特岗教师工资补助人数41人；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</si>
  <si>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数量指标：发放2021-2022级特岗教师工资补助人数86人；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</si>
  <si>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数量指标：发放2021-2022级特岗教师工资补助人数16人；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</si>
  <si>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数量指标：发放2021-2022级特岗教师工资补助人数23人；
质量指标：严格按照资金管理规定及相关程序实施；
时效指标：在2023年9月份以前完成特岗教师招聘工作；
效益指标：农村义务教育学校师资水平得到提升
服务对象满意度指标：社会公众满意度≥80%。</t>
  </si>
  <si>
    <t>备注：本次分解下达县市区的绩效目标含提前下达的2023年农村义务教育阶段学校教师特设岗位计划中央直达资金（湘财预〔2022〕288号）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</si>
</sst>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13">
    <font>
      <sz val="12"/>
      <name val="宋体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sz val="16"/>
      <name val="方正小标宋_GBK"/>
      <family val="4"/>
      <charset val="134"/>
    </font>
    <font>
      <sz val="16"/>
      <name val="Times New Roman"/>
      <family val="1"/>
    </font>
    <font>
      <sz val="11"/>
      <name val="方正小标宋_GBK"/>
      <family val="4"/>
      <charset val="134"/>
    </font>
    <font>
      <b/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590;De&#31946;&#28034;&#30340;&#20113;&#25991;&#26723;\2020\&#28304;&#25968;&#25454;WW\16-19&#65288;&#23436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结果"/>
      <sheetName val="2018-2020招聘统计"/>
      <sheetName val="导出计数_入职年份"/>
      <sheetName val="2018成绩分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K8" sqref="K8"/>
    </sheetView>
  </sheetViews>
  <sheetFormatPr defaultColWidth="9" defaultRowHeight="15.75"/>
  <cols>
    <col min="1" max="1" width="11.5" style="42" customWidth="1"/>
    <col min="2" max="2" width="14.375" style="43" customWidth="1"/>
    <col min="3" max="3" width="10.25" style="10" customWidth="1"/>
    <col min="4" max="4" width="10.875" style="10" customWidth="1"/>
    <col min="5" max="5" width="12.5" style="11" customWidth="1"/>
    <col min="6" max="7" width="15.625" style="11" customWidth="1"/>
    <col min="8" max="8" width="13.75" style="11" customWidth="1"/>
    <col min="9" max="9" width="15.625" style="11" customWidth="1"/>
    <col min="10" max="208" width="9" style="42"/>
    <col min="209" max="209" width="6.25" style="42" customWidth="1"/>
    <col min="210" max="210" width="12.125" style="42" customWidth="1"/>
    <col min="211" max="212" width="7.75" style="42" customWidth="1"/>
    <col min="213" max="213" width="15.625" style="42" customWidth="1"/>
    <col min="214" max="214" width="15" style="42" customWidth="1"/>
    <col min="215" max="215" width="10" style="42" customWidth="1"/>
    <col min="216" max="216" width="11.625" style="42" customWidth="1"/>
    <col min="217" max="217" width="15.125" style="42" customWidth="1"/>
    <col min="218" max="218" width="13" style="42" customWidth="1"/>
    <col min="219" max="219" width="9.125" style="42" customWidth="1"/>
    <col min="220" max="220" width="11.375" style="42" customWidth="1"/>
    <col min="221" max="221" width="11" style="42" customWidth="1"/>
    <col min="222" max="222" width="10.375" style="42" customWidth="1"/>
    <col min="223" max="464" width="9" style="42"/>
    <col min="465" max="465" width="6.25" style="42" customWidth="1"/>
    <col min="466" max="466" width="12.125" style="42" customWidth="1"/>
    <col min="467" max="468" width="7.75" style="42" customWidth="1"/>
    <col min="469" max="469" width="15.625" style="42" customWidth="1"/>
    <col min="470" max="470" width="15" style="42" customWidth="1"/>
    <col min="471" max="471" width="10" style="42" customWidth="1"/>
    <col min="472" max="472" width="11.625" style="42" customWidth="1"/>
    <col min="473" max="473" width="15.125" style="42" customWidth="1"/>
    <col min="474" max="474" width="13" style="42" customWidth="1"/>
    <col min="475" max="475" width="9.125" style="42" customWidth="1"/>
    <col min="476" max="476" width="11.375" style="42" customWidth="1"/>
    <col min="477" max="477" width="11" style="42" customWidth="1"/>
    <col min="478" max="478" width="10.375" style="42" customWidth="1"/>
    <col min="479" max="720" width="9" style="42"/>
    <col min="721" max="721" width="6.25" style="42" customWidth="1"/>
    <col min="722" max="722" width="12.125" style="42" customWidth="1"/>
    <col min="723" max="724" width="7.75" style="42" customWidth="1"/>
    <col min="725" max="725" width="15.625" style="42" customWidth="1"/>
    <col min="726" max="726" width="15" style="42" customWidth="1"/>
    <col min="727" max="727" width="10" style="42" customWidth="1"/>
    <col min="728" max="728" width="11.625" style="42" customWidth="1"/>
    <col min="729" max="729" width="15.125" style="42" customWidth="1"/>
    <col min="730" max="730" width="13" style="42" customWidth="1"/>
    <col min="731" max="731" width="9.125" style="42" customWidth="1"/>
    <col min="732" max="732" width="11.375" style="42" customWidth="1"/>
    <col min="733" max="733" width="11" style="42" customWidth="1"/>
    <col min="734" max="734" width="10.375" style="42" customWidth="1"/>
    <col min="735" max="976" width="9" style="42"/>
    <col min="977" max="977" width="6.25" style="42" customWidth="1"/>
    <col min="978" max="978" width="12.125" style="42" customWidth="1"/>
    <col min="979" max="980" width="7.75" style="42" customWidth="1"/>
    <col min="981" max="981" width="15.625" style="42" customWidth="1"/>
    <col min="982" max="982" width="15" style="42" customWidth="1"/>
    <col min="983" max="983" width="10" style="42" customWidth="1"/>
    <col min="984" max="984" width="11.625" style="42" customWidth="1"/>
    <col min="985" max="985" width="15.125" style="42" customWidth="1"/>
    <col min="986" max="986" width="13" style="42" customWidth="1"/>
    <col min="987" max="987" width="9.125" style="42" customWidth="1"/>
    <col min="988" max="988" width="11.375" style="42" customWidth="1"/>
    <col min="989" max="989" width="11" style="42" customWidth="1"/>
    <col min="990" max="990" width="10.375" style="42" customWidth="1"/>
    <col min="991" max="1232" width="9" style="42"/>
    <col min="1233" max="1233" width="6.25" style="42" customWidth="1"/>
    <col min="1234" max="1234" width="12.125" style="42" customWidth="1"/>
    <col min="1235" max="1236" width="7.75" style="42" customWidth="1"/>
    <col min="1237" max="1237" width="15.625" style="42" customWidth="1"/>
    <col min="1238" max="1238" width="15" style="42" customWidth="1"/>
    <col min="1239" max="1239" width="10" style="42" customWidth="1"/>
    <col min="1240" max="1240" width="11.625" style="42" customWidth="1"/>
    <col min="1241" max="1241" width="15.125" style="42" customWidth="1"/>
    <col min="1242" max="1242" width="13" style="42" customWidth="1"/>
    <col min="1243" max="1243" width="9.125" style="42" customWidth="1"/>
    <col min="1244" max="1244" width="11.375" style="42" customWidth="1"/>
    <col min="1245" max="1245" width="11" style="42" customWidth="1"/>
    <col min="1246" max="1246" width="10.375" style="42" customWidth="1"/>
    <col min="1247" max="1488" width="9" style="42"/>
    <col min="1489" max="1489" width="6.25" style="42" customWidth="1"/>
    <col min="1490" max="1490" width="12.125" style="42" customWidth="1"/>
    <col min="1491" max="1492" width="7.75" style="42" customWidth="1"/>
    <col min="1493" max="1493" width="15.625" style="42" customWidth="1"/>
    <col min="1494" max="1494" width="15" style="42" customWidth="1"/>
    <col min="1495" max="1495" width="10" style="42" customWidth="1"/>
    <col min="1496" max="1496" width="11.625" style="42" customWidth="1"/>
    <col min="1497" max="1497" width="15.125" style="42" customWidth="1"/>
    <col min="1498" max="1498" width="13" style="42" customWidth="1"/>
    <col min="1499" max="1499" width="9.125" style="42" customWidth="1"/>
    <col min="1500" max="1500" width="11.375" style="42" customWidth="1"/>
    <col min="1501" max="1501" width="11" style="42" customWidth="1"/>
    <col min="1502" max="1502" width="10.375" style="42" customWidth="1"/>
    <col min="1503" max="1744" width="9" style="42"/>
    <col min="1745" max="1745" width="6.25" style="42" customWidth="1"/>
    <col min="1746" max="1746" width="12.125" style="42" customWidth="1"/>
    <col min="1747" max="1748" width="7.75" style="42" customWidth="1"/>
    <col min="1749" max="1749" width="15.625" style="42" customWidth="1"/>
    <col min="1750" max="1750" width="15" style="42" customWidth="1"/>
    <col min="1751" max="1751" width="10" style="42" customWidth="1"/>
    <col min="1752" max="1752" width="11.625" style="42" customWidth="1"/>
    <col min="1753" max="1753" width="15.125" style="42" customWidth="1"/>
    <col min="1754" max="1754" width="13" style="42" customWidth="1"/>
    <col min="1755" max="1755" width="9.125" style="42" customWidth="1"/>
    <col min="1756" max="1756" width="11.375" style="42" customWidth="1"/>
    <col min="1757" max="1757" width="11" style="42" customWidth="1"/>
    <col min="1758" max="1758" width="10.375" style="42" customWidth="1"/>
    <col min="1759" max="2000" width="9" style="42"/>
    <col min="2001" max="2001" width="6.25" style="42" customWidth="1"/>
    <col min="2002" max="2002" width="12.125" style="42" customWidth="1"/>
    <col min="2003" max="2004" width="7.75" style="42" customWidth="1"/>
    <col min="2005" max="2005" width="15.625" style="42" customWidth="1"/>
    <col min="2006" max="2006" width="15" style="42" customWidth="1"/>
    <col min="2007" max="2007" width="10" style="42" customWidth="1"/>
    <col min="2008" max="2008" width="11.625" style="42" customWidth="1"/>
    <col min="2009" max="2009" width="15.125" style="42" customWidth="1"/>
    <col min="2010" max="2010" width="13" style="42" customWidth="1"/>
    <col min="2011" max="2011" width="9.125" style="42" customWidth="1"/>
    <col min="2012" max="2012" width="11.375" style="42" customWidth="1"/>
    <col min="2013" max="2013" width="11" style="42" customWidth="1"/>
    <col min="2014" max="2014" width="10.375" style="42" customWidth="1"/>
    <col min="2015" max="2256" width="9" style="42"/>
    <col min="2257" max="2257" width="6.25" style="42" customWidth="1"/>
    <col min="2258" max="2258" width="12.125" style="42" customWidth="1"/>
    <col min="2259" max="2260" width="7.75" style="42" customWidth="1"/>
    <col min="2261" max="2261" width="15.625" style="42" customWidth="1"/>
    <col min="2262" max="2262" width="15" style="42" customWidth="1"/>
    <col min="2263" max="2263" width="10" style="42" customWidth="1"/>
    <col min="2264" max="2264" width="11.625" style="42" customWidth="1"/>
    <col min="2265" max="2265" width="15.125" style="42" customWidth="1"/>
    <col min="2266" max="2266" width="13" style="42" customWidth="1"/>
    <col min="2267" max="2267" width="9.125" style="42" customWidth="1"/>
    <col min="2268" max="2268" width="11.375" style="42" customWidth="1"/>
    <col min="2269" max="2269" width="11" style="42" customWidth="1"/>
    <col min="2270" max="2270" width="10.375" style="42" customWidth="1"/>
    <col min="2271" max="2512" width="9" style="42"/>
    <col min="2513" max="2513" width="6.25" style="42" customWidth="1"/>
    <col min="2514" max="2514" width="12.125" style="42" customWidth="1"/>
    <col min="2515" max="2516" width="7.75" style="42" customWidth="1"/>
    <col min="2517" max="2517" width="15.625" style="42" customWidth="1"/>
    <col min="2518" max="2518" width="15" style="42" customWidth="1"/>
    <col min="2519" max="2519" width="10" style="42" customWidth="1"/>
    <col min="2520" max="2520" width="11.625" style="42" customWidth="1"/>
    <col min="2521" max="2521" width="15.125" style="42" customWidth="1"/>
    <col min="2522" max="2522" width="13" style="42" customWidth="1"/>
    <col min="2523" max="2523" width="9.125" style="42" customWidth="1"/>
    <col min="2524" max="2524" width="11.375" style="42" customWidth="1"/>
    <col min="2525" max="2525" width="11" style="42" customWidth="1"/>
    <col min="2526" max="2526" width="10.375" style="42" customWidth="1"/>
    <col min="2527" max="2768" width="9" style="42"/>
    <col min="2769" max="2769" width="6.25" style="42" customWidth="1"/>
    <col min="2770" max="2770" width="12.125" style="42" customWidth="1"/>
    <col min="2771" max="2772" width="7.75" style="42" customWidth="1"/>
    <col min="2773" max="2773" width="15.625" style="42" customWidth="1"/>
    <col min="2774" max="2774" width="15" style="42" customWidth="1"/>
    <col min="2775" max="2775" width="10" style="42" customWidth="1"/>
    <col min="2776" max="2776" width="11.625" style="42" customWidth="1"/>
    <col min="2777" max="2777" width="15.125" style="42" customWidth="1"/>
    <col min="2778" max="2778" width="13" style="42" customWidth="1"/>
    <col min="2779" max="2779" width="9.125" style="42" customWidth="1"/>
    <col min="2780" max="2780" width="11.375" style="42" customWidth="1"/>
    <col min="2781" max="2781" width="11" style="42" customWidth="1"/>
    <col min="2782" max="2782" width="10.375" style="42" customWidth="1"/>
    <col min="2783" max="3024" width="9" style="42"/>
    <col min="3025" max="3025" width="6.25" style="42" customWidth="1"/>
    <col min="3026" max="3026" width="12.125" style="42" customWidth="1"/>
    <col min="3027" max="3028" width="7.75" style="42" customWidth="1"/>
    <col min="3029" max="3029" width="15.625" style="42" customWidth="1"/>
    <col min="3030" max="3030" width="15" style="42" customWidth="1"/>
    <col min="3031" max="3031" width="10" style="42" customWidth="1"/>
    <col min="3032" max="3032" width="11.625" style="42" customWidth="1"/>
    <col min="3033" max="3033" width="15.125" style="42" customWidth="1"/>
    <col min="3034" max="3034" width="13" style="42" customWidth="1"/>
    <col min="3035" max="3035" width="9.125" style="42" customWidth="1"/>
    <col min="3036" max="3036" width="11.375" style="42" customWidth="1"/>
    <col min="3037" max="3037" width="11" style="42" customWidth="1"/>
    <col min="3038" max="3038" width="10.375" style="42" customWidth="1"/>
    <col min="3039" max="3280" width="9" style="42"/>
    <col min="3281" max="3281" width="6.25" style="42" customWidth="1"/>
    <col min="3282" max="3282" width="12.125" style="42" customWidth="1"/>
    <col min="3283" max="3284" width="7.75" style="42" customWidth="1"/>
    <col min="3285" max="3285" width="15.625" style="42" customWidth="1"/>
    <col min="3286" max="3286" width="15" style="42" customWidth="1"/>
    <col min="3287" max="3287" width="10" style="42" customWidth="1"/>
    <col min="3288" max="3288" width="11.625" style="42" customWidth="1"/>
    <col min="3289" max="3289" width="15.125" style="42" customWidth="1"/>
    <col min="3290" max="3290" width="13" style="42" customWidth="1"/>
    <col min="3291" max="3291" width="9.125" style="42" customWidth="1"/>
    <col min="3292" max="3292" width="11.375" style="42" customWidth="1"/>
    <col min="3293" max="3293" width="11" style="42" customWidth="1"/>
    <col min="3294" max="3294" width="10.375" style="42" customWidth="1"/>
    <col min="3295" max="3536" width="9" style="42"/>
    <col min="3537" max="3537" width="6.25" style="42" customWidth="1"/>
    <col min="3538" max="3538" width="12.125" style="42" customWidth="1"/>
    <col min="3539" max="3540" width="7.75" style="42" customWidth="1"/>
    <col min="3541" max="3541" width="15.625" style="42" customWidth="1"/>
    <col min="3542" max="3542" width="15" style="42" customWidth="1"/>
    <col min="3543" max="3543" width="10" style="42" customWidth="1"/>
    <col min="3544" max="3544" width="11.625" style="42" customWidth="1"/>
    <col min="3545" max="3545" width="15.125" style="42" customWidth="1"/>
    <col min="3546" max="3546" width="13" style="42" customWidth="1"/>
    <col min="3547" max="3547" width="9.125" style="42" customWidth="1"/>
    <col min="3548" max="3548" width="11.375" style="42" customWidth="1"/>
    <col min="3549" max="3549" width="11" style="42" customWidth="1"/>
    <col min="3550" max="3550" width="10.375" style="42" customWidth="1"/>
    <col min="3551" max="3792" width="9" style="42"/>
    <col min="3793" max="3793" width="6.25" style="42" customWidth="1"/>
    <col min="3794" max="3794" width="12.125" style="42" customWidth="1"/>
    <col min="3795" max="3796" width="7.75" style="42" customWidth="1"/>
    <col min="3797" max="3797" width="15.625" style="42" customWidth="1"/>
    <col min="3798" max="3798" width="15" style="42" customWidth="1"/>
    <col min="3799" max="3799" width="10" style="42" customWidth="1"/>
    <col min="3800" max="3800" width="11.625" style="42" customWidth="1"/>
    <col min="3801" max="3801" width="15.125" style="42" customWidth="1"/>
    <col min="3802" max="3802" width="13" style="42" customWidth="1"/>
    <col min="3803" max="3803" width="9.125" style="42" customWidth="1"/>
    <col min="3804" max="3804" width="11.375" style="42" customWidth="1"/>
    <col min="3805" max="3805" width="11" style="42" customWidth="1"/>
    <col min="3806" max="3806" width="10.375" style="42" customWidth="1"/>
    <col min="3807" max="4048" width="9" style="42"/>
    <col min="4049" max="4049" width="6.25" style="42" customWidth="1"/>
    <col min="4050" max="4050" width="12.125" style="42" customWidth="1"/>
    <col min="4051" max="4052" width="7.75" style="42" customWidth="1"/>
    <col min="4053" max="4053" width="15.625" style="42" customWidth="1"/>
    <col min="4054" max="4054" width="15" style="42" customWidth="1"/>
    <col min="4055" max="4055" width="10" style="42" customWidth="1"/>
    <col min="4056" max="4056" width="11.625" style="42" customWidth="1"/>
    <col min="4057" max="4057" width="15.125" style="42" customWidth="1"/>
    <col min="4058" max="4058" width="13" style="42" customWidth="1"/>
    <col min="4059" max="4059" width="9.125" style="42" customWidth="1"/>
    <col min="4060" max="4060" width="11.375" style="42" customWidth="1"/>
    <col min="4061" max="4061" width="11" style="42" customWidth="1"/>
    <col min="4062" max="4062" width="10.375" style="42" customWidth="1"/>
    <col min="4063" max="4304" width="9" style="42"/>
    <col min="4305" max="4305" width="6.25" style="42" customWidth="1"/>
    <col min="4306" max="4306" width="12.125" style="42" customWidth="1"/>
    <col min="4307" max="4308" width="7.75" style="42" customWidth="1"/>
    <col min="4309" max="4309" width="15.625" style="42" customWidth="1"/>
    <col min="4310" max="4310" width="15" style="42" customWidth="1"/>
    <col min="4311" max="4311" width="10" style="42" customWidth="1"/>
    <col min="4312" max="4312" width="11.625" style="42" customWidth="1"/>
    <col min="4313" max="4313" width="15.125" style="42" customWidth="1"/>
    <col min="4314" max="4314" width="13" style="42" customWidth="1"/>
    <col min="4315" max="4315" width="9.125" style="42" customWidth="1"/>
    <col min="4316" max="4316" width="11.375" style="42" customWidth="1"/>
    <col min="4317" max="4317" width="11" style="42" customWidth="1"/>
    <col min="4318" max="4318" width="10.375" style="42" customWidth="1"/>
    <col min="4319" max="4560" width="9" style="42"/>
    <col min="4561" max="4561" width="6.25" style="42" customWidth="1"/>
    <col min="4562" max="4562" width="12.125" style="42" customWidth="1"/>
    <col min="4563" max="4564" width="7.75" style="42" customWidth="1"/>
    <col min="4565" max="4565" width="15.625" style="42" customWidth="1"/>
    <col min="4566" max="4566" width="15" style="42" customWidth="1"/>
    <col min="4567" max="4567" width="10" style="42" customWidth="1"/>
    <col min="4568" max="4568" width="11.625" style="42" customWidth="1"/>
    <col min="4569" max="4569" width="15.125" style="42" customWidth="1"/>
    <col min="4570" max="4570" width="13" style="42" customWidth="1"/>
    <col min="4571" max="4571" width="9.125" style="42" customWidth="1"/>
    <col min="4572" max="4572" width="11.375" style="42" customWidth="1"/>
    <col min="4573" max="4573" width="11" style="42" customWidth="1"/>
    <col min="4574" max="4574" width="10.375" style="42" customWidth="1"/>
    <col min="4575" max="4816" width="9" style="42"/>
    <col min="4817" max="4817" width="6.25" style="42" customWidth="1"/>
    <col min="4818" max="4818" width="12.125" style="42" customWidth="1"/>
    <col min="4819" max="4820" width="7.75" style="42" customWidth="1"/>
    <col min="4821" max="4821" width="15.625" style="42" customWidth="1"/>
    <col min="4822" max="4822" width="15" style="42" customWidth="1"/>
    <col min="4823" max="4823" width="10" style="42" customWidth="1"/>
    <col min="4824" max="4824" width="11.625" style="42" customWidth="1"/>
    <col min="4825" max="4825" width="15.125" style="42" customWidth="1"/>
    <col min="4826" max="4826" width="13" style="42" customWidth="1"/>
    <col min="4827" max="4827" width="9.125" style="42" customWidth="1"/>
    <col min="4828" max="4828" width="11.375" style="42" customWidth="1"/>
    <col min="4829" max="4829" width="11" style="42" customWidth="1"/>
    <col min="4830" max="4830" width="10.375" style="42" customWidth="1"/>
    <col min="4831" max="5072" width="9" style="42"/>
    <col min="5073" max="5073" width="6.25" style="42" customWidth="1"/>
    <col min="5074" max="5074" width="12.125" style="42" customWidth="1"/>
    <col min="5075" max="5076" width="7.75" style="42" customWidth="1"/>
    <col min="5077" max="5077" width="15.625" style="42" customWidth="1"/>
    <col min="5078" max="5078" width="15" style="42" customWidth="1"/>
    <col min="5079" max="5079" width="10" style="42" customWidth="1"/>
    <col min="5080" max="5080" width="11.625" style="42" customWidth="1"/>
    <col min="5081" max="5081" width="15.125" style="42" customWidth="1"/>
    <col min="5082" max="5082" width="13" style="42" customWidth="1"/>
    <col min="5083" max="5083" width="9.125" style="42" customWidth="1"/>
    <col min="5084" max="5084" width="11.375" style="42" customWidth="1"/>
    <col min="5085" max="5085" width="11" style="42" customWidth="1"/>
    <col min="5086" max="5086" width="10.375" style="42" customWidth="1"/>
    <col min="5087" max="5328" width="9" style="42"/>
    <col min="5329" max="5329" width="6.25" style="42" customWidth="1"/>
    <col min="5330" max="5330" width="12.125" style="42" customWidth="1"/>
    <col min="5331" max="5332" width="7.75" style="42" customWidth="1"/>
    <col min="5333" max="5333" width="15.625" style="42" customWidth="1"/>
    <col min="5334" max="5334" width="15" style="42" customWidth="1"/>
    <col min="5335" max="5335" width="10" style="42" customWidth="1"/>
    <col min="5336" max="5336" width="11.625" style="42" customWidth="1"/>
    <col min="5337" max="5337" width="15.125" style="42" customWidth="1"/>
    <col min="5338" max="5338" width="13" style="42" customWidth="1"/>
    <col min="5339" max="5339" width="9.125" style="42" customWidth="1"/>
    <col min="5340" max="5340" width="11.375" style="42" customWidth="1"/>
    <col min="5341" max="5341" width="11" style="42" customWidth="1"/>
    <col min="5342" max="5342" width="10.375" style="42" customWidth="1"/>
    <col min="5343" max="5584" width="9" style="42"/>
    <col min="5585" max="5585" width="6.25" style="42" customWidth="1"/>
    <col min="5586" max="5586" width="12.125" style="42" customWidth="1"/>
    <col min="5587" max="5588" width="7.75" style="42" customWidth="1"/>
    <col min="5589" max="5589" width="15.625" style="42" customWidth="1"/>
    <col min="5590" max="5590" width="15" style="42" customWidth="1"/>
    <col min="5591" max="5591" width="10" style="42" customWidth="1"/>
    <col min="5592" max="5592" width="11.625" style="42" customWidth="1"/>
    <col min="5593" max="5593" width="15.125" style="42" customWidth="1"/>
    <col min="5594" max="5594" width="13" style="42" customWidth="1"/>
    <col min="5595" max="5595" width="9.125" style="42" customWidth="1"/>
    <col min="5596" max="5596" width="11.375" style="42" customWidth="1"/>
    <col min="5597" max="5597" width="11" style="42" customWidth="1"/>
    <col min="5598" max="5598" width="10.375" style="42" customWidth="1"/>
    <col min="5599" max="5840" width="9" style="42"/>
    <col min="5841" max="5841" width="6.25" style="42" customWidth="1"/>
    <col min="5842" max="5842" width="12.125" style="42" customWidth="1"/>
    <col min="5843" max="5844" width="7.75" style="42" customWidth="1"/>
    <col min="5845" max="5845" width="15.625" style="42" customWidth="1"/>
    <col min="5846" max="5846" width="15" style="42" customWidth="1"/>
    <col min="5847" max="5847" width="10" style="42" customWidth="1"/>
    <col min="5848" max="5848" width="11.625" style="42" customWidth="1"/>
    <col min="5849" max="5849" width="15.125" style="42" customWidth="1"/>
    <col min="5850" max="5850" width="13" style="42" customWidth="1"/>
    <col min="5851" max="5851" width="9.125" style="42" customWidth="1"/>
    <col min="5852" max="5852" width="11.375" style="42" customWidth="1"/>
    <col min="5853" max="5853" width="11" style="42" customWidth="1"/>
    <col min="5854" max="5854" width="10.375" style="42" customWidth="1"/>
    <col min="5855" max="6096" width="9" style="42"/>
    <col min="6097" max="6097" width="6.25" style="42" customWidth="1"/>
    <col min="6098" max="6098" width="12.125" style="42" customWidth="1"/>
    <col min="6099" max="6100" width="7.75" style="42" customWidth="1"/>
    <col min="6101" max="6101" width="15.625" style="42" customWidth="1"/>
    <col min="6102" max="6102" width="15" style="42" customWidth="1"/>
    <col min="6103" max="6103" width="10" style="42" customWidth="1"/>
    <col min="6104" max="6104" width="11.625" style="42" customWidth="1"/>
    <col min="6105" max="6105" width="15.125" style="42" customWidth="1"/>
    <col min="6106" max="6106" width="13" style="42" customWidth="1"/>
    <col min="6107" max="6107" width="9.125" style="42" customWidth="1"/>
    <col min="6108" max="6108" width="11.375" style="42" customWidth="1"/>
    <col min="6109" max="6109" width="11" style="42" customWidth="1"/>
    <col min="6110" max="6110" width="10.375" style="42" customWidth="1"/>
    <col min="6111" max="6352" width="9" style="42"/>
    <col min="6353" max="6353" width="6.25" style="42" customWidth="1"/>
    <col min="6354" max="6354" width="12.125" style="42" customWidth="1"/>
    <col min="6355" max="6356" width="7.75" style="42" customWidth="1"/>
    <col min="6357" max="6357" width="15.625" style="42" customWidth="1"/>
    <col min="6358" max="6358" width="15" style="42" customWidth="1"/>
    <col min="6359" max="6359" width="10" style="42" customWidth="1"/>
    <col min="6360" max="6360" width="11.625" style="42" customWidth="1"/>
    <col min="6361" max="6361" width="15.125" style="42" customWidth="1"/>
    <col min="6362" max="6362" width="13" style="42" customWidth="1"/>
    <col min="6363" max="6363" width="9.125" style="42" customWidth="1"/>
    <col min="6364" max="6364" width="11.375" style="42" customWidth="1"/>
    <col min="6365" max="6365" width="11" style="42" customWidth="1"/>
    <col min="6366" max="6366" width="10.375" style="42" customWidth="1"/>
    <col min="6367" max="6608" width="9" style="42"/>
    <col min="6609" max="6609" width="6.25" style="42" customWidth="1"/>
    <col min="6610" max="6610" width="12.125" style="42" customWidth="1"/>
    <col min="6611" max="6612" width="7.75" style="42" customWidth="1"/>
    <col min="6613" max="6613" width="15.625" style="42" customWidth="1"/>
    <col min="6614" max="6614" width="15" style="42" customWidth="1"/>
    <col min="6615" max="6615" width="10" style="42" customWidth="1"/>
    <col min="6616" max="6616" width="11.625" style="42" customWidth="1"/>
    <col min="6617" max="6617" width="15.125" style="42" customWidth="1"/>
    <col min="6618" max="6618" width="13" style="42" customWidth="1"/>
    <col min="6619" max="6619" width="9.125" style="42" customWidth="1"/>
    <col min="6620" max="6620" width="11.375" style="42" customWidth="1"/>
    <col min="6621" max="6621" width="11" style="42" customWidth="1"/>
    <col min="6622" max="6622" width="10.375" style="42" customWidth="1"/>
    <col min="6623" max="6864" width="9" style="42"/>
    <col min="6865" max="6865" width="6.25" style="42" customWidth="1"/>
    <col min="6866" max="6866" width="12.125" style="42" customWidth="1"/>
    <col min="6867" max="6868" width="7.75" style="42" customWidth="1"/>
    <col min="6869" max="6869" width="15.625" style="42" customWidth="1"/>
    <col min="6870" max="6870" width="15" style="42" customWidth="1"/>
    <col min="6871" max="6871" width="10" style="42" customWidth="1"/>
    <col min="6872" max="6872" width="11.625" style="42" customWidth="1"/>
    <col min="6873" max="6873" width="15.125" style="42" customWidth="1"/>
    <col min="6874" max="6874" width="13" style="42" customWidth="1"/>
    <col min="6875" max="6875" width="9.125" style="42" customWidth="1"/>
    <col min="6876" max="6876" width="11.375" style="42" customWidth="1"/>
    <col min="6877" max="6877" width="11" style="42" customWidth="1"/>
    <col min="6878" max="6878" width="10.375" style="42" customWidth="1"/>
    <col min="6879" max="7120" width="9" style="42"/>
    <col min="7121" max="7121" width="6.25" style="42" customWidth="1"/>
    <col min="7122" max="7122" width="12.125" style="42" customWidth="1"/>
    <col min="7123" max="7124" width="7.75" style="42" customWidth="1"/>
    <col min="7125" max="7125" width="15.625" style="42" customWidth="1"/>
    <col min="7126" max="7126" width="15" style="42" customWidth="1"/>
    <col min="7127" max="7127" width="10" style="42" customWidth="1"/>
    <col min="7128" max="7128" width="11.625" style="42" customWidth="1"/>
    <col min="7129" max="7129" width="15.125" style="42" customWidth="1"/>
    <col min="7130" max="7130" width="13" style="42" customWidth="1"/>
    <col min="7131" max="7131" width="9.125" style="42" customWidth="1"/>
    <col min="7132" max="7132" width="11.375" style="42" customWidth="1"/>
    <col min="7133" max="7133" width="11" style="42" customWidth="1"/>
    <col min="7134" max="7134" width="10.375" style="42" customWidth="1"/>
    <col min="7135" max="7376" width="9" style="42"/>
    <col min="7377" max="7377" width="6.25" style="42" customWidth="1"/>
    <col min="7378" max="7378" width="12.125" style="42" customWidth="1"/>
    <col min="7379" max="7380" width="7.75" style="42" customWidth="1"/>
    <col min="7381" max="7381" width="15.625" style="42" customWidth="1"/>
    <col min="7382" max="7382" width="15" style="42" customWidth="1"/>
    <col min="7383" max="7383" width="10" style="42" customWidth="1"/>
    <col min="7384" max="7384" width="11.625" style="42" customWidth="1"/>
    <col min="7385" max="7385" width="15.125" style="42" customWidth="1"/>
    <col min="7386" max="7386" width="13" style="42" customWidth="1"/>
    <col min="7387" max="7387" width="9.125" style="42" customWidth="1"/>
    <col min="7388" max="7388" width="11.375" style="42" customWidth="1"/>
    <col min="7389" max="7389" width="11" style="42" customWidth="1"/>
    <col min="7390" max="7390" width="10.375" style="42" customWidth="1"/>
    <col min="7391" max="7632" width="9" style="42"/>
    <col min="7633" max="7633" width="6.25" style="42" customWidth="1"/>
    <col min="7634" max="7634" width="12.125" style="42" customWidth="1"/>
    <col min="7635" max="7636" width="7.75" style="42" customWidth="1"/>
    <col min="7637" max="7637" width="15.625" style="42" customWidth="1"/>
    <col min="7638" max="7638" width="15" style="42" customWidth="1"/>
    <col min="7639" max="7639" width="10" style="42" customWidth="1"/>
    <col min="7640" max="7640" width="11.625" style="42" customWidth="1"/>
    <col min="7641" max="7641" width="15.125" style="42" customWidth="1"/>
    <col min="7642" max="7642" width="13" style="42" customWidth="1"/>
    <col min="7643" max="7643" width="9.125" style="42" customWidth="1"/>
    <col min="7644" max="7644" width="11.375" style="42" customWidth="1"/>
    <col min="7645" max="7645" width="11" style="42" customWidth="1"/>
    <col min="7646" max="7646" width="10.375" style="42" customWidth="1"/>
    <col min="7647" max="7888" width="9" style="42"/>
    <col min="7889" max="7889" width="6.25" style="42" customWidth="1"/>
    <col min="7890" max="7890" width="12.125" style="42" customWidth="1"/>
    <col min="7891" max="7892" width="7.75" style="42" customWidth="1"/>
    <col min="7893" max="7893" width="15.625" style="42" customWidth="1"/>
    <col min="7894" max="7894" width="15" style="42" customWidth="1"/>
    <col min="7895" max="7895" width="10" style="42" customWidth="1"/>
    <col min="7896" max="7896" width="11.625" style="42" customWidth="1"/>
    <col min="7897" max="7897" width="15.125" style="42" customWidth="1"/>
    <col min="7898" max="7898" width="13" style="42" customWidth="1"/>
    <col min="7899" max="7899" width="9.125" style="42" customWidth="1"/>
    <col min="7900" max="7900" width="11.375" style="42" customWidth="1"/>
    <col min="7901" max="7901" width="11" style="42" customWidth="1"/>
    <col min="7902" max="7902" width="10.375" style="42" customWidth="1"/>
    <col min="7903" max="8144" width="9" style="42"/>
    <col min="8145" max="8145" width="6.25" style="42" customWidth="1"/>
    <col min="8146" max="8146" width="12.125" style="42" customWidth="1"/>
    <col min="8147" max="8148" width="7.75" style="42" customWidth="1"/>
    <col min="8149" max="8149" width="15.625" style="42" customWidth="1"/>
    <col min="8150" max="8150" width="15" style="42" customWidth="1"/>
    <col min="8151" max="8151" width="10" style="42" customWidth="1"/>
    <col min="8152" max="8152" width="11.625" style="42" customWidth="1"/>
    <col min="8153" max="8153" width="15.125" style="42" customWidth="1"/>
    <col min="8154" max="8154" width="13" style="42" customWidth="1"/>
    <col min="8155" max="8155" width="9.125" style="42" customWidth="1"/>
    <col min="8156" max="8156" width="11.375" style="42" customWidth="1"/>
    <col min="8157" max="8157" width="11" style="42" customWidth="1"/>
    <col min="8158" max="8158" width="10.375" style="42" customWidth="1"/>
    <col min="8159" max="8400" width="9" style="42"/>
    <col min="8401" max="8401" width="6.25" style="42" customWidth="1"/>
    <col min="8402" max="8402" width="12.125" style="42" customWidth="1"/>
    <col min="8403" max="8404" width="7.75" style="42" customWidth="1"/>
    <col min="8405" max="8405" width="15.625" style="42" customWidth="1"/>
    <col min="8406" max="8406" width="15" style="42" customWidth="1"/>
    <col min="8407" max="8407" width="10" style="42" customWidth="1"/>
    <col min="8408" max="8408" width="11.625" style="42" customWidth="1"/>
    <col min="8409" max="8409" width="15.125" style="42" customWidth="1"/>
    <col min="8410" max="8410" width="13" style="42" customWidth="1"/>
    <col min="8411" max="8411" width="9.125" style="42" customWidth="1"/>
    <col min="8412" max="8412" width="11.375" style="42" customWidth="1"/>
    <col min="8413" max="8413" width="11" style="42" customWidth="1"/>
    <col min="8414" max="8414" width="10.375" style="42" customWidth="1"/>
    <col min="8415" max="8656" width="9" style="42"/>
    <col min="8657" max="8657" width="6.25" style="42" customWidth="1"/>
    <col min="8658" max="8658" width="12.125" style="42" customWidth="1"/>
    <col min="8659" max="8660" width="7.75" style="42" customWidth="1"/>
    <col min="8661" max="8661" width="15.625" style="42" customWidth="1"/>
    <col min="8662" max="8662" width="15" style="42" customWidth="1"/>
    <col min="8663" max="8663" width="10" style="42" customWidth="1"/>
    <col min="8664" max="8664" width="11.625" style="42" customWidth="1"/>
    <col min="8665" max="8665" width="15.125" style="42" customWidth="1"/>
    <col min="8666" max="8666" width="13" style="42" customWidth="1"/>
    <col min="8667" max="8667" width="9.125" style="42" customWidth="1"/>
    <col min="8668" max="8668" width="11.375" style="42" customWidth="1"/>
    <col min="8669" max="8669" width="11" style="42" customWidth="1"/>
    <col min="8670" max="8670" width="10.375" style="42" customWidth="1"/>
    <col min="8671" max="8912" width="9" style="42"/>
    <col min="8913" max="8913" width="6.25" style="42" customWidth="1"/>
    <col min="8914" max="8914" width="12.125" style="42" customWidth="1"/>
    <col min="8915" max="8916" width="7.75" style="42" customWidth="1"/>
    <col min="8917" max="8917" width="15.625" style="42" customWidth="1"/>
    <col min="8918" max="8918" width="15" style="42" customWidth="1"/>
    <col min="8919" max="8919" width="10" style="42" customWidth="1"/>
    <col min="8920" max="8920" width="11.625" style="42" customWidth="1"/>
    <col min="8921" max="8921" width="15.125" style="42" customWidth="1"/>
    <col min="8922" max="8922" width="13" style="42" customWidth="1"/>
    <col min="8923" max="8923" width="9.125" style="42" customWidth="1"/>
    <col min="8924" max="8924" width="11.375" style="42" customWidth="1"/>
    <col min="8925" max="8925" width="11" style="42" customWidth="1"/>
    <col min="8926" max="8926" width="10.375" style="42" customWidth="1"/>
    <col min="8927" max="9168" width="9" style="42"/>
    <col min="9169" max="9169" width="6.25" style="42" customWidth="1"/>
    <col min="9170" max="9170" width="12.125" style="42" customWidth="1"/>
    <col min="9171" max="9172" width="7.75" style="42" customWidth="1"/>
    <col min="9173" max="9173" width="15.625" style="42" customWidth="1"/>
    <col min="9174" max="9174" width="15" style="42" customWidth="1"/>
    <col min="9175" max="9175" width="10" style="42" customWidth="1"/>
    <col min="9176" max="9176" width="11.625" style="42" customWidth="1"/>
    <col min="9177" max="9177" width="15.125" style="42" customWidth="1"/>
    <col min="9178" max="9178" width="13" style="42" customWidth="1"/>
    <col min="9179" max="9179" width="9.125" style="42" customWidth="1"/>
    <col min="9180" max="9180" width="11.375" style="42" customWidth="1"/>
    <col min="9181" max="9181" width="11" style="42" customWidth="1"/>
    <col min="9182" max="9182" width="10.375" style="42" customWidth="1"/>
    <col min="9183" max="9424" width="9" style="42"/>
    <col min="9425" max="9425" width="6.25" style="42" customWidth="1"/>
    <col min="9426" max="9426" width="12.125" style="42" customWidth="1"/>
    <col min="9427" max="9428" width="7.75" style="42" customWidth="1"/>
    <col min="9429" max="9429" width="15.625" style="42" customWidth="1"/>
    <col min="9430" max="9430" width="15" style="42" customWidth="1"/>
    <col min="9431" max="9431" width="10" style="42" customWidth="1"/>
    <col min="9432" max="9432" width="11.625" style="42" customWidth="1"/>
    <col min="9433" max="9433" width="15.125" style="42" customWidth="1"/>
    <col min="9434" max="9434" width="13" style="42" customWidth="1"/>
    <col min="9435" max="9435" width="9.125" style="42" customWidth="1"/>
    <col min="9436" max="9436" width="11.375" style="42" customWidth="1"/>
    <col min="9437" max="9437" width="11" style="42" customWidth="1"/>
    <col min="9438" max="9438" width="10.375" style="42" customWidth="1"/>
    <col min="9439" max="9680" width="9" style="42"/>
    <col min="9681" max="9681" width="6.25" style="42" customWidth="1"/>
    <col min="9682" max="9682" width="12.125" style="42" customWidth="1"/>
    <col min="9683" max="9684" width="7.75" style="42" customWidth="1"/>
    <col min="9685" max="9685" width="15.625" style="42" customWidth="1"/>
    <col min="9686" max="9686" width="15" style="42" customWidth="1"/>
    <col min="9687" max="9687" width="10" style="42" customWidth="1"/>
    <col min="9688" max="9688" width="11.625" style="42" customWidth="1"/>
    <col min="9689" max="9689" width="15.125" style="42" customWidth="1"/>
    <col min="9690" max="9690" width="13" style="42" customWidth="1"/>
    <col min="9691" max="9691" width="9.125" style="42" customWidth="1"/>
    <col min="9692" max="9692" width="11.375" style="42" customWidth="1"/>
    <col min="9693" max="9693" width="11" style="42" customWidth="1"/>
    <col min="9694" max="9694" width="10.375" style="42" customWidth="1"/>
    <col min="9695" max="9936" width="9" style="42"/>
    <col min="9937" max="9937" width="6.25" style="42" customWidth="1"/>
    <col min="9938" max="9938" width="12.125" style="42" customWidth="1"/>
    <col min="9939" max="9940" width="7.75" style="42" customWidth="1"/>
    <col min="9941" max="9941" width="15.625" style="42" customWidth="1"/>
    <col min="9942" max="9942" width="15" style="42" customWidth="1"/>
    <col min="9943" max="9943" width="10" style="42" customWidth="1"/>
    <col min="9944" max="9944" width="11.625" style="42" customWidth="1"/>
    <col min="9945" max="9945" width="15.125" style="42" customWidth="1"/>
    <col min="9946" max="9946" width="13" style="42" customWidth="1"/>
    <col min="9947" max="9947" width="9.125" style="42" customWidth="1"/>
    <col min="9948" max="9948" width="11.375" style="42" customWidth="1"/>
    <col min="9949" max="9949" width="11" style="42" customWidth="1"/>
    <col min="9950" max="9950" width="10.375" style="42" customWidth="1"/>
    <col min="9951" max="10192" width="9" style="42"/>
    <col min="10193" max="10193" width="6.25" style="42" customWidth="1"/>
    <col min="10194" max="10194" width="12.125" style="42" customWidth="1"/>
    <col min="10195" max="10196" width="7.75" style="42" customWidth="1"/>
    <col min="10197" max="10197" width="15.625" style="42" customWidth="1"/>
    <col min="10198" max="10198" width="15" style="42" customWidth="1"/>
    <col min="10199" max="10199" width="10" style="42" customWidth="1"/>
    <col min="10200" max="10200" width="11.625" style="42" customWidth="1"/>
    <col min="10201" max="10201" width="15.125" style="42" customWidth="1"/>
    <col min="10202" max="10202" width="13" style="42" customWidth="1"/>
    <col min="10203" max="10203" width="9.125" style="42" customWidth="1"/>
    <col min="10204" max="10204" width="11.375" style="42" customWidth="1"/>
    <col min="10205" max="10205" width="11" style="42" customWidth="1"/>
    <col min="10206" max="10206" width="10.375" style="42" customWidth="1"/>
    <col min="10207" max="10448" width="9" style="42"/>
    <col min="10449" max="10449" width="6.25" style="42" customWidth="1"/>
    <col min="10450" max="10450" width="12.125" style="42" customWidth="1"/>
    <col min="10451" max="10452" width="7.75" style="42" customWidth="1"/>
    <col min="10453" max="10453" width="15.625" style="42" customWidth="1"/>
    <col min="10454" max="10454" width="15" style="42" customWidth="1"/>
    <col min="10455" max="10455" width="10" style="42" customWidth="1"/>
    <col min="10456" max="10456" width="11.625" style="42" customWidth="1"/>
    <col min="10457" max="10457" width="15.125" style="42" customWidth="1"/>
    <col min="10458" max="10458" width="13" style="42" customWidth="1"/>
    <col min="10459" max="10459" width="9.125" style="42" customWidth="1"/>
    <col min="10460" max="10460" width="11.375" style="42" customWidth="1"/>
    <col min="10461" max="10461" width="11" style="42" customWidth="1"/>
    <col min="10462" max="10462" width="10.375" style="42" customWidth="1"/>
    <col min="10463" max="10704" width="9" style="42"/>
    <col min="10705" max="10705" width="6.25" style="42" customWidth="1"/>
    <col min="10706" max="10706" width="12.125" style="42" customWidth="1"/>
    <col min="10707" max="10708" width="7.75" style="42" customWidth="1"/>
    <col min="10709" max="10709" width="15.625" style="42" customWidth="1"/>
    <col min="10710" max="10710" width="15" style="42" customWidth="1"/>
    <col min="10711" max="10711" width="10" style="42" customWidth="1"/>
    <col min="10712" max="10712" width="11.625" style="42" customWidth="1"/>
    <col min="10713" max="10713" width="15.125" style="42" customWidth="1"/>
    <col min="10714" max="10714" width="13" style="42" customWidth="1"/>
    <col min="10715" max="10715" width="9.125" style="42" customWidth="1"/>
    <col min="10716" max="10716" width="11.375" style="42" customWidth="1"/>
    <col min="10717" max="10717" width="11" style="42" customWidth="1"/>
    <col min="10718" max="10718" width="10.375" style="42" customWidth="1"/>
    <col min="10719" max="10960" width="9" style="42"/>
    <col min="10961" max="10961" width="6.25" style="42" customWidth="1"/>
    <col min="10962" max="10962" width="12.125" style="42" customWidth="1"/>
    <col min="10963" max="10964" width="7.75" style="42" customWidth="1"/>
    <col min="10965" max="10965" width="15.625" style="42" customWidth="1"/>
    <col min="10966" max="10966" width="15" style="42" customWidth="1"/>
    <col min="10967" max="10967" width="10" style="42" customWidth="1"/>
    <col min="10968" max="10968" width="11.625" style="42" customWidth="1"/>
    <col min="10969" max="10969" width="15.125" style="42" customWidth="1"/>
    <col min="10970" max="10970" width="13" style="42" customWidth="1"/>
    <col min="10971" max="10971" width="9.125" style="42" customWidth="1"/>
    <col min="10972" max="10972" width="11.375" style="42" customWidth="1"/>
    <col min="10973" max="10973" width="11" style="42" customWidth="1"/>
    <col min="10974" max="10974" width="10.375" style="42" customWidth="1"/>
    <col min="10975" max="11216" width="9" style="42"/>
    <col min="11217" max="11217" width="6.25" style="42" customWidth="1"/>
    <col min="11218" max="11218" width="12.125" style="42" customWidth="1"/>
    <col min="11219" max="11220" width="7.75" style="42" customWidth="1"/>
    <col min="11221" max="11221" width="15.625" style="42" customWidth="1"/>
    <col min="11222" max="11222" width="15" style="42" customWidth="1"/>
    <col min="11223" max="11223" width="10" style="42" customWidth="1"/>
    <col min="11224" max="11224" width="11.625" style="42" customWidth="1"/>
    <col min="11225" max="11225" width="15.125" style="42" customWidth="1"/>
    <col min="11226" max="11226" width="13" style="42" customWidth="1"/>
    <col min="11227" max="11227" width="9.125" style="42" customWidth="1"/>
    <col min="11228" max="11228" width="11.375" style="42" customWidth="1"/>
    <col min="11229" max="11229" width="11" style="42" customWidth="1"/>
    <col min="11230" max="11230" width="10.375" style="42" customWidth="1"/>
    <col min="11231" max="11472" width="9" style="42"/>
    <col min="11473" max="11473" width="6.25" style="42" customWidth="1"/>
    <col min="11474" max="11474" width="12.125" style="42" customWidth="1"/>
    <col min="11475" max="11476" width="7.75" style="42" customWidth="1"/>
    <col min="11477" max="11477" width="15.625" style="42" customWidth="1"/>
    <col min="11478" max="11478" width="15" style="42" customWidth="1"/>
    <col min="11479" max="11479" width="10" style="42" customWidth="1"/>
    <col min="11480" max="11480" width="11.625" style="42" customWidth="1"/>
    <col min="11481" max="11481" width="15.125" style="42" customWidth="1"/>
    <col min="11482" max="11482" width="13" style="42" customWidth="1"/>
    <col min="11483" max="11483" width="9.125" style="42" customWidth="1"/>
    <col min="11484" max="11484" width="11.375" style="42" customWidth="1"/>
    <col min="11485" max="11485" width="11" style="42" customWidth="1"/>
    <col min="11486" max="11486" width="10.375" style="42" customWidth="1"/>
    <col min="11487" max="11728" width="9" style="42"/>
    <col min="11729" max="11729" width="6.25" style="42" customWidth="1"/>
    <col min="11730" max="11730" width="12.125" style="42" customWidth="1"/>
    <col min="11731" max="11732" width="7.75" style="42" customWidth="1"/>
    <col min="11733" max="11733" width="15.625" style="42" customWidth="1"/>
    <col min="11734" max="11734" width="15" style="42" customWidth="1"/>
    <col min="11735" max="11735" width="10" style="42" customWidth="1"/>
    <col min="11736" max="11736" width="11.625" style="42" customWidth="1"/>
    <col min="11737" max="11737" width="15.125" style="42" customWidth="1"/>
    <col min="11738" max="11738" width="13" style="42" customWidth="1"/>
    <col min="11739" max="11739" width="9.125" style="42" customWidth="1"/>
    <col min="11740" max="11740" width="11.375" style="42" customWidth="1"/>
    <col min="11741" max="11741" width="11" style="42" customWidth="1"/>
    <col min="11742" max="11742" width="10.375" style="42" customWidth="1"/>
    <col min="11743" max="11984" width="9" style="42"/>
    <col min="11985" max="11985" width="6.25" style="42" customWidth="1"/>
    <col min="11986" max="11986" width="12.125" style="42" customWidth="1"/>
    <col min="11987" max="11988" width="7.75" style="42" customWidth="1"/>
    <col min="11989" max="11989" width="15.625" style="42" customWidth="1"/>
    <col min="11990" max="11990" width="15" style="42" customWidth="1"/>
    <col min="11991" max="11991" width="10" style="42" customWidth="1"/>
    <col min="11992" max="11992" width="11.625" style="42" customWidth="1"/>
    <col min="11993" max="11993" width="15.125" style="42" customWidth="1"/>
    <col min="11994" max="11994" width="13" style="42" customWidth="1"/>
    <col min="11995" max="11995" width="9.125" style="42" customWidth="1"/>
    <col min="11996" max="11996" width="11.375" style="42" customWidth="1"/>
    <col min="11997" max="11997" width="11" style="42" customWidth="1"/>
    <col min="11998" max="11998" width="10.375" style="42" customWidth="1"/>
    <col min="11999" max="12240" width="9" style="42"/>
    <col min="12241" max="12241" width="6.25" style="42" customWidth="1"/>
    <col min="12242" max="12242" width="12.125" style="42" customWidth="1"/>
    <col min="12243" max="12244" width="7.75" style="42" customWidth="1"/>
    <col min="12245" max="12245" width="15.625" style="42" customWidth="1"/>
    <col min="12246" max="12246" width="15" style="42" customWidth="1"/>
    <col min="12247" max="12247" width="10" style="42" customWidth="1"/>
    <col min="12248" max="12248" width="11.625" style="42" customWidth="1"/>
    <col min="12249" max="12249" width="15.125" style="42" customWidth="1"/>
    <col min="12250" max="12250" width="13" style="42" customWidth="1"/>
    <col min="12251" max="12251" width="9.125" style="42" customWidth="1"/>
    <col min="12252" max="12252" width="11.375" style="42" customWidth="1"/>
    <col min="12253" max="12253" width="11" style="42" customWidth="1"/>
    <col min="12254" max="12254" width="10.375" style="42" customWidth="1"/>
    <col min="12255" max="12496" width="9" style="42"/>
    <col min="12497" max="12497" width="6.25" style="42" customWidth="1"/>
    <col min="12498" max="12498" width="12.125" style="42" customWidth="1"/>
    <col min="12499" max="12500" width="7.75" style="42" customWidth="1"/>
    <col min="12501" max="12501" width="15.625" style="42" customWidth="1"/>
    <col min="12502" max="12502" width="15" style="42" customWidth="1"/>
    <col min="12503" max="12503" width="10" style="42" customWidth="1"/>
    <col min="12504" max="12504" width="11.625" style="42" customWidth="1"/>
    <col min="12505" max="12505" width="15.125" style="42" customWidth="1"/>
    <col min="12506" max="12506" width="13" style="42" customWidth="1"/>
    <col min="12507" max="12507" width="9.125" style="42" customWidth="1"/>
    <col min="12508" max="12508" width="11.375" style="42" customWidth="1"/>
    <col min="12509" max="12509" width="11" style="42" customWidth="1"/>
    <col min="12510" max="12510" width="10.375" style="42" customWidth="1"/>
    <col min="12511" max="12752" width="9" style="42"/>
    <col min="12753" max="12753" width="6.25" style="42" customWidth="1"/>
    <col min="12754" max="12754" width="12.125" style="42" customWidth="1"/>
    <col min="12755" max="12756" width="7.75" style="42" customWidth="1"/>
    <col min="12757" max="12757" width="15.625" style="42" customWidth="1"/>
    <col min="12758" max="12758" width="15" style="42" customWidth="1"/>
    <col min="12759" max="12759" width="10" style="42" customWidth="1"/>
    <col min="12760" max="12760" width="11.625" style="42" customWidth="1"/>
    <col min="12761" max="12761" width="15.125" style="42" customWidth="1"/>
    <col min="12762" max="12762" width="13" style="42" customWidth="1"/>
    <col min="12763" max="12763" width="9.125" style="42" customWidth="1"/>
    <col min="12764" max="12764" width="11.375" style="42" customWidth="1"/>
    <col min="12765" max="12765" width="11" style="42" customWidth="1"/>
    <col min="12766" max="12766" width="10.375" style="42" customWidth="1"/>
    <col min="12767" max="13008" width="9" style="42"/>
    <col min="13009" max="13009" width="6.25" style="42" customWidth="1"/>
    <col min="13010" max="13010" width="12.125" style="42" customWidth="1"/>
    <col min="13011" max="13012" width="7.75" style="42" customWidth="1"/>
    <col min="13013" max="13013" width="15.625" style="42" customWidth="1"/>
    <col min="13014" max="13014" width="15" style="42" customWidth="1"/>
    <col min="13015" max="13015" width="10" style="42" customWidth="1"/>
    <col min="13016" max="13016" width="11.625" style="42" customWidth="1"/>
    <col min="13017" max="13017" width="15.125" style="42" customWidth="1"/>
    <col min="13018" max="13018" width="13" style="42" customWidth="1"/>
    <col min="13019" max="13019" width="9.125" style="42" customWidth="1"/>
    <col min="13020" max="13020" width="11.375" style="42" customWidth="1"/>
    <col min="13021" max="13021" width="11" style="42" customWidth="1"/>
    <col min="13022" max="13022" width="10.375" style="42" customWidth="1"/>
    <col min="13023" max="13264" width="9" style="42"/>
    <col min="13265" max="13265" width="6.25" style="42" customWidth="1"/>
    <col min="13266" max="13266" width="12.125" style="42" customWidth="1"/>
    <col min="13267" max="13268" width="7.75" style="42" customWidth="1"/>
    <col min="13269" max="13269" width="15.625" style="42" customWidth="1"/>
    <col min="13270" max="13270" width="15" style="42" customWidth="1"/>
    <col min="13271" max="13271" width="10" style="42" customWidth="1"/>
    <col min="13272" max="13272" width="11.625" style="42" customWidth="1"/>
    <col min="13273" max="13273" width="15.125" style="42" customWidth="1"/>
    <col min="13274" max="13274" width="13" style="42" customWidth="1"/>
    <col min="13275" max="13275" width="9.125" style="42" customWidth="1"/>
    <col min="13276" max="13276" width="11.375" style="42" customWidth="1"/>
    <col min="13277" max="13277" width="11" style="42" customWidth="1"/>
    <col min="13278" max="13278" width="10.375" style="42" customWidth="1"/>
    <col min="13279" max="13520" width="9" style="42"/>
    <col min="13521" max="13521" width="6.25" style="42" customWidth="1"/>
    <col min="13522" max="13522" width="12.125" style="42" customWidth="1"/>
    <col min="13523" max="13524" width="7.75" style="42" customWidth="1"/>
    <col min="13525" max="13525" width="15.625" style="42" customWidth="1"/>
    <col min="13526" max="13526" width="15" style="42" customWidth="1"/>
    <col min="13527" max="13527" width="10" style="42" customWidth="1"/>
    <col min="13528" max="13528" width="11.625" style="42" customWidth="1"/>
    <col min="13529" max="13529" width="15.125" style="42" customWidth="1"/>
    <col min="13530" max="13530" width="13" style="42" customWidth="1"/>
    <col min="13531" max="13531" width="9.125" style="42" customWidth="1"/>
    <col min="13532" max="13532" width="11.375" style="42" customWidth="1"/>
    <col min="13533" max="13533" width="11" style="42" customWidth="1"/>
    <col min="13534" max="13534" width="10.375" style="42" customWidth="1"/>
    <col min="13535" max="13776" width="9" style="42"/>
    <col min="13777" max="13777" width="6.25" style="42" customWidth="1"/>
    <col min="13778" max="13778" width="12.125" style="42" customWidth="1"/>
    <col min="13779" max="13780" width="7.75" style="42" customWidth="1"/>
    <col min="13781" max="13781" width="15.625" style="42" customWidth="1"/>
    <col min="13782" max="13782" width="15" style="42" customWidth="1"/>
    <col min="13783" max="13783" width="10" style="42" customWidth="1"/>
    <col min="13784" max="13784" width="11.625" style="42" customWidth="1"/>
    <col min="13785" max="13785" width="15.125" style="42" customWidth="1"/>
    <col min="13786" max="13786" width="13" style="42" customWidth="1"/>
    <col min="13787" max="13787" width="9.125" style="42" customWidth="1"/>
    <col min="13788" max="13788" width="11.375" style="42" customWidth="1"/>
    <col min="13789" max="13789" width="11" style="42" customWidth="1"/>
    <col min="13790" max="13790" width="10.375" style="42" customWidth="1"/>
    <col min="13791" max="14032" width="9" style="42"/>
    <col min="14033" max="14033" width="6.25" style="42" customWidth="1"/>
    <col min="14034" max="14034" width="12.125" style="42" customWidth="1"/>
    <col min="14035" max="14036" width="7.75" style="42" customWidth="1"/>
    <col min="14037" max="14037" width="15.625" style="42" customWidth="1"/>
    <col min="14038" max="14038" width="15" style="42" customWidth="1"/>
    <col min="14039" max="14039" width="10" style="42" customWidth="1"/>
    <col min="14040" max="14040" width="11.625" style="42" customWidth="1"/>
    <col min="14041" max="14041" width="15.125" style="42" customWidth="1"/>
    <col min="14042" max="14042" width="13" style="42" customWidth="1"/>
    <col min="14043" max="14043" width="9.125" style="42" customWidth="1"/>
    <col min="14044" max="14044" width="11.375" style="42" customWidth="1"/>
    <col min="14045" max="14045" width="11" style="42" customWidth="1"/>
    <col min="14046" max="14046" width="10.375" style="42" customWidth="1"/>
    <col min="14047" max="14288" width="9" style="42"/>
    <col min="14289" max="14289" width="6.25" style="42" customWidth="1"/>
    <col min="14290" max="14290" width="12.125" style="42" customWidth="1"/>
    <col min="14291" max="14292" width="7.75" style="42" customWidth="1"/>
    <col min="14293" max="14293" width="15.625" style="42" customWidth="1"/>
    <col min="14294" max="14294" width="15" style="42" customWidth="1"/>
    <col min="14295" max="14295" width="10" style="42" customWidth="1"/>
    <col min="14296" max="14296" width="11.625" style="42" customWidth="1"/>
    <col min="14297" max="14297" width="15.125" style="42" customWidth="1"/>
    <col min="14298" max="14298" width="13" style="42" customWidth="1"/>
    <col min="14299" max="14299" width="9.125" style="42" customWidth="1"/>
    <col min="14300" max="14300" width="11.375" style="42" customWidth="1"/>
    <col min="14301" max="14301" width="11" style="42" customWidth="1"/>
    <col min="14302" max="14302" width="10.375" style="42" customWidth="1"/>
    <col min="14303" max="14544" width="9" style="42"/>
    <col min="14545" max="14545" width="6.25" style="42" customWidth="1"/>
    <col min="14546" max="14546" width="12.125" style="42" customWidth="1"/>
    <col min="14547" max="14548" width="7.75" style="42" customWidth="1"/>
    <col min="14549" max="14549" width="15.625" style="42" customWidth="1"/>
    <col min="14550" max="14550" width="15" style="42" customWidth="1"/>
    <col min="14551" max="14551" width="10" style="42" customWidth="1"/>
    <col min="14552" max="14552" width="11.625" style="42" customWidth="1"/>
    <col min="14553" max="14553" width="15.125" style="42" customWidth="1"/>
    <col min="14554" max="14554" width="13" style="42" customWidth="1"/>
    <col min="14555" max="14555" width="9.125" style="42" customWidth="1"/>
    <col min="14556" max="14556" width="11.375" style="42" customWidth="1"/>
    <col min="14557" max="14557" width="11" style="42" customWidth="1"/>
    <col min="14558" max="14558" width="10.375" style="42" customWidth="1"/>
    <col min="14559" max="14800" width="9" style="42"/>
    <col min="14801" max="14801" width="6.25" style="42" customWidth="1"/>
    <col min="14802" max="14802" width="12.125" style="42" customWidth="1"/>
    <col min="14803" max="14804" width="7.75" style="42" customWidth="1"/>
    <col min="14805" max="14805" width="15.625" style="42" customWidth="1"/>
    <col min="14806" max="14806" width="15" style="42" customWidth="1"/>
    <col min="14807" max="14807" width="10" style="42" customWidth="1"/>
    <col min="14808" max="14808" width="11.625" style="42" customWidth="1"/>
    <col min="14809" max="14809" width="15.125" style="42" customWidth="1"/>
    <col min="14810" max="14810" width="13" style="42" customWidth="1"/>
    <col min="14811" max="14811" width="9.125" style="42" customWidth="1"/>
    <col min="14812" max="14812" width="11.375" style="42" customWidth="1"/>
    <col min="14813" max="14813" width="11" style="42" customWidth="1"/>
    <col min="14814" max="14814" width="10.375" style="42" customWidth="1"/>
    <col min="14815" max="15056" width="9" style="42"/>
    <col min="15057" max="15057" width="6.25" style="42" customWidth="1"/>
    <col min="15058" max="15058" width="12.125" style="42" customWidth="1"/>
    <col min="15059" max="15060" width="7.75" style="42" customWidth="1"/>
    <col min="15061" max="15061" width="15.625" style="42" customWidth="1"/>
    <col min="15062" max="15062" width="15" style="42" customWidth="1"/>
    <col min="15063" max="15063" width="10" style="42" customWidth="1"/>
    <col min="15064" max="15064" width="11.625" style="42" customWidth="1"/>
    <col min="15065" max="15065" width="15.125" style="42" customWidth="1"/>
    <col min="15066" max="15066" width="13" style="42" customWidth="1"/>
    <col min="15067" max="15067" width="9.125" style="42" customWidth="1"/>
    <col min="15068" max="15068" width="11.375" style="42" customWidth="1"/>
    <col min="15069" max="15069" width="11" style="42" customWidth="1"/>
    <col min="15070" max="15070" width="10.375" style="42" customWidth="1"/>
    <col min="15071" max="15312" width="9" style="42"/>
    <col min="15313" max="15313" width="6.25" style="42" customWidth="1"/>
    <col min="15314" max="15314" width="12.125" style="42" customWidth="1"/>
    <col min="15315" max="15316" width="7.75" style="42" customWidth="1"/>
    <col min="15317" max="15317" width="15.625" style="42" customWidth="1"/>
    <col min="15318" max="15318" width="15" style="42" customWidth="1"/>
    <col min="15319" max="15319" width="10" style="42" customWidth="1"/>
    <col min="15320" max="15320" width="11.625" style="42" customWidth="1"/>
    <col min="15321" max="15321" width="15.125" style="42" customWidth="1"/>
    <col min="15322" max="15322" width="13" style="42" customWidth="1"/>
    <col min="15323" max="15323" width="9.125" style="42" customWidth="1"/>
    <col min="15324" max="15324" width="11.375" style="42" customWidth="1"/>
    <col min="15325" max="15325" width="11" style="42" customWidth="1"/>
    <col min="15326" max="15326" width="10.375" style="42" customWidth="1"/>
    <col min="15327" max="15568" width="9" style="42"/>
    <col min="15569" max="15569" width="6.25" style="42" customWidth="1"/>
    <col min="15570" max="15570" width="12.125" style="42" customWidth="1"/>
    <col min="15571" max="15572" width="7.75" style="42" customWidth="1"/>
    <col min="15573" max="15573" width="15.625" style="42" customWidth="1"/>
    <col min="15574" max="15574" width="15" style="42" customWidth="1"/>
    <col min="15575" max="15575" width="10" style="42" customWidth="1"/>
    <col min="15576" max="15576" width="11.625" style="42" customWidth="1"/>
    <col min="15577" max="15577" width="15.125" style="42" customWidth="1"/>
    <col min="15578" max="15578" width="13" style="42" customWidth="1"/>
    <col min="15579" max="15579" width="9.125" style="42" customWidth="1"/>
    <col min="15580" max="15580" width="11.375" style="42" customWidth="1"/>
    <col min="15581" max="15581" width="11" style="42" customWidth="1"/>
    <col min="15582" max="15582" width="10.375" style="42" customWidth="1"/>
    <col min="15583" max="15824" width="9" style="42"/>
    <col min="15825" max="15825" width="6.25" style="42" customWidth="1"/>
    <col min="15826" max="15826" width="12.125" style="42" customWidth="1"/>
    <col min="15827" max="15828" width="7.75" style="42" customWidth="1"/>
    <col min="15829" max="15829" width="15.625" style="42" customWidth="1"/>
    <col min="15830" max="15830" width="15" style="42" customWidth="1"/>
    <col min="15831" max="15831" width="10" style="42" customWidth="1"/>
    <col min="15832" max="15832" width="11.625" style="42" customWidth="1"/>
    <col min="15833" max="15833" width="15.125" style="42" customWidth="1"/>
    <col min="15834" max="15834" width="13" style="42" customWidth="1"/>
    <col min="15835" max="15835" width="9.125" style="42" customWidth="1"/>
    <col min="15836" max="15836" width="11.375" style="42" customWidth="1"/>
    <col min="15837" max="15837" width="11" style="42" customWidth="1"/>
    <col min="15838" max="15838" width="10.375" style="42" customWidth="1"/>
    <col min="15839" max="16080" width="9" style="42"/>
    <col min="16081" max="16081" width="6.25" style="42" customWidth="1"/>
    <col min="16082" max="16082" width="12.125" style="42" customWidth="1"/>
    <col min="16083" max="16084" width="7.75" style="42" customWidth="1"/>
    <col min="16085" max="16085" width="15.625" style="42" customWidth="1"/>
    <col min="16086" max="16086" width="15" style="42" customWidth="1"/>
    <col min="16087" max="16087" width="10" style="42" customWidth="1"/>
    <col min="16088" max="16088" width="11.625" style="42" customWidth="1"/>
    <col min="16089" max="16089" width="15.125" style="42" customWidth="1"/>
    <col min="16090" max="16090" width="13" style="42" customWidth="1"/>
    <col min="16091" max="16091" width="9.125" style="42" customWidth="1"/>
    <col min="16092" max="16092" width="11.375" style="42" customWidth="1"/>
    <col min="16093" max="16093" width="11" style="42" customWidth="1"/>
    <col min="16094" max="16094" width="10.375" style="42" customWidth="1"/>
    <col min="16095" max="16384" width="9" style="42"/>
  </cols>
  <sheetData>
    <row r="1" spans="1:9" s="40" customFormat="1" ht="20.100000000000001" customHeight="1">
      <c r="A1" s="24" t="s">
        <v>0</v>
      </c>
      <c r="B1" s="24"/>
      <c r="C1" s="12"/>
      <c r="D1" s="12"/>
      <c r="E1" s="13"/>
      <c r="F1" s="13"/>
      <c r="G1" s="13"/>
      <c r="H1" s="13"/>
      <c r="I1" s="13"/>
    </row>
    <row r="2" spans="1:9" s="41" customFormat="1" ht="33.75" customHeight="1">
      <c r="A2" s="25" t="s">
        <v>91</v>
      </c>
      <c r="B2" s="25"/>
      <c r="C2" s="26"/>
      <c r="D2" s="26"/>
      <c r="E2" s="26"/>
      <c r="F2" s="26"/>
      <c r="G2" s="26"/>
      <c r="H2" s="26"/>
      <c r="I2" s="26"/>
    </row>
    <row r="3" spans="1:9" s="3" customFormat="1" ht="20.100000000000001" customHeight="1">
      <c r="A3" s="14"/>
      <c r="B3" s="14"/>
      <c r="C3" s="15"/>
      <c r="D3" s="15"/>
      <c r="E3" s="4"/>
      <c r="F3" s="16"/>
      <c r="G3" s="16"/>
      <c r="H3" s="16"/>
      <c r="I3" s="16" t="s">
        <v>1</v>
      </c>
    </row>
    <row r="4" spans="1:9" s="4" customFormat="1" ht="27.95" customHeight="1">
      <c r="A4" s="29" t="s">
        <v>2</v>
      </c>
      <c r="B4" s="29" t="s">
        <v>3</v>
      </c>
      <c r="C4" s="27" t="s">
        <v>95</v>
      </c>
      <c r="D4" s="27"/>
      <c r="E4" s="31" t="s">
        <v>92</v>
      </c>
      <c r="F4" s="32"/>
      <c r="G4" s="33"/>
      <c r="H4" s="34" t="s">
        <v>93</v>
      </c>
      <c r="I4" s="35" t="s">
        <v>96</v>
      </c>
    </row>
    <row r="5" spans="1:9" s="5" customFormat="1" ht="42">
      <c r="A5" s="27"/>
      <c r="B5" s="27"/>
      <c r="C5" s="23" t="s">
        <v>4</v>
      </c>
      <c r="D5" s="23" t="s">
        <v>97</v>
      </c>
      <c r="E5" s="19" t="s">
        <v>94</v>
      </c>
      <c r="F5" s="19" t="s">
        <v>98</v>
      </c>
      <c r="G5" s="19" t="s">
        <v>99</v>
      </c>
      <c r="H5" s="36"/>
      <c r="I5" s="37"/>
    </row>
    <row r="6" spans="1:9" s="6" customFormat="1" ht="20.100000000000001" customHeight="1">
      <c r="A6" s="28" t="s">
        <v>5</v>
      </c>
      <c r="B6" s="28"/>
      <c r="C6" s="18">
        <f t="shared" ref="C6:I6" si="0">SUM(C7:C78)/2</f>
        <v>3769</v>
      </c>
      <c r="D6" s="18">
        <f t="shared" si="0"/>
        <v>3198</v>
      </c>
      <c r="E6" s="18">
        <f t="shared" si="0"/>
        <v>37205.000000000007</v>
      </c>
      <c r="F6" s="18">
        <f t="shared" si="0"/>
        <v>34387.080000000009</v>
      </c>
      <c r="G6" s="18">
        <f t="shared" si="0"/>
        <v>2817.9199999999996</v>
      </c>
      <c r="H6" s="18">
        <f t="shared" si="0"/>
        <v>38449.000000000015</v>
      </c>
      <c r="I6" s="18">
        <v>1244</v>
      </c>
    </row>
    <row r="7" spans="1:9" s="6" customFormat="1" ht="20.100000000000001" customHeight="1">
      <c r="A7" s="30" t="s">
        <v>6</v>
      </c>
      <c r="B7" s="22" t="s">
        <v>7</v>
      </c>
      <c r="C7" s="18">
        <f t="shared" ref="C7:I7" si="1">SUM(C8:C9)</f>
        <v>4</v>
      </c>
      <c r="D7" s="18">
        <f t="shared" si="1"/>
        <v>9</v>
      </c>
      <c r="E7" s="18">
        <f t="shared" si="1"/>
        <v>41.53</v>
      </c>
      <c r="F7" s="18">
        <f t="shared" si="1"/>
        <v>33.56</v>
      </c>
      <c r="G7" s="18">
        <f t="shared" si="1"/>
        <v>7.97</v>
      </c>
      <c r="H7" s="18">
        <f t="shared" si="1"/>
        <v>43.980000000000004</v>
      </c>
      <c r="I7" s="18">
        <v>2.4500000000000002</v>
      </c>
    </row>
    <row r="8" spans="1:9" s="7" customFormat="1" ht="20.100000000000001" customHeight="1">
      <c r="A8" s="30"/>
      <c r="B8" s="20" t="s">
        <v>8</v>
      </c>
      <c r="C8" s="38">
        <v>0</v>
      </c>
      <c r="D8" s="38">
        <v>0</v>
      </c>
      <c r="E8" s="38">
        <v>-30.28</v>
      </c>
      <c r="F8" s="23">
        <v>-30.28</v>
      </c>
      <c r="G8" s="38">
        <v>0</v>
      </c>
      <c r="H8" s="38">
        <f t="shared" ref="H8:H11" si="2">E8+I8</f>
        <v>-30.28</v>
      </c>
      <c r="I8" s="38"/>
    </row>
    <row r="9" spans="1:9" s="7" customFormat="1" ht="20.100000000000001" customHeight="1">
      <c r="A9" s="30"/>
      <c r="B9" s="20" t="s">
        <v>9</v>
      </c>
      <c r="C9" s="38">
        <v>4</v>
      </c>
      <c r="D9" s="38">
        <v>9</v>
      </c>
      <c r="E9" s="38">
        <v>71.81</v>
      </c>
      <c r="F9" s="23">
        <v>63.84</v>
      </c>
      <c r="G9" s="38">
        <v>7.97</v>
      </c>
      <c r="H9" s="38">
        <f t="shared" si="2"/>
        <v>74.260000000000005</v>
      </c>
      <c r="I9" s="38">
        <v>2.4500000000000002</v>
      </c>
    </row>
    <row r="10" spans="1:9" s="6" customFormat="1" ht="20.100000000000001" customHeight="1">
      <c r="A10" s="30" t="s">
        <v>10</v>
      </c>
      <c r="B10" s="22" t="s">
        <v>11</v>
      </c>
      <c r="C10" s="39">
        <f t="shared" ref="C10:I10" si="3">C11</f>
        <v>8</v>
      </c>
      <c r="D10" s="39">
        <f t="shared" si="3"/>
        <v>10</v>
      </c>
      <c r="E10" s="39">
        <f t="shared" si="3"/>
        <v>106.86</v>
      </c>
      <c r="F10" s="39">
        <f t="shared" si="3"/>
        <v>98.05</v>
      </c>
      <c r="G10" s="39">
        <f t="shared" si="3"/>
        <v>8.81</v>
      </c>
      <c r="H10" s="39">
        <f t="shared" si="3"/>
        <v>110.41</v>
      </c>
      <c r="I10" s="39">
        <v>3.55</v>
      </c>
    </row>
    <row r="11" spans="1:9" s="7" customFormat="1" ht="20.100000000000001" customHeight="1">
      <c r="A11" s="30"/>
      <c r="B11" s="20" t="s">
        <v>12</v>
      </c>
      <c r="C11" s="38">
        <v>8</v>
      </c>
      <c r="D11" s="38">
        <v>10</v>
      </c>
      <c r="E11" s="38">
        <v>106.86</v>
      </c>
      <c r="F11" s="23">
        <v>98.05</v>
      </c>
      <c r="G11" s="38">
        <v>8.81</v>
      </c>
      <c r="H11" s="38">
        <f t="shared" si="2"/>
        <v>110.41</v>
      </c>
      <c r="I11" s="38">
        <v>3.55</v>
      </c>
    </row>
    <row r="12" spans="1:9" s="6" customFormat="1" ht="20.100000000000001" customHeight="1">
      <c r="A12" s="30" t="s">
        <v>13</v>
      </c>
      <c r="B12" s="22" t="s">
        <v>14</v>
      </c>
      <c r="C12" s="39">
        <f t="shared" ref="C12:I12" si="4">SUM(C13:C15)</f>
        <v>620</v>
      </c>
      <c r="D12" s="39">
        <f t="shared" si="4"/>
        <v>679</v>
      </c>
      <c r="E12" s="39">
        <f t="shared" si="4"/>
        <v>7372.7300000000005</v>
      </c>
      <c r="F12" s="39">
        <f t="shared" si="4"/>
        <v>6774.43</v>
      </c>
      <c r="G12" s="39">
        <f t="shared" si="4"/>
        <v>598.30000000000007</v>
      </c>
      <c r="H12" s="39">
        <f t="shared" si="4"/>
        <v>7617.9800000000005</v>
      </c>
      <c r="I12" s="39">
        <v>245.25</v>
      </c>
    </row>
    <row r="13" spans="1:9" s="7" customFormat="1" ht="20.100000000000001" customHeight="1">
      <c r="A13" s="30"/>
      <c r="B13" s="20" t="s">
        <v>15</v>
      </c>
      <c r="C13" s="38">
        <v>4</v>
      </c>
      <c r="D13" s="38">
        <v>103</v>
      </c>
      <c r="E13" s="38">
        <v>765.47</v>
      </c>
      <c r="F13" s="23">
        <v>674.71</v>
      </c>
      <c r="G13" s="38">
        <v>90.76</v>
      </c>
      <c r="H13" s="38">
        <f t="shared" ref="H13:H15" si="5">E13+I13</f>
        <v>790.93000000000006</v>
      </c>
      <c r="I13" s="38">
        <v>25.46</v>
      </c>
    </row>
    <row r="14" spans="1:9" s="7" customFormat="1" ht="20.100000000000001" customHeight="1">
      <c r="A14" s="30"/>
      <c r="B14" s="20" t="s">
        <v>16</v>
      </c>
      <c r="C14" s="38">
        <v>394</v>
      </c>
      <c r="D14" s="38">
        <v>539</v>
      </c>
      <c r="E14" s="38">
        <v>5557.72</v>
      </c>
      <c r="F14" s="23">
        <v>5082.78</v>
      </c>
      <c r="G14" s="38">
        <v>474.94</v>
      </c>
      <c r="H14" s="38">
        <f t="shared" si="5"/>
        <v>5742.6</v>
      </c>
      <c r="I14" s="38">
        <v>184.88</v>
      </c>
    </row>
    <row r="15" spans="1:9" s="7" customFormat="1" ht="20.100000000000001" customHeight="1">
      <c r="A15" s="30"/>
      <c r="B15" s="20" t="s">
        <v>17</v>
      </c>
      <c r="C15" s="38">
        <v>222</v>
      </c>
      <c r="D15" s="38">
        <v>37</v>
      </c>
      <c r="E15" s="38">
        <v>1049.54</v>
      </c>
      <c r="F15" s="23">
        <v>1016.94</v>
      </c>
      <c r="G15" s="38">
        <v>32.6</v>
      </c>
      <c r="H15" s="38">
        <f t="shared" si="5"/>
        <v>1084.45</v>
      </c>
      <c r="I15" s="38">
        <v>34.909999999999997</v>
      </c>
    </row>
    <row r="16" spans="1:9" s="6" customFormat="1" ht="20.100000000000001" customHeight="1">
      <c r="A16" s="30" t="s">
        <v>18</v>
      </c>
      <c r="B16" s="22" t="s">
        <v>19</v>
      </c>
      <c r="C16" s="39">
        <f t="shared" ref="C16:I16" si="6">SUM(C17:C24)</f>
        <v>552</v>
      </c>
      <c r="D16" s="39">
        <f t="shared" si="6"/>
        <v>564</v>
      </c>
      <c r="E16" s="39">
        <f t="shared" si="6"/>
        <v>6210.44</v>
      </c>
      <c r="F16" s="39">
        <f t="shared" si="6"/>
        <v>5713.47</v>
      </c>
      <c r="G16" s="39">
        <f t="shared" si="6"/>
        <v>496.96999999999997</v>
      </c>
      <c r="H16" s="39">
        <f t="shared" si="6"/>
        <v>6417.97</v>
      </c>
      <c r="I16" s="39">
        <v>207.53</v>
      </c>
    </row>
    <row r="17" spans="1:9" s="7" customFormat="1" ht="20.100000000000001" customHeight="1">
      <c r="A17" s="30"/>
      <c r="B17" s="20" t="s">
        <v>20</v>
      </c>
      <c r="C17" s="38">
        <v>37</v>
      </c>
      <c r="D17" s="38">
        <v>62</v>
      </c>
      <c r="E17" s="38">
        <v>591.67999999999995</v>
      </c>
      <c r="F17" s="23">
        <v>537.04999999999995</v>
      </c>
      <c r="G17" s="38">
        <v>54.63</v>
      </c>
      <c r="H17" s="38">
        <f t="shared" ref="H17:H24" si="7">E17+I17</f>
        <v>611.3599999999999</v>
      </c>
      <c r="I17" s="38">
        <v>19.68</v>
      </c>
    </row>
    <row r="18" spans="1:9" s="7" customFormat="1" ht="20.100000000000001" customHeight="1">
      <c r="A18" s="30"/>
      <c r="B18" s="20" t="s">
        <v>21</v>
      </c>
      <c r="C18" s="38">
        <v>132</v>
      </c>
      <c r="D18" s="38">
        <v>136</v>
      </c>
      <c r="E18" s="38">
        <v>1521.61</v>
      </c>
      <c r="F18" s="23">
        <v>1401.77</v>
      </c>
      <c r="G18" s="38">
        <v>119.84</v>
      </c>
      <c r="H18" s="38">
        <f t="shared" si="7"/>
        <v>1572.2299999999998</v>
      </c>
      <c r="I18" s="38">
        <v>50.62</v>
      </c>
    </row>
    <row r="19" spans="1:9" s="7" customFormat="1" ht="20.100000000000001" customHeight="1">
      <c r="A19" s="30"/>
      <c r="B19" s="20" t="s">
        <v>22</v>
      </c>
      <c r="C19" s="38">
        <v>110</v>
      </c>
      <c r="D19" s="38">
        <v>115</v>
      </c>
      <c r="E19" s="38">
        <v>1282.17</v>
      </c>
      <c r="F19" s="23">
        <v>1180.8399999999999</v>
      </c>
      <c r="G19" s="38">
        <v>101.33</v>
      </c>
      <c r="H19" s="38">
        <f t="shared" si="7"/>
        <v>1324.8200000000002</v>
      </c>
      <c r="I19" s="38">
        <v>42.65</v>
      </c>
    </row>
    <row r="20" spans="1:9" s="7" customFormat="1" ht="20.100000000000001" customHeight="1">
      <c r="A20" s="30"/>
      <c r="B20" s="20" t="s">
        <v>23</v>
      </c>
      <c r="C20" s="38">
        <v>176</v>
      </c>
      <c r="D20" s="38">
        <v>200</v>
      </c>
      <c r="E20" s="38">
        <v>2207.0300000000002</v>
      </c>
      <c r="F20" s="23">
        <v>2030.8</v>
      </c>
      <c r="G20" s="38">
        <v>176.23</v>
      </c>
      <c r="H20" s="38">
        <f t="shared" si="7"/>
        <v>2280.4500000000003</v>
      </c>
      <c r="I20" s="38">
        <v>73.42</v>
      </c>
    </row>
    <row r="21" spans="1:9" s="7" customFormat="1" ht="20.100000000000001" customHeight="1">
      <c r="A21" s="30"/>
      <c r="B21" s="20" t="s">
        <v>24</v>
      </c>
      <c r="C21" s="38">
        <v>17</v>
      </c>
      <c r="D21" s="38">
        <v>16</v>
      </c>
      <c r="E21" s="38">
        <v>183.23</v>
      </c>
      <c r="F21" s="23">
        <v>169.13</v>
      </c>
      <c r="G21" s="38">
        <v>14.1</v>
      </c>
      <c r="H21" s="38">
        <f t="shared" si="7"/>
        <v>189.32999999999998</v>
      </c>
      <c r="I21" s="38">
        <v>6.1</v>
      </c>
    </row>
    <row r="22" spans="1:9" s="7" customFormat="1" ht="20.100000000000001" customHeight="1">
      <c r="A22" s="30"/>
      <c r="B22" s="20" t="s">
        <v>25</v>
      </c>
      <c r="C22" s="38">
        <v>38</v>
      </c>
      <c r="D22" s="38">
        <v>35</v>
      </c>
      <c r="E22" s="38">
        <v>366.63</v>
      </c>
      <c r="F22" s="23">
        <v>335.79</v>
      </c>
      <c r="G22" s="38">
        <v>30.84</v>
      </c>
      <c r="H22" s="38">
        <f t="shared" si="7"/>
        <v>378.83</v>
      </c>
      <c r="I22" s="38">
        <v>12.2</v>
      </c>
    </row>
    <row r="23" spans="1:9" s="7" customFormat="1" ht="20.100000000000001" customHeight="1">
      <c r="A23" s="30"/>
      <c r="B23" s="20" t="s">
        <v>26</v>
      </c>
      <c r="C23" s="38">
        <v>0</v>
      </c>
      <c r="D23" s="38">
        <v>0</v>
      </c>
      <c r="E23" s="38">
        <v>-27.78</v>
      </c>
      <c r="F23" s="23">
        <v>-27.78</v>
      </c>
      <c r="G23" s="38">
        <v>0</v>
      </c>
      <c r="H23" s="38">
        <f t="shared" si="7"/>
        <v>-27.78</v>
      </c>
      <c r="I23" s="38"/>
    </row>
    <row r="24" spans="1:9" s="7" customFormat="1" ht="20.100000000000001" customHeight="1">
      <c r="A24" s="30"/>
      <c r="B24" s="20" t="s">
        <v>27</v>
      </c>
      <c r="C24" s="38">
        <v>42</v>
      </c>
      <c r="D24" s="38">
        <v>0</v>
      </c>
      <c r="E24" s="38">
        <v>85.87</v>
      </c>
      <c r="F24" s="23">
        <v>85.87</v>
      </c>
      <c r="G24" s="38">
        <v>0</v>
      </c>
      <c r="H24" s="38">
        <f t="shared" si="7"/>
        <v>88.73</v>
      </c>
      <c r="I24" s="38">
        <v>2.86</v>
      </c>
    </row>
    <row r="25" spans="1:9" s="6" customFormat="1" ht="20.100000000000001" customHeight="1">
      <c r="A25" s="30" t="s">
        <v>28</v>
      </c>
      <c r="B25" s="22" t="s">
        <v>29</v>
      </c>
      <c r="C25" s="39">
        <f t="shared" ref="C25:I25" si="8">C26</f>
        <v>352</v>
      </c>
      <c r="D25" s="39">
        <f t="shared" si="8"/>
        <v>90</v>
      </c>
      <c r="E25" s="39">
        <f t="shared" si="8"/>
        <v>1853.31</v>
      </c>
      <c r="F25" s="39">
        <f t="shared" si="8"/>
        <v>1774.01</v>
      </c>
      <c r="G25" s="39">
        <f t="shared" si="8"/>
        <v>79.3</v>
      </c>
      <c r="H25" s="39">
        <f t="shared" si="8"/>
        <v>1914.96</v>
      </c>
      <c r="I25" s="39">
        <v>61.65</v>
      </c>
    </row>
    <row r="26" spans="1:9" s="7" customFormat="1" ht="20.100000000000001" customHeight="1">
      <c r="A26" s="30"/>
      <c r="B26" s="20" t="s">
        <v>30</v>
      </c>
      <c r="C26" s="38">
        <v>352</v>
      </c>
      <c r="D26" s="38">
        <v>90</v>
      </c>
      <c r="E26" s="38">
        <v>1853.31</v>
      </c>
      <c r="F26" s="23">
        <v>1774.01</v>
      </c>
      <c r="G26" s="38">
        <v>79.3</v>
      </c>
      <c r="H26" s="38">
        <f t="shared" ref="H26:H30" si="9">E26+I26</f>
        <v>1914.96</v>
      </c>
      <c r="I26" s="38">
        <v>61.65</v>
      </c>
    </row>
    <row r="27" spans="1:9" s="6" customFormat="1" ht="18" customHeight="1">
      <c r="A27" s="30" t="s">
        <v>31</v>
      </c>
      <c r="B27" s="22" t="s">
        <v>32</v>
      </c>
      <c r="C27" s="39">
        <f t="shared" ref="C27:I27" si="10">SUM(C28:C30)</f>
        <v>327</v>
      </c>
      <c r="D27" s="39">
        <f t="shared" si="10"/>
        <v>214</v>
      </c>
      <c r="E27" s="39">
        <f t="shared" si="10"/>
        <v>2692.9700000000003</v>
      </c>
      <c r="F27" s="39">
        <f t="shared" si="10"/>
        <v>2504.3999999999996</v>
      </c>
      <c r="G27" s="39">
        <f t="shared" si="10"/>
        <v>188.57</v>
      </c>
      <c r="H27" s="39">
        <f t="shared" si="10"/>
        <v>2782.55</v>
      </c>
      <c r="I27" s="39">
        <v>89.580000000000013</v>
      </c>
    </row>
    <row r="28" spans="1:9" s="7" customFormat="1" ht="20.100000000000001" customHeight="1">
      <c r="A28" s="30"/>
      <c r="B28" s="20" t="s">
        <v>33</v>
      </c>
      <c r="C28" s="38">
        <v>50</v>
      </c>
      <c r="D28" s="38">
        <v>40</v>
      </c>
      <c r="E28" s="38">
        <v>491.21</v>
      </c>
      <c r="F28" s="23">
        <v>455.96</v>
      </c>
      <c r="G28" s="38">
        <v>35.25</v>
      </c>
      <c r="H28" s="38">
        <f t="shared" si="9"/>
        <v>507.54999999999995</v>
      </c>
      <c r="I28" s="38">
        <v>16.34</v>
      </c>
    </row>
    <row r="29" spans="1:9" s="7" customFormat="1" ht="20.100000000000001" customHeight="1">
      <c r="A29" s="30"/>
      <c r="B29" s="20" t="s">
        <v>34</v>
      </c>
      <c r="C29" s="38">
        <v>149</v>
      </c>
      <c r="D29" s="38">
        <v>60</v>
      </c>
      <c r="E29" s="38">
        <v>905.05</v>
      </c>
      <c r="F29" s="23">
        <v>852.18</v>
      </c>
      <c r="G29" s="38">
        <v>52.87</v>
      </c>
      <c r="H29" s="38">
        <f t="shared" si="9"/>
        <v>935.16</v>
      </c>
      <c r="I29" s="38">
        <v>30.11</v>
      </c>
    </row>
    <row r="30" spans="1:9" s="7" customFormat="1" ht="20.100000000000001" customHeight="1">
      <c r="A30" s="30"/>
      <c r="B30" s="20" t="s">
        <v>35</v>
      </c>
      <c r="C30" s="38">
        <v>128</v>
      </c>
      <c r="D30" s="38">
        <v>114</v>
      </c>
      <c r="E30" s="38">
        <v>1296.71</v>
      </c>
      <c r="F30" s="23">
        <v>1196.26</v>
      </c>
      <c r="G30" s="38">
        <v>100.45</v>
      </c>
      <c r="H30" s="38">
        <f t="shared" si="9"/>
        <v>1339.8400000000001</v>
      </c>
      <c r="I30" s="38">
        <v>43.13</v>
      </c>
    </row>
    <row r="31" spans="1:9" s="6" customFormat="1" ht="20.100000000000001" customHeight="1">
      <c r="A31" s="30" t="s">
        <v>36</v>
      </c>
      <c r="B31" s="22" t="s">
        <v>37</v>
      </c>
      <c r="C31" s="39">
        <f t="shared" ref="C31:I31" si="11">SUM(C32:C35)</f>
        <v>98</v>
      </c>
      <c r="D31" s="39">
        <f t="shared" si="11"/>
        <v>56</v>
      </c>
      <c r="E31" s="39">
        <f t="shared" si="11"/>
        <v>754.11000000000013</v>
      </c>
      <c r="F31" s="39">
        <f t="shared" si="11"/>
        <v>704.77</v>
      </c>
      <c r="G31" s="39">
        <f t="shared" si="11"/>
        <v>49.339999999999996</v>
      </c>
      <c r="H31" s="39">
        <f t="shared" si="11"/>
        <v>779.19999999999993</v>
      </c>
      <c r="I31" s="39">
        <v>25.090000000000003</v>
      </c>
    </row>
    <row r="32" spans="1:9" s="7" customFormat="1" ht="20.100000000000001" customHeight="1">
      <c r="A32" s="30"/>
      <c r="B32" s="19" t="s">
        <v>38</v>
      </c>
      <c r="C32" s="38">
        <v>55</v>
      </c>
      <c r="D32" s="38">
        <v>47</v>
      </c>
      <c r="E32" s="38">
        <v>538.69000000000005</v>
      </c>
      <c r="F32" s="23">
        <v>497.28</v>
      </c>
      <c r="G32" s="38">
        <v>41.41</v>
      </c>
      <c r="H32" s="38">
        <f t="shared" ref="H32:H35" si="12">E32+I32</f>
        <v>556.61</v>
      </c>
      <c r="I32" s="38">
        <v>17.920000000000002</v>
      </c>
    </row>
    <row r="33" spans="1:9" s="7" customFormat="1" ht="20.100000000000001" customHeight="1">
      <c r="A33" s="30"/>
      <c r="B33" s="19" t="s">
        <v>39</v>
      </c>
      <c r="C33" s="38">
        <v>8</v>
      </c>
      <c r="D33" s="38">
        <v>9</v>
      </c>
      <c r="E33" s="38">
        <v>100.35</v>
      </c>
      <c r="F33" s="23">
        <v>92.42</v>
      </c>
      <c r="G33" s="38">
        <v>7.93</v>
      </c>
      <c r="H33" s="38">
        <f t="shared" si="12"/>
        <v>103.69</v>
      </c>
      <c r="I33" s="38">
        <v>3.34</v>
      </c>
    </row>
    <row r="34" spans="1:9" s="7" customFormat="1" ht="20.100000000000001" customHeight="1">
      <c r="A34" s="30"/>
      <c r="B34" s="20" t="s">
        <v>40</v>
      </c>
      <c r="C34" s="38"/>
      <c r="D34" s="38"/>
      <c r="E34" s="38">
        <v>0</v>
      </c>
      <c r="F34" s="23">
        <v>0</v>
      </c>
      <c r="G34" s="38">
        <v>0</v>
      </c>
      <c r="H34" s="38">
        <f t="shared" si="12"/>
        <v>0</v>
      </c>
      <c r="I34" s="38">
        <v>0</v>
      </c>
    </row>
    <row r="35" spans="1:9" s="7" customFormat="1" ht="20.100000000000001" customHeight="1">
      <c r="A35" s="30"/>
      <c r="B35" s="20" t="s">
        <v>41</v>
      </c>
      <c r="C35" s="38">
        <v>35</v>
      </c>
      <c r="D35" s="38">
        <v>0</v>
      </c>
      <c r="E35" s="38">
        <v>115.07</v>
      </c>
      <c r="F35" s="23">
        <v>115.07</v>
      </c>
      <c r="G35" s="38">
        <v>0</v>
      </c>
      <c r="H35" s="38">
        <f t="shared" si="12"/>
        <v>118.89999999999999</v>
      </c>
      <c r="I35" s="38">
        <v>3.83</v>
      </c>
    </row>
    <row r="36" spans="1:9" s="6" customFormat="1" ht="20.100000000000001" customHeight="1">
      <c r="A36" s="30" t="s">
        <v>42</v>
      </c>
      <c r="B36" s="22" t="s">
        <v>43</v>
      </c>
      <c r="C36" s="39">
        <f t="shared" ref="C36:I36" si="13">SUM(C37:C39)</f>
        <v>357</v>
      </c>
      <c r="D36" s="39">
        <f t="shared" si="13"/>
        <v>411</v>
      </c>
      <c r="E36" s="39">
        <f t="shared" si="13"/>
        <v>4357.12</v>
      </c>
      <c r="F36" s="39">
        <f t="shared" si="13"/>
        <v>3994.9700000000003</v>
      </c>
      <c r="G36" s="39">
        <f t="shared" si="13"/>
        <v>362.15000000000003</v>
      </c>
      <c r="H36" s="39">
        <f t="shared" si="13"/>
        <v>4502.0599999999995</v>
      </c>
      <c r="I36" s="39">
        <v>144.94</v>
      </c>
    </row>
    <row r="37" spans="1:9" s="7" customFormat="1" ht="20.100000000000001" customHeight="1">
      <c r="A37" s="30"/>
      <c r="B37" s="20" t="s">
        <v>44</v>
      </c>
      <c r="C37" s="38">
        <v>35</v>
      </c>
      <c r="D37" s="38">
        <v>133</v>
      </c>
      <c r="E37" s="38">
        <v>1145.68</v>
      </c>
      <c r="F37" s="23">
        <v>1028.49</v>
      </c>
      <c r="G37" s="38">
        <v>117.19</v>
      </c>
      <c r="H37" s="38">
        <f t="shared" ref="H37:H39" si="14">E37+I37</f>
        <v>1183.79</v>
      </c>
      <c r="I37" s="38">
        <v>38.11</v>
      </c>
    </row>
    <row r="38" spans="1:9" s="7" customFormat="1" ht="20.100000000000001" customHeight="1">
      <c r="A38" s="30"/>
      <c r="B38" s="20" t="s">
        <v>45</v>
      </c>
      <c r="C38" s="38">
        <v>232</v>
      </c>
      <c r="D38" s="38">
        <v>211</v>
      </c>
      <c r="E38" s="38">
        <v>2426.65</v>
      </c>
      <c r="F38" s="23">
        <v>2240.73</v>
      </c>
      <c r="G38" s="38">
        <v>185.92</v>
      </c>
      <c r="H38" s="38">
        <f t="shared" si="14"/>
        <v>2507.37</v>
      </c>
      <c r="I38" s="38">
        <v>80.72</v>
      </c>
    </row>
    <row r="39" spans="1:9" s="7" customFormat="1" ht="20.100000000000001" customHeight="1">
      <c r="A39" s="30"/>
      <c r="B39" s="20" t="s">
        <v>46</v>
      </c>
      <c r="C39" s="38">
        <v>90</v>
      </c>
      <c r="D39" s="38">
        <v>67</v>
      </c>
      <c r="E39" s="38">
        <v>784.79</v>
      </c>
      <c r="F39" s="23">
        <v>725.75</v>
      </c>
      <c r="G39" s="38">
        <v>59.04</v>
      </c>
      <c r="H39" s="38">
        <f t="shared" si="14"/>
        <v>810.9</v>
      </c>
      <c r="I39" s="38">
        <v>26.11</v>
      </c>
    </row>
    <row r="40" spans="1:9" s="6" customFormat="1" ht="20.100000000000001" customHeight="1">
      <c r="A40" s="30" t="s">
        <v>47</v>
      </c>
      <c r="B40" s="22" t="s">
        <v>48</v>
      </c>
      <c r="C40" s="39">
        <f t="shared" ref="C40:I40" si="15">SUM(C41:C47)</f>
        <v>224</v>
      </c>
      <c r="D40" s="39">
        <f t="shared" si="15"/>
        <v>168</v>
      </c>
      <c r="E40" s="39">
        <f t="shared" si="15"/>
        <v>1906.8799999999999</v>
      </c>
      <c r="F40" s="39">
        <f t="shared" si="15"/>
        <v>1758.8500000000004</v>
      </c>
      <c r="G40" s="39">
        <f t="shared" si="15"/>
        <v>148.03</v>
      </c>
      <c r="H40" s="39">
        <f t="shared" si="15"/>
        <v>1974.3200000000002</v>
      </c>
      <c r="I40" s="39">
        <v>67.440000000000012</v>
      </c>
    </row>
    <row r="41" spans="1:9" s="7" customFormat="1" ht="20.100000000000001" customHeight="1">
      <c r="A41" s="30"/>
      <c r="B41" s="20" t="s">
        <v>49</v>
      </c>
      <c r="C41" s="38">
        <v>85</v>
      </c>
      <c r="D41" s="38">
        <v>95</v>
      </c>
      <c r="E41" s="38">
        <v>1043.25</v>
      </c>
      <c r="F41" s="23">
        <v>959.54</v>
      </c>
      <c r="G41" s="38">
        <v>83.71</v>
      </c>
      <c r="H41" s="38">
        <f t="shared" ref="H41:H47" si="16">E41+I41</f>
        <v>1077.95</v>
      </c>
      <c r="I41" s="38">
        <v>34.700000000000003</v>
      </c>
    </row>
    <row r="42" spans="1:9" s="7" customFormat="1" ht="20.100000000000001" customHeight="1">
      <c r="A42" s="30"/>
      <c r="B42" s="20" t="s">
        <v>50</v>
      </c>
      <c r="C42" s="38">
        <v>60</v>
      </c>
      <c r="D42" s="38">
        <v>11</v>
      </c>
      <c r="E42" s="38">
        <v>242.37</v>
      </c>
      <c r="F42" s="23">
        <v>232.68</v>
      </c>
      <c r="G42" s="38">
        <v>9.69</v>
      </c>
      <c r="H42" s="38">
        <f t="shared" si="16"/>
        <v>250.43</v>
      </c>
      <c r="I42" s="38">
        <v>8.06</v>
      </c>
    </row>
    <row r="43" spans="1:9" s="7" customFormat="1" ht="20.100000000000001" customHeight="1">
      <c r="A43" s="30"/>
      <c r="B43" s="20" t="s">
        <v>51</v>
      </c>
      <c r="C43" s="38">
        <v>16</v>
      </c>
      <c r="D43" s="38">
        <v>12</v>
      </c>
      <c r="E43" s="38">
        <v>127.57</v>
      </c>
      <c r="F43" s="23">
        <v>117</v>
      </c>
      <c r="G43" s="38">
        <v>10.57</v>
      </c>
      <c r="H43" s="38">
        <f t="shared" si="16"/>
        <v>131.81</v>
      </c>
      <c r="I43" s="38">
        <v>4.24</v>
      </c>
    </row>
    <row r="44" spans="1:9" s="7" customFormat="1" ht="20.100000000000001" customHeight="1">
      <c r="A44" s="30"/>
      <c r="B44" s="20" t="s">
        <v>52</v>
      </c>
      <c r="C44" s="38">
        <v>0</v>
      </c>
      <c r="D44" s="38">
        <v>0</v>
      </c>
      <c r="E44" s="38">
        <v>0</v>
      </c>
      <c r="F44" s="23">
        <v>0</v>
      </c>
      <c r="G44" s="38">
        <v>0</v>
      </c>
      <c r="H44" s="38">
        <f t="shared" si="16"/>
        <v>0</v>
      </c>
      <c r="I44" s="38">
        <v>0</v>
      </c>
    </row>
    <row r="45" spans="1:9" s="7" customFormat="1" ht="20.100000000000001" customHeight="1">
      <c r="A45" s="30"/>
      <c r="B45" s="20" t="s">
        <v>53</v>
      </c>
      <c r="C45" s="38">
        <v>0</v>
      </c>
      <c r="D45" s="38">
        <v>0</v>
      </c>
      <c r="E45" s="38">
        <v>-120.83</v>
      </c>
      <c r="F45" s="23">
        <v>-120.83</v>
      </c>
      <c r="G45" s="38">
        <v>0</v>
      </c>
      <c r="H45" s="38">
        <f t="shared" si="16"/>
        <v>-120.83</v>
      </c>
      <c r="I45" s="38"/>
    </row>
    <row r="46" spans="1:9" s="7" customFormat="1" ht="20.100000000000001" customHeight="1">
      <c r="A46" s="30"/>
      <c r="B46" s="20" t="s">
        <v>54</v>
      </c>
      <c r="C46" s="38">
        <v>42</v>
      </c>
      <c r="D46" s="38">
        <v>33</v>
      </c>
      <c r="E46" s="38">
        <v>407.93</v>
      </c>
      <c r="F46" s="23">
        <v>378.85</v>
      </c>
      <c r="G46" s="38">
        <v>29.08</v>
      </c>
      <c r="H46" s="38">
        <f t="shared" si="16"/>
        <v>421.5</v>
      </c>
      <c r="I46" s="38">
        <v>13.57</v>
      </c>
    </row>
    <row r="47" spans="1:9" s="7" customFormat="1" ht="20.100000000000001" customHeight="1">
      <c r="A47" s="30"/>
      <c r="B47" s="20" t="s">
        <v>55</v>
      </c>
      <c r="C47" s="38">
        <v>21</v>
      </c>
      <c r="D47" s="38">
        <v>17</v>
      </c>
      <c r="E47" s="38">
        <v>206.59</v>
      </c>
      <c r="F47" s="23">
        <v>191.61</v>
      </c>
      <c r="G47" s="38">
        <v>14.98</v>
      </c>
      <c r="H47" s="38">
        <f t="shared" si="16"/>
        <v>213.46</v>
      </c>
      <c r="I47" s="38">
        <v>6.87</v>
      </c>
    </row>
    <row r="48" spans="1:9" s="6" customFormat="1" ht="20.100000000000001" customHeight="1">
      <c r="A48" s="30" t="s">
        <v>56</v>
      </c>
      <c r="B48" s="22" t="s">
        <v>57</v>
      </c>
      <c r="C48" s="39">
        <f t="shared" ref="C48:I48" si="17">SUM(C49:C53)</f>
        <v>100</v>
      </c>
      <c r="D48" s="39">
        <f t="shared" si="17"/>
        <v>104</v>
      </c>
      <c r="E48" s="39">
        <f t="shared" si="17"/>
        <v>1150.08</v>
      </c>
      <c r="F48" s="39">
        <f t="shared" si="17"/>
        <v>1058.45</v>
      </c>
      <c r="G48" s="39">
        <f t="shared" si="17"/>
        <v>91.63</v>
      </c>
      <c r="H48" s="39">
        <f t="shared" si="17"/>
        <v>1188.71</v>
      </c>
      <c r="I48" s="39">
        <v>38.629999999999995</v>
      </c>
    </row>
    <row r="49" spans="1:9" s="7" customFormat="1" ht="20.100000000000001" customHeight="1">
      <c r="A49" s="30"/>
      <c r="B49" s="20" t="s">
        <v>58</v>
      </c>
      <c r="C49" s="38">
        <v>0</v>
      </c>
      <c r="D49" s="38">
        <v>0</v>
      </c>
      <c r="E49" s="38">
        <v>-11.19</v>
      </c>
      <c r="F49" s="23">
        <v>-11.19</v>
      </c>
      <c r="G49" s="38">
        <v>0</v>
      </c>
      <c r="H49" s="38">
        <f t="shared" ref="H49:H53" si="18">E49+I49</f>
        <v>-11.19</v>
      </c>
      <c r="I49" s="38"/>
    </row>
    <row r="50" spans="1:9" s="7" customFormat="1" ht="20.100000000000001" customHeight="1">
      <c r="A50" s="30"/>
      <c r="B50" s="20" t="s">
        <v>59</v>
      </c>
      <c r="C50" s="38">
        <v>0</v>
      </c>
      <c r="D50" s="38">
        <v>3</v>
      </c>
      <c r="E50" s="38">
        <v>23.76</v>
      </c>
      <c r="F50" s="23">
        <v>21.12</v>
      </c>
      <c r="G50" s="38">
        <v>2.64</v>
      </c>
      <c r="H50" s="38">
        <f t="shared" si="18"/>
        <v>24.55</v>
      </c>
      <c r="I50" s="38">
        <v>0.79</v>
      </c>
    </row>
    <row r="51" spans="1:9" s="7" customFormat="1" ht="20.100000000000001" customHeight="1">
      <c r="A51" s="30"/>
      <c r="B51" s="20" t="s">
        <v>60</v>
      </c>
      <c r="C51" s="38">
        <v>25</v>
      </c>
      <c r="D51" s="38">
        <v>37</v>
      </c>
      <c r="E51" s="38">
        <v>377.04</v>
      </c>
      <c r="F51" s="23">
        <v>344.44</v>
      </c>
      <c r="G51" s="38">
        <v>32.6</v>
      </c>
      <c r="H51" s="38">
        <f t="shared" si="18"/>
        <v>389.58000000000004</v>
      </c>
      <c r="I51" s="38">
        <v>12.54</v>
      </c>
    </row>
    <row r="52" spans="1:9" s="7" customFormat="1" ht="20.100000000000001" customHeight="1">
      <c r="A52" s="30"/>
      <c r="B52" s="20" t="s">
        <v>61</v>
      </c>
      <c r="C52" s="38">
        <v>32</v>
      </c>
      <c r="D52" s="38">
        <v>64</v>
      </c>
      <c r="E52" s="38">
        <v>613.54999999999995</v>
      </c>
      <c r="F52" s="23">
        <v>557.16</v>
      </c>
      <c r="G52" s="38">
        <v>56.39</v>
      </c>
      <c r="H52" s="38">
        <f t="shared" si="18"/>
        <v>633.95999999999992</v>
      </c>
      <c r="I52" s="38">
        <v>20.41</v>
      </c>
    </row>
    <row r="53" spans="1:9" s="7" customFormat="1" ht="20.100000000000001" customHeight="1">
      <c r="A53" s="30"/>
      <c r="B53" s="20" t="s">
        <v>62</v>
      </c>
      <c r="C53" s="38">
        <v>43</v>
      </c>
      <c r="D53" s="38">
        <v>0</v>
      </c>
      <c r="E53" s="38">
        <v>146.91999999999999</v>
      </c>
      <c r="F53" s="23">
        <v>146.91999999999999</v>
      </c>
      <c r="G53" s="38">
        <v>0</v>
      </c>
      <c r="H53" s="38">
        <f t="shared" si="18"/>
        <v>151.80999999999997</v>
      </c>
      <c r="I53" s="38">
        <v>4.8899999999999997</v>
      </c>
    </row>
    <row r="54" spans="1:9" s="6" customFormat="1" ht="20.100000000000001" customHeight="1">
      <c r="A54" s="30" t="s">
        <v>63</v>
      </c>
      <c r="B54" s="22" t="s">
        <v>64</v>
      </c>
      <c r="C54" s="39">
        <f t="shared" ref="C54:I54" si="19">SUM(C55:C58)</f>
        <v>565</v>
      </c>
      <c r="D54" s="39">
        <f t="shared" si="19"/>
        <v>476</v>
      </c>
      <c r="E54" s="39">
        <f t="shared" si="19"/>
        <v>5668.96</v>
      </c>
      <c r="F54" s="39">
        <f t="shared" si="19"/>
        <v>5249.54</v>
      </c>
      <c r="G54" s="39">
        <f t="shared" si="19"/>
        <v>419.42</v>
      </c>
      <c r="H54" s="39">
        <f t="shared" si="19"/>
        <v>5857.54</v>
      </c>
      <c r="I54" s="39">
        <v>188.58</v>
      </c>
    </row>
    <row r="55" spans="1:9" s="7" customFormat="1" ht="20.100000000000001" customHeight="1">
      <c r="A55" s="30"/>
      <c r="B55" s="20" t="s">
        <v>65</v>
      </c>
      <c r="C55" s="38">
        <v>123</v>
      </c>
      <c r="D55" s="38">
        <v>0</v>
      </c>
      <c r="E55" s="38">
        <v>433.9</v>
      </c>
      <c r="F55" s="23">
        <v>433.9</v>
      </c>
      <c r="G55" s="38">
        <v>0</v>
      </c>
      <c r="H55" s="38">
        <f t="shared" ref="H55:H58" si="20">E55+I55</f>
        <v>448.33</v>
      </c>
      <c r="I55" s="38">
        <v>14.43</v>
      </c>
    </row>
    <row r="56" spans="1:9" s="7" customFormat="1" ht="20.100000000000001" customHeight="1">
      <c r="A56" s="30"/>
      <c r="B56" s="20" t="s">
        <v>66</v>
      </c>
      <c r="C56" s="38">
        <v>192</v>
      </c>
      <c r="D56" s="38">
        <v>72</v>
      </c>
      <c r="E56" s="38">
        <v>1203.53</v>
      </c>
      <c r="F56" s="23">
        <v>1140.0899999999999</v>
      </c>
      <c r="G56" s="38">
        <v>63.44</v>
      </c>
      <c r="H56" s="38">
        <f t="shared" si="20"/>
        <v>1243.57</v>
      </c>
      <c r="I56" s="38">
        <v>40.04</v>
      </c>
    </row>
    <row r="57" spans="1:9" s="7" customFormat="1" ht="20.100000000000001" customHeight="1">
      <c r="A57" s="30"/>
      <c r="B57" s="20" t="s">
        <v>67</v>
      </c>
      <c r="C57" s="38">
        <v>0</v>
      </c>
      <c r="D57" s="38">
        <v>0</v>
      </c>
      <c r="E57" s="38">
        <v>0</v>
      </c>
      <c r="F57" s="23">
        <v>0</v>
      </c>
      <c r="G57" s="38">
        <v>0</v>
      </c>
      <c r="H57" s="38">
        <f t="shared" si="20"/>
        <v>0</v>
      </c>
      <c r="I57" s="38">
        <v>0</v>
      </c>
    </row>
    <row r="58" spans="1:9" s="7" customFormat="1" ht="20.100000000000001" customHeight="1">
      <c r="A58" s="30"/>
      <c r="B58" s="20" t="s">
        <v>68</v>
      </c>
      <c r="C58" s="38">
        <v>250</v>
      </c>
      <c r="D58" s="38">
        <v>404</v>
      </c>
      <c r="E58" s="38">
        <v>4031.53</v>
      </c>
      <c r="F58" s="23">
        <v>3675.55</v>
      </c>
      <c r="G58" s="38">
        <v>355.98</v>
      </c>
      <c r="H58" s="38">
        <f t="shared" si="20"/>
        <v>4165.6400000000003</v>
      </c>
      <c r="I58" s="38">
        <v>134.11000000000001</v>
      </c>
    </row>
    <row r="59" spans="1:9" s="6" customFormat="1" ht="20.100000000000001" customHeight="1">
      <c r="A59" s="30" t="s">
        <v>69</v>
      </c>
      <c r="B59" s="22" t="s">
        <v>70</v>
      </c>
      <c r="C59" s="39">
        <f t="shared" ref="C59:I59" si="21">SUM(C60:C69)</f>
        <v>416</v>
      </c>
      <c r="D59" s="39">
        <f t="shared" si="21"/>
        <v>300</v>
      </c>
      <c r="E59" s="39">
        <f t="shared" si="21"/>
        <v>3715.6800000000003</v>
      </c>
      <c r="F59" s="39">
        <f t="shared" si="21"/>
        <v>3451.3399999999997</v>
      </c>
      <c r="G59" s="39">
        <f t="shared" si="21"/>
        <v>264.33999999999997</v>
      </c>
      <c r="H59" s="39">
        <f t="shared" si="21"/>
        <v>3839.28</v>
      </c>
      <c r="I59" s="39">
        <v>123.59999999999998</v>
      </c>
    </row>
    <row r="60" spans="1:9" s="7" customFormat="1" ht="20.100000000000001" customHeight="1">
      <c r="A60" s="30"/>
      <c r="B60" s="20" t="s">
        <v>71</v>
      </c>
      <c r="C60" s="38"/>
      <c r="D60" s="38"/>
      <c r="E60" s="38">
        <v>0</v>
      </c>
      <c r="F60" s="23">
        <v>0</v>
      </c>
      <c r="G60" s="38">
        <v>0</v>
      </c>
      <c r="H60" s="38">
        <f t="shared" ref="H60:H69" si="22">E60+I60</f>
        <v>0</v>
      </c>
      <c r="I60" s="38">
        <v>0</v>
      </c>
    </row>
    <row r="61" spans="1:9" s="7" customFormat="1" ht="20.100000000000001" customHeight="1">
      <c r="A61" s="30"/>
      <c r="B61" s="20" t="s">
        <v>72</v>
      </c>
      <c r="C61" s="38">
        <v>45</v>
      </c>
      <c r="D61" s="38">
        <v>4</v>
      </c>
      <c r="E61" s="38">
        <v>140.91</v>
      </c>
      <c r="F61" s="23">
        <v>137.38999999999999</v>
      </c>
      <c r="G61" s="38">
        <v>3.52</v>
      </c>
      <c r="H61" s="38">
        <f t="shared" si="22"/>
        <v>145.6</v>
      </c>
      <c r="I61" s="38">
        <v>4.6900000000000004</v>
      </c>
    </row>
    <row r="62" spans="1:9" s="7" customFormat="1" ht="20.100000000000001" customHeight="1">
      <c r="A62" s="30"/>
      <c r="B62" s="20" t="s">
        <v>73</v>
      </c>
      <c r="C62" s="38">
        <v>6</v>
      </c>
      <c r="D62" s="38">
        <v>2</v>
      </c>
      <c r="E62" s="38">
        <v>37.64</v>
      </c>
      <c r="F62" s="23">
        <v>35.880000000000003</v>
      </c>
      <c r="G62" s="38">
        <v>1.76</v>
      </c>
      <c r="H62" s="38">
        <f t="shared" si="22"/>
        <v>38.89</v>
      </c>
      <c r="I62" s="38">
        <v>1.25</v>
      </c>
    </row>
    <row r="63" spans="1:9" s="7" customFormat="1" ht="20.100000000000001" customHeight="1">
      <c r="A63" s="30"/>
      <c r="B63" s="20" t="s">
        <v>74</v>
      </c>
      <c r="C63" s="38">
        <v>16</v>
      </c>
      <c r="D63" s="38">
        <v>19</v>
      </c>
      <c r="E63" s="38">
        <v>205.07</v>
      </c>
      <c r="F63" s="23">
        <v>188.33</v>
      </c>
      <c r="G63" s="38">
        <v>16.739999999999998</v>
      </c>
      <c r="H63" s="38">
        <f t="shared" si="22"/>
        <v>211.89</v>
      </c>
      <c r="I63" s="38">
        <v>6.82</v>
      </c>
    </row>
    <row r="64" spans="1:9" s="7" customFormat="1" ht="20.100000000000001" customHeight="1">
      <c r="A64" s="30"/>
      <c r="B64" s="20" t="s">
        <v>75</v>
      </c>
      <c r="C64" s="38">
        <v>9</v>
      </c>
      <c r="D64" s="38">
        <v>0</v>
      </c>
      <c r="E64" s="38">
        <v>27.04</v>
      </c>
      <c r="F64" s="23">
        <v>27.04</v>
      </c>
      <c r="G64" s="38">
        <v>0</v>
      </c>
      <c r="H64" s="38">
        <f t="shared" si="22"/>
        <v>27.939999999999998</v>
      </c>
      <c r="I64" s="38">
        <v>0.9</v>
      </c>
    </row>
    <row r="65" spans="1:9" s="7" customFormat="1" ht="20.100000000000001" customHeight="1">
      <c r="A65" s="30"/>
      <c r="B65" s="20" t="s">
        <v>76</v>
      </c>
      <c r="C65" s="38"/>
      <c r="D65" s="38"/>
      <c r="E65" s="38">
        <v>0</v>
      </c>
      <c r="F65" s="23">
        <v>0</v>
      </c>
      <c r="G65" s="38">
        <v>0</v>
      </c>
      <c r="H65" s="38">
        <f t="shared" si="22"/>
        <v>0</v>
      </c>
      <c r="I65" s="38">
        <v>0</v>
      </c>
    </row>
    <row r="66" spans="1:9" s="7" customFormat="1" ht="20.100000000000001" customHeight="1">
      <c r="A66" s="30"/>
      <c r="B66" s="20" t="s">
        <v>77</v>
      </c>
      <c r="C66" s="38">
        <v>142</v>
      </c>
      <c r="D66" s="38">
        <v>175</v>
      </c>
      <c r="E66" s="38">
        <v>1878.95</v>
      </c>
      <c r="F66" s="23">
        <v>1724.75</v>
      </c>
      <c r="G66" s="38">
        <v>154.19999999999999</v>
      </c>
      <c r="H66" s="38">
        <f t="shared" si="22"/>
        <v>1941.45</v>
      </c>
      <c r="I66" s="38">
        <v>62.5</v>
      </c>
    </row>
    <row r="67" spans="1:9" s="7" customFormat="1" ht="20.100000000000001" customHeight="1">
      <c r="A67" s="30"/>
      <c r="B67" s="20" t="s">
        <v>78</v>
      </c>
      <c r="C67" s="38">
        <v>134</v>
      </c>
      <c r="D67" s="38">
        <v>76</v>
      </c>
      <c r="E67" s="38">
        <v>1052.32</v>
      </c>
      <c r="F67" s="23">
        <v>985.35</v>
      </c>
      <c r="G67" s="38">
        <v>66.97</v>
      </c>
      <c r="H67" s="38">
        <f t="shared" si="22"/>
        <v>1087.33</v>
      </c>
      <c r="I67" s="38">
        <v>35.01</v>
      </c>
    </row>
    <row r="68" spans="1:9" s="7" customFormat="1" ht="20.100000000000001" customHeight="1">
      <c r="A68" s="30"/>
      <c r="B68" s="20" t="s">
        <v>79</v>
      </c>
      <c r="C68" s="38">
        <v>49</v>
      </c>
      <c r="D68" s="38">
        <v>0</v>
      </c>
      <c r="E68" s="38">
        <v>129.25</v>
      </c>
      <c r="F68" s="23">
        <v>129.25</v>
      </c>
      <c r="G68" s="38">
        <v>0</v>
      </c>
      <c r="H68" s="38">
        <f t="shared" si="22"/>
        <v>133.55000000000001</v>
      </c>
      <c r="I68" s="38">
        <v>4.3</v>
      </c>
    </row>
    <row r="69" spans="1:9" s="7" customFormat="1" ht="20.100000000000001" customHeight="1">
      <c r="A69" s="30"/>
      <c r="B69" s="20" t="s">
        <v>80</v>
      </c>
      <c r="C69" s="38">
        <v>15</v>
      </c>
      <c r="D69" s="38">
        <v>24</v>
      </c>
      <c r="E69" s="38">
        <v>244.5</v>
      </c>
      <c r="F69" s="23">
        <v>223.35</v>
      </c>
      <c r="G69" s="38">
        <v>21.15</v>
      </c>
      <c r="H69" s="38">
        <f t="shared" si="22"/>
        <v>252.63</v>
      </c>
      <c r="I69" s="38">
        <v>8.1300000000000008</v>
      </c>
    </row>
    <row r="70" spans="1:9" s="6" customFormat="1" ht="20.100000000000001" customHeight="1">
      <c r="A70" s="30" t="s">
        <v>81</v>
      </c>
      <c r="B70" s="22" t="s">
        <v>82</v>
      </c>
      <c r="C70" s="39">
        <f t="shared" ref="C70:I70" si="23">SUM(C71:C78)</f>
        <v>146</v>
      </c>
      <c r="D70" s="39">
        <f t="shared" si="23"/>
        <v>117</v>
      </c>
      <c r="E70" s="39">
        <f t="shared" si="23"/>
        <v>1374.33</v>
      </c>
      <c r="F70" s="39">
        <f t="shared" si="23"/>
        <v>1271.24</v>
      </c>
      <c r="G70" s="39">
        <f t="shared" si="23"/>
        <v>103.09</v>
      </c>
      <c r="H70" s="39">
        <f t="shared" si="23"/>
        <v>1420.04</v>
      </c>
      <c r="I70" s="39">
        <v>45.71</v>
      </c>
    </row>
    <row r="71" spans="1:9" s="7" customFormat="1" ht="20.100000000000001" customHeight="1">
      <c r="A71" s="30"/>
      <c r="B71" s="20" t="s">
        <v>83</v>
      </c>
      <c r="C71" s="38">
        <v>42</v>
      </c>
      <c r="D71" s="38">
        <v>46</v>
      </c>
      <c r="E71" s="38">
        <v>502.91</v>
      </c>
      <c r="F71" s="23">
        <v>462.38</v>
      </c>
      <c r="G71" s="38">
        <v>40.53</v>
      </c>
      <c r="H71" s="38">
        <f t="shared" ref="H71:H78" si="24">E71+I71</f>
        <v>519.64</v>
      </c>
      <c r="I71" s="38">
        <v>16.73</v>
      </c>
    </row>
    <row r="72" spans="1:9" s="7" customFormat="1" ht="20.100000000000001" customHeight="1">
      <c r="A72" s="30"/>
      <c r="B72" s="20" t="s">
        <v>84</v>
      </c>
      <c r="C72" s="38"/>
      <c r="D72" s="38"/>
      <c r="E72" s="38">
        <v>0</v>
      </c>
      <c r="F72" s="23">
        <v>0</v>
      </c>
      <c r="G72" s="38">
        <v>0</v>
      </c>
      <c r="H72" s="38">
        <f t="shared" si="24"/>
        <v>0</v>
      </c>
      <c r="I72" s="38">
        <v>0</v>
      </c>
    </row>
    <row r="73" spans="1:9" s="7" customFormat="1" ht="20.100000000000001" customHeight="1">
      <c r="A73" s="30"/>
      <c r="B73" s="20" t="s">
        <v>85</v>
      </c>
      <c r="C73" s="38">
        <v>0</v>
      </c>
      <c r="D73" s="38">
        <v>9</v>
      </c>
      <c r="E73" s="38">
        <v>71.290000000000006</v>
      </c>
      <c r="F73" s="23">
        <v>63.36</v>
      </c>
      <c r="G73" s="38">
        <v>7.93</v>
      </c>
      <c r="H73" s="38">
        <f t="shared" si="24"/>
        <v>73.660000000000011</v>
      </c>
      <c r="I73" s="38">
        <v>2.37</v>
      </c>
    </row>
    <row r="74" spans="1:9" s="7" customFormat="1" ht="20.100000000000001" customHeight="1">
      <c r="A74" s="30"/>
      <c r="B74" s="20" t="s">
        <v>86</v>
      </c>
      <c r="C74" s="38">
        <v>17</v>
      </c>
      <c r="D74" s="38">
        <v>24</v>
      </c>
      <c r="E74" s="38">
        <v>251.9</v>
      </c>
      <c r="F74" s="23">
        <v>230.75</v>
      </c>
      <c r="G74" s="38">
        <v>21.15</v>
      </c>
      <c r="H74" s="38">
        <f t="shared" si="24"/>
        <v>260.28000000000003</v>
      </c>
      <c r="I74" s="38">
        <v>8.3800000000000008</v>
      </c>
    </row>
    <row r="75" spans="1:9" s="7" customFormat="1" ht="20.100000000000001" customHeight="1">
      <c r="A75" s="30"/>
      <c r="B75" s="20" t="s">
        <v>87</v>
      </c>
      <c r="C75" s="38"/>
      <c r="D75" s="38"/>
      <c r="E75" s="38">
        <v>0</v>
      </c>
      <c r="F75" s="23">
        <v>0</v>
      </c>
      <c r="G75" s="38">
        <v>0</v>
      </c>
      <c r="H75" s="38">
        <f t="shared" si="24"/>
        <v>0</v>
      </c>
      <c r="I75" s="38">
        <v>0</v>
      </c>
    </row>
    <row r="76" spans="1:9" s="7" customFormat="1" ht="20.100000000000001" customHeight="1">
      <c r="A76" s="30"/>
      <c r="B76" s="20" t="s">
        <v>88</v>
      </c>
      <c r="C76" s="38">
        <v>48</v>
      </c>
      <c r="D76" s="38">
        <v>38</v>
      </c>
      <c r="E76" s="38">
        <v>475.08</v>
      </c>
      <c r="F76" s="23">
        <v>441.6</v>
      </c>
      <c r="G76" s="38">
        <v>33.479999999999997</v>
      </c>
      <c r="H76" s="38">
        <f t="shared" si="24"/>
        <v>490.88</v>
      </c>
      <c r="I76" s="38">
        <v>15.8</v>
      </c>
    </row>
    <row r="77" spans="1:9" s="7" customFormat="1" ht="20.100000000000001" customHeight="1">
      <c r="A77" s="30"/>
      <c r="B77" s="20" t="s">
        <v>89</v>
      </c>
      <c r="C77" s="38">
        <v>16</v>
      </c>
      <c r="D77" s="38">
        <v>0</v>
      </c>
      <c r="E77" s="38">
        <v>21.35</v>
      </c>
      <c r="F77" s="23">
        <v>21.35</v>
      </c>
      <c r="G77" s="38">
        <v>0</v>
      </c>
      <c r="H77" s="38">
        <f t="shared" si="24"/>
        <v>22.060000000000002</v>
      </c>
      <c r="I77" s="38">
        <v>0.71</v>
      </c>
    </row>
    <row r="78" spans="1:9" s="7" customFormat="1" ht="20.100000000000001" customHeight="1">
      <c r="A78" s="30"/>
      <c r="B78" s="20" t="s">
        <v>90</v>
      </c>
      <c r="C78" s="38">
        <v>23</v>
      </c>
      <c r="D78" s="38">
        <v>0</v>
      </c>
      <c r="E78" s="38">
        <v>51.8</v>
      </c>
      <c r="F78" s="23">
        <v>51.8</v>
      </c>
      <c r="G78" s="38">
        <v>0</v>
      </c>
      <c r="H78" s="38">
        <f t="shared" si="24"/>
        <v>53.519999999999996</v>
      </c>
      <c r="I78" s="38">
        <v>1.72</v>
      </c>
    </row>
  </sheetData>
  <autoFilter ref="A5:I78"/>
  <mergeCells count="22">
    <mergeCell ref="A54:A58"/>
    <mergeCell ref="A59:A69"/>
    <mergeCell ref="A70:A78"/>
    <mergeCell ref="B4:B5"/>
    <mergeCell ref="H4:H5"/>
    <mergeCell ref="A27:A30"/>
    <mergeCell ref="A31:A35"/>
    <mergeCell ref="A36:A39"/>
    <mergeCell ref="A40:A47"/>
    <mergeCell ref="A48:A53"/>
    <mergeCell ref="A7:A9"/>
    <mergeCell ref="A10:A11"/>
    <mergeCell ref="A12:A15"/>
    <mergeCell ref="A16:A24"/>
    <mergeCell ref="A25:A26"/>
    <mergeCell ref="A1:B1"/>
    <mergeCell ref="A2:I2"/>
    <mergeCell ref="C4:D4"/>
    <mergeCell ref="E4:G4"/>
    <mergeCell ref="A6:B6"/>
    <mergeCell ref="A4:A5"/>
    <mergeCell ref="I4:I5"/>
  </mergeCells>
  <phoneticPr fontId="12" type="noConversion"/>
  <printOptions horizontalCentered="1"/>
  <pageMargins left="0.78680555555555598" right="0.78680555555555598" top="0.94444444444444398" bottom="0.74791666666666701" header="0.31458333333333299" footer="0.31458333333333299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K5" sqref="K5"/>
    </sheetView>
  </sheetViews>
  <sheetFormatPr defaultColWidth="9" defaultRowHeight="14.25"/>
  <cols>
    <col min="1" max="1" width="10.625" style="8" customWidth="1"/>
    <col min="2" max="2" width="10.625" style="9" customWidth="1"/>
    <col min="3" max="3" width="58.25" style="50" customWidth="1"/>
    <col min="4" max="4" width="9" style="8" hidden="1" customWidth="1"/>
    <col min="5" max="205" width="9" style="8"/>
    <col min="206" max="206" width="6.25" style="8" customWidth="1"/>
    <col min="207" max="207" width="12.125" style="8" customWidth="1"/>
    <col min="208" max="209" width="7.75" style="8" customWidth="1"/>
    <col min="210" max="210" width="15.625" style="8" customWidth="1"/>
    <col min="211" max="211" width="15" style="8" customWidth="1"/>
    <col min="212" max="212" width="10" style="8" customWidth="1"/>
    <col min="213" max="213" width="11.625" style="8" customWidth="1"/>
    <col min="214" max="214" width="15.125" style="8" customWidth="1"/>
    <col min="215" max="215" width="13" style="8" customWidth="1"/>
    <col min="216" max="216" width="9.125" style="8" customWidth="1"/>
    <col min="217" max="217" width="11.375" style="8" customWidth="1"/>
    <col min="218" max="218" width="11" style="8" customWidth="1"/>
    <col min="219" max="219" width="10.375" style="8" customWidth="1"/>
    <col min="220" max="461" width="9" style="8"/>
    <col min="462" max="462" width="6.25" style="8" customWidth="1"/>
    <col min="463" max="463" width="12.125" style="8" customWidth="1"/>
    <col min="464" max="465" width="7.75" style="8" customWidth="1"/>
    <col min="466" max="466" width="15.625" style="8" customWidth="1"/>
    <col min="467" max="467" width="15" style="8" customWidth="1"/>
    <col min="468" max="468" width="10" style="8" customWidth="1"/>
    <col min="469" max="469" width="11.625" style="8" customWidth="1"/>
    <col min="470" max="470" width="15.125" style="8" customWidth="1"/>
    <col min="471" max="471" width="13" style="8" customWidth="1"/>
    <col min="472" max="472" width="9.125" style="8" customWidth="1"/>
    <col min="473" max="473" width="11.375" style="8" customWidth="1"/>
    <col min="474" max="474" width="11" style="8" customWidth="1"/>
    <col min="475" max="475" width="10.375" style="8" customWidth="1"/>
    <col min="476" max="717" width="9" style="8"/>
    <col min="718" max="718" width="6.25" style="8" customWidth="1"/>
    <col min="719" max="719" width="12.125" style="8" customWidth="1"/>
    <col min="720" max="721" width="7.75" style="8" customWidth="1"/>
    <col min="722" max="722" width="15.625" style="8" customWidth="1"/>
    <col min="723" max="723" width="15" style="8" customWidth="1"/>
    <col min="724" max="724" width="10" style="8" customWidth="1"/>
    <col min="725" max="725" width="11.625" style="8" customWidth="1"/>
    <col min="726" max="726" width="15.125" style="8" customWidth="1"/>
    <col min="727" max="727" width="13" style="8" customWidth="1"/>
    <col min="728" max="728" width="9.125" style="8" customWidth="1"/>
    <col min="729" max="729" width="11.375" style="8" customWidth="1"/>
    <col min="730" max="730" width="11" style="8" customWidth="1"/>
    <col min="731" max="731" width="10.375" style="8" customWidth="1"/>
    <col min="732" max="973" width="9" style="8"/>
    <col min="974" max="974" width="6.25" style="8" customWidth="1"/>
    <col min="975" max="975" width="12.125" style="8" customWidth="1"/>
    <col min="976" max="977" width="7.75" style="8" customWidth="1"/>
    <col min="978" max="978" width="15.625" style="8" customWidth="1"/>
    <col min="979" max="979" width="15" style="8" customWidth="1"/>
    <col min="980" max="980" width="10" style="8" customWidth="1"/>
    <col min="981" max="981" width="11.625" style="8" customWidth="1"/>
    <col min="982" max="982" width="15.125" style="8" customWidth="1"/>
    <col min="983" max="983" width="13" style="8" customWidth="1"/>
    <col min="984" max="984" width="9.125" style="8" customWidth="1"/>
    <col min="985" max="985" width="11.375" style="8" customWidth="1"/>
    <col min="986" max="986" width="11" style="8" customWidth="1"/>
    <col min="987" max="987" width="10.375" style="8" customWidth="1"/>
    <col min="988" max="1229" width="9" style="8"/>
    <col min="1230" max="1230" width="6.25" style="8" customWidth="1"/>
    <col min="1231" max="1231" width="12.125" style="8" customWidth="1"/>
    <col min="1232" max="1233" width="7.75" style="8" customWidth="1"/>
    <col min="1234" max="1234" width="15.625" style="8" customWidth="1"/>
    <col min="1235" max="1235" width="15" style="8" customWidth="1"/>
    <col min="1236" max="1236" width="10" style="8" customWidth="1"/>
    <col min="1237" max="1237" width="11.625" style="8" customWidth="1"/>
    <col min="1238" max="1238" width="15.125" style="8" customWidth="1"/>
    <col min="1239" max="1239" width="13" style="8" customWidth="1"/>
    <col min="1240" max="1240" width="9.125" style="8" customWidth="1"/>
    <col min="1241" max="1241" width="11.375" style="8" customWidth="1"/>
    <col min="1242" max="1242" width="11" style="8" customWidth="1"/>
    <col min="1243" max="1243" width="10.375" style="8" customWidth="1"/>
    <col min="1244" max="1485" width="9" style="8"/>
    <col min="1486" max="1486" width="6.25" style="8" customWidth="1"/>
    <col min="1487" max="1487" width="12.125" style="8" customWidth="1"/>
    <col min="1488" max="1489" width="7.75" style="8" customWidth="1"/>
    <col min="1490" max="1490" width="15.625" style="8" customWidth="1"/>
    <col min="1491" max="1491" width="15" style="8" customWidth="1"/>
    <col min="1492" max="1492" width="10" style="8" customWidth="1"/>
    <col min="1493" max="1493" width="11.625" style="8" customWidth="1"/>
    <col min="1494" max="1494" width="15.125" style="8" customWidth="1"/>
    <col min="1495" max="1495" width="13" style="8" customWidth="1"/>
    <col min="1496" max="1496" width="9.125" style="8" customWidth="1"/>
    <col min="1497" max="1497" width="11.375" style="8" customWidth="1"/>
    <col min="1498" max="1498" width="11" style="8" customWidth="1"/>
    <col min="1499" max="1499" width="10.375" style="8" customWidth="1"/>
    <col min="1500" max="1741" width="9" style="8"/>
    <col min="1742" max="1742" width="6.25" style="8" customWidth="1"/>
    <col min="1743" max="1743" width="12.125" style="8" customWidth="1"/>
    <col min="1744" max="1745" width="7.75" style="8" customWidth="1"/>
    <col min="1746" max="1746" width="15.625" style="8" customWidth="1"/>
    <col min="1747" max="1747" width="15" style="8" customWidth="1"/>
    <col min="1748" max="1748" width="10" style="8" customWidth="1"/>
    <col min="1749" max="1749" width="11.625" style="8" customWidth="1"/>
    <col min="1750" max="1750" width="15.125" style="8" customWidth="1"/>
    <col min="1751" max="1751" width="13" style="8" customWidth="1"/>
    <col min="1752" max="1752" width="9.125" style="8" customWidth="1"/>
    <col min="1753" max="1753" width="11.375" style="8" customWidth="1"/>
    <col min="1754" max="1754" width="11" style="8" customWidth="1"/>
    <col min="1755" max="1755" width="10.375" style="8" customWidth="1"/>
    <col min="1756" max="1997" width="9" style="8"/>
    <col min="1998" max="1998" width="6.25" style="8" customWidth="1"/>
    <col min="1999" max="1999" width="12.125" style="8" customWidth="1"/>
    <col min="2000" max="2001" width="7.75" style="8" customWidth="1"/>
    <col min="2002" max="2002" width="15.625" style="8" customWidth="1"/>
    <col min="2003" max="2003" width="15" style="8" customWidth="1"/>
    <col min="2004" max="2004" width="10" style="8" customWidth="1"/>
    <col min="2005" max="2005" width="11.625" style="8" customWidth="1"/>
    <col min="2006" max="2006" width="15.125" style="8" customWidth="1"/>
    <col min="2007" max="2007" width="13" style="8" customWidth="1"/>
    <col min="2008" max="2008" width="9.125" style="8" customWidth="1"/>
    <col min="2009" max="2009" width="11.375" style="8" customWidth="1"/>
    <col min="2010" max="2010" width="11" style="8" customWidth="1"/>
    <col min="2011" max="2011" width="10.375" style="8" customWidth="1"/>
    <col min="2012" max="2253" width="9" style="8"/>
    <col min="2254" max="2254" width="6.25" style="8" customWidth="1"/>
    <col min="2255" max="2255" width="12.125" style="8" customWidth="1"/>
    <col min="2256" max="2257" width="7.75" style="8" customWidth="1"/>
    <col min="2258" max="2258" width="15.625" style="8" customWidth="1"/>
    <col min="2259" max="2259" width="15" style="8" customWidth="1"/>
    <col min="2260" max="2260" width="10" style="8" customWidth="1"/>
    <col min="2261" max="2261" width="11.625" style="8" customWidth="1"/>
    <col min="2262" max="2262" width="15.125" style="8" customWidth="1"/>
    <col min="2263" max="2263" width="13" style="8" customWidth="1"/>
    <col min="2264" max="2264" width="9.125" style="8" customWidth="1"/>
    <col min="2265" max="2265" width="11.375" style="8" customWidth="1"/>
    <col min="2266" max="2266" width="11" style="8" customWidth="1"/>
    <col min="2267" max="2267" width="10.375" style="8" customWidth="1"/>
    <col min="2268" max="2509" width="9" style="8"/>
    <col min="2510" max="2510" width="6.25" style="8" customWidth="1"/>
    <col min="2511" max="2511" width="12.125" style="8" customWidth="1"/>
    <col min="2512" max="2513" width="7.75" style="8" customWidth="1"/>
    <col min="2514" max="2514" width="15.625" style="8" customWidth="1"/>
    <col min="2515" max="2515" width="15" style="8" customWidth="1"/>
    <col min="2516" max="2516" width="10" style="8" customWidth="1"/>
    <col min="2517" max="2517" width="11.625" style="8" customWidth="1"/>
    <col min="2518" max="2518" width="15.125" style="8" customWidth="1"/>
    <col min="2519" max="2519" width="13" style="8" customWidth="1"/>
    <col min="2520" max="2520" width="9.125" style="8" customWidth="1"/>
    <col min="2521" max="2521" width="11.375" style="8" customWidth="1"/>
    <col min="2522" max="2522" width="11" style="8" customWidth="1"/>
    <col min="2523" max="2523" width="10.375" style="8" customWidth="1"/>
    <col min="2524" max="2765" width="9" style="8"/>
    <col min="2766" max="2766" width="6.25" style="8" customWidth="1"/>
    <col min="2767" max="2767" width="12.125" style="8" customWidth="1"/>
    <col min="2768" max="2769" width="7.75" style="8" customWidth="1"/>
    <col min="2770" max="2770" width="15.625" style="8" customWidth="1"/>
    <col min="2771" max="2771" width="15" style="8" customWidth="1"/>
    <col min="2772" max="2772" width="10" style="8" customWidth="1"/>
    <col min="2773" max="2773" width="11.625" style="8" customWidth="1"/>
    <col min="2774" max="2774" width="15.125" style="8" customWidth="1"/>
    <col min="2775" max="2775" width="13" style="8" customWidth="1"/>
    <col min="2776" max="2776" width="9.125" style="8" customWidth="1"/>
    <col min="2777" max="2777" width="11.375" style="8" customWidth="1"/>
    <col min="2778" max="2778" width="11" style="8" customWidth="1"/>
    <col min="2779" max="2779" width="10.375" style="8" customWidth="1"/>
    <col min="2780" max="3021" width="9" style="8"/>
    <col min="3022" max="3022" width="6.25" style="8" customWidth="1"/>
    <col min="3023" max="3023" width="12.125" style="8" customWidth="1"/>
    <col min="3024" max="3025" width="7.75" style="8" customWidth="1"/>
    <col min="3026" max="3026" width="15.625" style="8" customWidth="1"/>
    <col min="3027" max="3027" width="15" style="8" customWidth="1"/>
    <col min="3028" max="3028" width="10" style="8" customWidth="1"/>
    <col min="3029" max="3029" width="11.625" style="8" customWidth="1"/>
    <col min="3030" max="3030" width="15.125" style="8" customWidth="1"/>
    <col min="3031" max="3031" width="13" style="8" customWidth="1"/>
    <col min="3032" max="3032" width="9.125" style="8" customWidth="1"/>
    <col min="3033" max="3033" width="11.375" style="8" customWidth="1"/>
    <col min="3034" max="3034" width="11" style="8" customWidth="1"/>
    <col min="3035" max="3035" width="10.375" style="8" customWidth="1"/>
    <col min="3036" max="3277" width="9" style="8"/>
    <col min="3278" max="3278" width="6.25" style="8" customWidth="1"/>
    <col min="3279" max="3279" width="12.125" style="8" customWidth="1"/>
    <col min="3280" max="3281" width="7.75" style="8" customWidth="1"/>
    <col min="3282" max="3282" width="15.625" style="8" customWidth="1"/>
    <col min="3283" max="3283" width="15" style="8" customWidth="1"/>
    <col min="3284" max="3284" width="10" style="8" customWidth="1"/>
    <col min="3285" max="3285" width="11.625" style="8" customWidth="1"/>
    <col min="3286" max="3286" width="15.125" style="8" customWidth="1"/>
    <col min="3287" max="3287" width="13" style="8" customWidth="1"/>
    <col min="3288" max="3288" width="9.125" style="8" customWidth="1"/>
    <col min="3289" max="3289" width="11.375" style="8" customWidth="1"/>
    <col min="3290" max="3290" width="11" style="8" customWidth="1"/>
    <col min="3291" max="3291" width="10.375" style="8" customWidth="1"/>
    <col min="3292" max="3533" width="9" style="8"/>
    <col min="3534" max="3534" width="6.25" style="8" customWidth="1"/>
    <col min="3535" max="3535" width="12.125" style="8" customWidth="1"/>
    <col min="3536" max="3537" width="7.75" style="8" customWidth="1"/>
    <col min="3538" max="3538" width="15.625" style="8" customWidth="1"/>
    <col min="3539" max="3539" width="15" style="8" customWidth="1"/>
    <col min="3540" max="3540" width="10" style="8" customWidth="1"/>
    <col min="3541" max="3541" width="11.625" style="8" customWidth="1"/>
    <col min="3542" max="3542" width="15.125" style="8" customWidth="1"/>
    <col min="3543" max="3543" width="13" style="8" customWidth="1"/>
    <col min="3544" max="3544" width="9.125" style="8" customWidth="1"/>
    <col min="3545" max="3545" width="11.375" style="8" customWidth="1"/>
    <col min="3546" max="3546" width="11" style="8" customWidth="1"/>
    <col min="3547" max="3547" width="10.375" style="8" customWidth="1"/>
    <col min="3548" max="3789" width="9" style="8"/>
    <col min="3790" max="3790" width="6.25" style="8" customWidth="1"/>
    <col min="3791" max="3791" width="12.125" style="8" customWidth="1"/>
    <col min="3792" max="3793" width="7.75" style="8" customWidth="1"/>
    <col min="3794" max="3794" width="15.625" style="8" customWidth="1"/>
    <col min="3795" max="3795" width="15" style="8" customWidth="1"/>
    <col min="3796" max="3796" width="10" style="8" customWidth="1"/>
    <col min="3797" max="3797" width="11.625" style="8" customWidth="1"/>
    <col min="3798" max="3798" width="15.125" style="8" customWidth="1"/>
    <col min="3799" max="3799" width="13" style="8" customWidth="1"/>
    <col min="3800" max="3800" width="9.125" style="8" customWidth="1"/>
    <col min="3801" max="3801" width="11.375" style="8" customWidth="1"/>
    <col min="3802" max="3802" width="11" style="8" customWidth="1"/>
    <col min="3803" max="3803" width="10.375" style="8" customWidth="1"/>
    <col min="3804" max="4045" width="9" style="8"/>
    <col min="4046" max="4046" width="6.25" style="8" customWidth="1"/>
    <col min="4047" max="4047" width="12.125" style="8" customWidth="1"/>
    <col min="4048" max="4049" width="7.75" style="8" customWidth="1"/>
    <col min="4050" max="4050" width="15.625" style="8" customWidth="1"/>
    <col min="4051" max="4051" width="15" style="8" customWidth="1"/>
    <col min="4052" max="4052" width="10" style="8" customWidth="1"/>
    <col min="4053" max="4053" width="11.625" style="8" customWidth="1"/>
    <col min="4054" max="4054" width="15.125" style="8" customWidth="1"/>
    <col min="4055" max="4055" width="13" style="8" customWidth="1"/>
    <col min="4056" max="4056" width="9.125" style="8" customWidth="1"/>
    <col min="4057" max="4057" width="11.375" style="8" customWidth="1"/>
    <col min="4058" max="4058" width="11" style="8" customWidth="1"/>
    <col min="4059" max="4059" width="10.375" style="8" customWidth="1"/>
    <col min="4060" max="4301" width="9" style="8"/>
    <col min="4302" max="4302" width="6.25" style="8" customWidth="1"/>
    <col min="4303" max="4303" width="12.125" style="8" customWidth="1"/>
    <col min="4304" max="4305" width="7.75" style="8" customWidth="1"/>
    <col min="4306" max="4306" width="15.625" style="8" customWidth="1"/>
    <col min="4307" max="4307" width="15" style="8" customWidth="1"/>
    <col min="4308" max="4308" width="10" style="8" customWidth="1"/>
    <col min="4309" max="4309" width="11.625" style="8" customWidth="1"/>
    <col min="4310" max="4310" width="15.125" style="8" customWidth="1"/>
    <col min="4311" max="4311" width="13" style="8" customWidth="1"/>
    <col min="4312" max="4312" width="9.125" style="8" customWidth="1"/>
    <col min="4313" max="4313" width="11.375" style="8" customWidth="1"/>
    <col min="4314" max="4314" width="11" style="8" customWidth="1"/>
    <col min="4315" max="4315" width="10.375" style="8" customWidth="1"/>
    <col min="4316" max="4557" width="9" style="8"/>
    <col min="4558" max="4558" width="6.25" style="8" customWidth="1"/>
    <col min="4559" max="4559" width="12.125" style="8" customWidth="1"/>
    <col min="4560" max="4561" width="7.75" style="8" customWidth="1"/>
    <col min="4562" max="4562" width="15.625" style="8" customWidth="1"/>
    <col min="4563" max="4563" width="15" style="8" customWidth="1"/>
    <col min="4564" max="4564" width="10" style="8" customWidth="1"/>
    <col min="4565" max="4565" width="11.625" style="8" customWidth="1"/>
    <col min="4566" max="4566" width="15.125" style="8" customWidth="1"/>
    <col min="4567" max="4567" width="13" style="8" customWidth="1"/>
    <col min="4568" max="4568" width="9.125" style="8" customWidth="1"/>
    <col min="4569" max="4569" width="11.375" style="8" customWidth="1"/>
    <col min="4570" max="4570" width="11" style="8" customWidth="1"/>
    <col min="4571" max="4571" width="10.375" style="8" customWidth="1"/>
    <col min="4572" max="4813" width="9" style="8"/>
    <col min="4814" max="4814" width="6.25" style="8" customWidth="1"/>
    <col min="4815" max="4815" width="12.125" style="8" customWidth="1"/>
    <col min="4816" max="4817" width="7.75" style="8" customWidth="1"/>
    <col min="4818" max="4818" width="15.625" style="8" customWidth="1"/>
    <col min="4819" max="4819" width="15" style="8" customWidth="1"/>
    <col min="4820" max="4820" width="10" style="8" customWidth="1"/>
    <col min="4821" max="4821" width="11.625" style="8" customWidth="1"/>
    <col min="4822" max="4822" width="15.125" style="8" customWidth="1"/>
    <col min="4823" max="4823" width="13" style="8" customWidth="1"/>
    <col min="4824" max="4824" width="9.125" style="8" customWidth="1"/>
    <col min="4825" max="4825" width="11.375" style="8" customWidth="1"/>
    <col min="4826" max="4826" width="11" style="8" customWidth="1"/>
    <col min="4827" max="4827" width="10.375" style="8" customWidth="1"/>
    <col min="4828" max="5069" width="9" style="8"/>
    <col min="5070" max="5070" width="6.25" style="8" customWidth="1"/>
    <col min="5071" max="5071" width="12.125" style="8" customWidth="1"/>
    <col min="5072" max="5073" width="7.75" style="8" customWidth="1"/>
    <col min="5074" max="5074" width="15.625" style="8" customWidth="1"/>
    <col min="5075" max="5075" width="15" style="8" customWidth="1"/>
    <col min="5076" max="5076" width="10" style="8" customWidth="1"/>
    <col min="5077" max="5077" width="11.625" style="8" customWidth="1"/>
    <col min="5078" max="5078" width="15.125" style="8" customWidth="1"/>
    <col min="5079" max="5079" width="13" style="8" customWidth="1"/>
    <col min="5080" max="5080" width="9.125" style="8" customWidth="1"/>
    <col min="5081" max="5081" width="11.375" style="8" customWidth="1"/>
    <col min="5082" max="5082" width="11" style="8" customWidth="1"/>
    <col min="5083" max="5083" width="10.375" style="8" customWidth="1"/>
    <col min="5084" max="5325" width="9" style="8"/>
    <col min="5326" max="5326" width="6.25" style="8" customWidth="1"/>
    <col min="5327" max="5327" width="12.125" style="8" customWidth="1"/>
    <col min="5328" max="5329" width="7.75" style="8" customWidth="1"/>
    <col min="5330" max="5330" width="15.625" style="8" customWidth="1"/>
    <col min="5331" max="5331" width="15" style="8" customWidth="1"/>
    <col min="5332" max="5332" width="10" style="8" customWidth="1"/>
    <col min="5333" max="5333" width="11.625" style="8" customWidth="1"/>
    <col min="5334" max="5334" width="15.125" style="8" customWidth="1"/>
    <col min="5335" max="5335" width="13" style="8" customWidth="1"/>
    <col min="5336" max="5336" width="9.125" style="8" customWidth="1"/>
    <col min="5337" max="5337" width="11.375" style="8" customWidth="1"/>
    <col min="5338" max="5338" width="11" style="8" customWidth="1"/>
    <col min="5339" max="5339" width="10.375" style="8" customWidth="1"/>
    <col min="5340" max="5581" width="9" style="8"/>
    <col min="5582" max="5582" width="6.25" style="8" customWidth="1"/>
    <col min="5583" max="5583" width="12.125" style="8" customWidth="1"/>
    <col min="5584" max="5585" width="7.75" style="8" customWidth="1"/>
    <col min="5586" max="5586" width="15.625" style="8" customWidth="1"/>
    <col min="5587" max="5587" width="15" style="8" customWidth="1"/>
    <col min="5588" max="5588" width="10" style="8" customWidth="1"/>
    <col min="5589" max="5589" width="11.625" style="8" customWidth="1"/>
    <col min="5590" max="5590" width="15.125" style="8" customWidth="1"/>
    <col min="5591" max="5591" width="13" style="8" customWidth="1"/>
    <col min="5592" max="5592" width="9.125" style="8" customWidth="1"/>
    <col min="5593" max="5593" width="11.375" style="8" customWidth="1"/>
    <col min="5594" max="5594" width="11" style="8" customWidth="1"/>
    <col min="5595" max="5595" width="10.375" style="8" customWidth="1"/>
    <col min="5596" max="5837" width="9" style="8"/>
    <col min="5838" max="5838" width="6.25" style="8" customWidth="1"/>
    <col min="5839" max="5839" width="12.125" style="8" customWidth="1"/>
    <col min="5840" max="5841" width="7.75" style="8" customWidth="1"/>
    <col min="5842" max="5842" width="15.625" style="8" customWidth="1"/>
    <col min="5843" max="5843" width="15" style="8" customWidth="1"/>
    <col min="5844" max="5844" width="10" style="8" customWidth="1"/>
    <col min="5845" max="5845" width="11.625" style="8" customWidth="1"/>
    <col min="5846" max="5846" width="15.125" style="8" customWidth="1"/>
    <col min="5847" max="5847" width="13" style="8" customWidth="1"/>
    <col min="5848" max="5848" width="9.125" style="8" customWidth="1"/>
    <col min="5849" max="5849" width="11.375" style="8" customWidth="1"/>
    <col min="5850" max="5850" width="11" style="8" customWidth="1"/>
    <col min="5851" max="5851" width="10.375" style="8" customWidth="1"/>
    <col min="5852" max="6093" width="9" style="8"/>
    <col min="6094" max="6094" width="6.25" style="8" customWidth="1"/>
    <col min="6095" max="6095" width="12.125" style="8" customWidth="1"/>
    <col min="6096" max="6097" width="7.75" style="8" customWidth="1"/>
    <col min="6098" max="6098" width="15.625" style="8" customWidth="1"/>
    <col min="6099" max="6099" width="15" style="8" customWidth="1"/>
    <col min="6100" max="6100" width="10" style="8" customWidth="1"/>
    <col min="6101" max="6101" width="11.625" style="8" customWidth="1"/>
    <col min="6102" max="6102" width="15.125" style="8" customWidth="1"/>
    <col min="6103" max="6103" width="13" style="8" customWidth="1"/>
    <col min="6104" max="6104" width="9.125" style="8" customWidth="1"/>
    <col min="6105" max="6105" width="11.375" style="8" customWidth="1"/>
    <col min="6106" max="6106" width="11" style="8" customWidth="1"/>
    <col min="6107" max="6107" width="10.375" style="8" customWidth="1"/>
    <col min="6108" max="6349" width="9" style="8"/>
    <col min="6350" max="6350" width="6.25" style="8" customWidth="1"/>
    <col min="6351" max="6351" width="12.125" style="8" customWidth="1"/>
    <col min="6352" max="6353" width="7.75" style="8" customWidth="1"/>
    <col min="6354" max="6354" width="15.625" style="8" customWidth="1"/>
    <col min="6355" max="6355" width="15" style="8" customWidth="1"/>
    <col min="6356" max="6356" width="10" style="8" customWidth="1"/>
    <col min="6357" max="6357" width="11.625" style="8" customWidth="1"/>
    <col min="6358" max="6358" width="15.125" style="8" customWidth="1"/>
    <col min="6359" max="6359" width="13" style="8" customWidth="1"/>
    <col min="6360" max="6360" width="9.125" style="8" customWidth="1"/>
    <col min="6361" max="6361" width="11.375" style="8" customWidth="1"/>
    <col min="6362" max="6362" width="11" style="8" customWidth="1"/>
    <col min="6363" max="6363" width="10.375" style="8" customWidth="1"/>
    <col min="6364" max="6605" width="9" style="8"/>
    <col min="6606" max="6606" width="6.25" style="8" customWidth="1"/>
    <col min="6607" max="6607" width="12.125" style="8" customWidth="1"/>
    <col min="6608" max="6609" width="7.75" style="8" customWidth="1"/>
    <col min="6610" max="6610" width="15.625" style="8" customWidth="1"/>
    <col min="6611" max="6611" width="15" style="8" customWidth="1"/>
    <col min="6612" max="6612" width="10" style="8" customWidth="1"/>
    <col min="6613" max="6613" width="11.625" style="8" customWidth="1"/>
    <col min="6614" max="6614" width="15.125" style="8" customWidth="1"/>
    <col min="6615" max="6615" width="13" style="8" customWidth="1"/>
    <col min="6616" max="6616" width="9.125" style="8" customWidth="1"/>
    <col min="6617" max="6617" width="11.375" style="8" customWidth="1"/>
    <col min="6618" max="6618" width="11" style="8" customWidth="1"/>
    <col min="6619" max="6619" width="10.375" style="8" customWidth="1"/>
    <col min="6620" max="6861" width="9" style="8"/>
    <col min="6862" max="6862" width="6.25" style="8" customWidth="1"/>
    <col min="6863" max="6863" width="12.125" style="8" customWidth="1"/>
    <col min="6864" max="6865" width="7.75" style="8" customWidth="1"/>
    <col min="6866" max="6866" width="15.625" style="8" customWidth="1"/>
    <col min="6867" max="6867" width="15" style="8" customWidth="1"/>
    <col min="6868" max="6868" width="10" style="8" customWidth="1"/>
    <col min="6869" max="6869" width="11.625" style="8" customWidth="1"/>
    <col min="6870" max="6870" width="15.125" style="8" customWidth="1"/>
    <col min="6871" max="6871" width="13" style="8" customWidth="1"/>
    <col min="6872" max="6872" width="9.125" style="8" customWidth="1"/>
    <col min="6873" max="6873" width="11.375" style="8" customWidth="1"/>
    <col min="6874" max="6874" width="11" style="8" customWidth="1"/>
    <col min="6875" max="6875" width="10.375" style="8" customWidth="1"/>
    <col min="6876" max="7117" width="9" style="8"/>
    <col min="7118" max="7118" width="6.25" style="8" customWidth="1"/>
    <col min="7119" max="7119" width="12.125" style="8" customWidth="1"/>
    <col min="7120" max="7121" width="7.75" style="8" customWidth="1"/>
    <col min="7122" max="7122" width="15.625" style="8" customWidth="1"/>
    <col min="7123" max="7123" width="15" style="8" customWidth="1"/>
    <col min="7124" max="7124" width="10" style="8" customWidth="1"/>
    <col min="7125" max="7125" width="11.625" style="8" customWidth="1"/>
    <col min="7126" max="7126" width="15.125" style="8" customWidth="1"/>
    <col min="7127" max="7127" width="13" style="8" customWidth="1"/>
    <col min="7128" max="7128" width="9.125" style="8" customWidth="1"/>
    <col min="7129" max="7129" width="11.375" style="8" customWidth="1"/>
    <col min="7130" max="7130" width="11" style="8" customWidth="1"/>
    <col min="7131" max="7131" width="10.375" style="8" customWidth="1"/>
    <col min="7132" max="7373" width="9" style="8"/>
    <col min="7374" max="7374" width="6.25" style="8" customWidth="1"/>
    <col min="7375" max="7375" width="12.125" style="8" customWidth="1"/>
    <col min="7376" max="7377" width="7.75" style="8" customWidth="1"/>
    <col min="7378" max="7378" width="15.625" style="8" customWidth="1"/>
    <col min="7379" max="7379" width="15" style="8" customWidth="1"/>
    <col min="7380" max="7380" width="10" style="8" customWidth="1"/>
    <col min="7381" max="7381" width="11.625" style="8" customWidth="1"/>
    <col min="7382" max="7382" width="15.125" style="8" customWidth="1"/>
    <col min="7383" max="7383" width="13" style="8" customWidth="1"/>
    <col min="7384" max="7384" width="9.125" style="8" customWidth="1"/>
    <col min="7385" max="7385" width="11.375" style="8" customWidth="1"/>
    <col min="7386" max="7386" width="11" style="8" customWidth="1"/>
    <col min="7387" max="7387" width="10.375" style="8" customWidth="1"/>
    <col min="7388" max="7629" width="9" style="8"/>
    <col min="7630" max="7630" width="6.25" style="8" customWidth="1"/>
    <col min="7631" max="7631" width="12.125" style="8" customWidth="1"/>
    <col min="7632" max="7633" width="7.75" style="8" customWidth="1"/>
    <col min="7634" max="7634" width="15.625" style="8" customWidth="1"/>
    <col min="7635" max="7635" width="15" style="8" customWidth="1"/>
    <col min="7636" max="7636" width="10" style="8" customWidth="1"/>
    <col min="7637" max="7637" width="11.625" style="8" customWidth="1"/>
    <col min="7638" max="7638" width="15.125" style="8" customWidth="1"/>
    <col min="7639" max="7639" width="13" style="8" customWidth="1"/>
    <col min="7640" max="7640" width="9.125" style="8" customWidth="1"/>
    <col min="7641" max="7641" width="11.375" style="8" customWidth="1"/>
    <col min="7642" max="7642" width="11" style="8" customWidth="1"/>
    <col min="7643" max="7643" width="10.375" style="8" customWidth="1"/>
    <col min="7644" max="7885" width="9" style="8"/>
    <col min="7886" max="7886" width="6.25" style="8" customWidth="1"/>
    <col min="7887" max="7887" width="12.125" style="8" customWidth="1"/>
    <col min="7888" max="7889" width="7.75" style="8" customWidth="1"/>
    <col min="7890" max="7890" width="15.625" style="8" customWidth="1"/>
    <col min="7891" max="7891" width="15" style="8" customWidth="1"/>
    <col min="7892" max="7892" width="10" style="8" customWidth="1"/>
    <col min="7893" max="7893" width="11.625" style="8" customWidth="1"/>
    <col min="7894" max="7894" width="15.125" style="8" customWidth="1"/>
    <col min="7895" max="7895" width="13" style="8" customWidth="1"/>
    <col min="7896" max="7896" width="9.125" style="8" customWidth="1"/>
    <col min="7897" max="7897" width="11.375" style="8" customWidth="1"/>
    <col min="7898" max="7898" width="11" style="8" customWidth="1"/>
    <col min="7899" max="7899" width="10.375" style="8" customWidth="1"/>
    <col min="7900" max="8141" width="9" style="8"/>
    <col min="8142" max="8142" width="6.25" style="8" customWidth="1"/>
    <col min="8143" max="8143" width="12.125" style="8" customWidth="1"/>
    <col min="8144" max="8145" width="7.75" style="8" customWidth="1"/>
    <col min="8146" max="8146" width="15.625" style="8" customWidth="1"/>
    <col min="8147" max="8147" width="15" style="8" customWidth="1"/>
    <col min="8148" max="8148" width="10" style="8" customWidth="1"/>
    <col min="8149" max="8149" width="11.625" style="8" customWidth="1"/>
    <col min="8150" max="8150" width="15.125" style="8" customWidth="1"/>
    <col min="8151" max="8151" width="13" style="8" customWidth="1"/>
    <col min="8152" max="8152" width="9.125" style="8" customWidth="1"/>
    <col min="8153" max="8153" width="11.375" style="8" customWidth="1"/>
    <col min="8154" max="8154" width="11" style="8" customWidth="1"/>
    <col min="8155" max="8155" width="10.375" style="8" customWidth="1"/>
    <col min="8156" max="8397" width="9" style="8"/>
    <col min="8398" max="8398" width="6.25" style="8" customWidth="1"/>
    <col min="8399" max="8399" width="12.125" style="8" customWidth="1"/>
    <col min="8400" max="8401" width="7.75" style="8" customWidth="1"/>
    <col min="8402" max="8402" width="15.625" style="8" customWidth="1"/>
    <col min="8403" max="8403" width="15" style="8" customWidth="1"/>
    <col min="8404" max="8404" width="10" style="8" customWidth="1"/>
    <col min="8405" max="8405" width="11.625" style="8" customWidth="1"/>
    <col min="8406" max="8406" width="15.125" style="8" customWidth="1"/>
    <col min="8407" max="8407" width="13" style="8" customWidth="1"/>
    <col min="8408" max="8408" width="9.125" style="8" customWidth="1"/>
    <col min="8409" max="8409" width="11.375" style="8" customWidth="1"/>
    <col min="8410" max="8410" width="11" style="8" customWidth="1"/>
    <col min="8411" max="8411" width="10.375" style="8" customWidth="1"/>
    <col min="8412" max="8653" width="9" style="8"/>
    <col min="8654" max="8654" width="6.25" style="8" customWidth="1"/>
    <col min="8655" max="8655" width="12.125" style="8" customWidth="1"/>
    <col min="8656" max="8657" width="7.75" style="8" customWidth="1"/>
    <col min="8658" max="8658" width="15.625" style="8" customWidth="1"/>
    <col min="8659" max="8659" width="15" style="8" customWidth="1"/>
    <col min="8660" max="8660" width="10" style="8" customWidth="1"/>
    <col min="8661" max="8661" width="11.625" style="8" customWidth="1"/>
    <col min="8662" max="8662" width="15.125" style="8" customWidth="1"/>
    <col min="8663" max="8663" width="13" style="8" customWidth="1"/>
    <col min="8664" max="8664" width="9.125" style="8" customWidth="1"/>
    <col min="8665" max="8665" width="11.375" style="8" customWidth="1"/>
    <col min="8666" max="8666" width="11" style="8" customWidth="1"/>
    <col min="8667" max="8667" width="10.375" style="8" customWidth="1"/>
    <col min="8668" max="8909" width="9" style="8"/>
    <col min="8910" max="8910" width="6.25" style="8" customWidth="1"/>
    <col min="8911" max="8911" width="12.125" style="8" customWidth="1"/>
    <col min="8912" max="8913" width="7.75" style="8" customWidth="1"/>
    <col min="8914" max="8914" width="15.625" style="8" customWidth="1"/>
    <col min="8915" max="8915" width="15" style="8" customWidth="1"/>
    <col min="8916" max="8916" width="10" style="8" customWidth="1"/>
    <col min="8917" max="8917" width="11.625" style="8" customWidth="1"/>
    <col min="8918" max="8918" width="15.125" style="8" customWidth="1"/>
    <col min="8919" max="8919" width="13" style="8" customWidth="1"/>
    <col min="8920" max="8920" width="9.125" style="8" customWidth="1"/>
    <col min="8921" max="8921" width="11.375" style="8" customWidth="1"/>
    <col min="8922" max="8922" width="11" style="8" customWidth="1"/>
    <col min="8923" max="8923" width="10.375" style="8" customWidth="1"/>
    <col min="8924" max="9165" width="9" style="8"/>
    <col min="9166" max="9166" width="6.25" style="8" customWidth="1"/>
    <col min="9167" max="9167" width="12.125" style="8" customWidth="1"/>
    <col min="9168" max="9169" width="7.75" style="8" customWidth="1"/>
    <col min="9170" max="9170" width="15.625" style="8" customWidth="1"/>
    <col min="9171" max="9171" width="15" style="8" customWidth="1"/>
    <col min="9172" max="9172" width="10" style="8" customWidth="1"/>
    <col min="9173" max="9173" width="11.625" style="8" customWidth="1"/>
    <col min="9174" max="9174" width="15.125" style="8" customWidth="1"/>
    <col min="9175" max="9175" width="13" style="8" customWidth="1"/>
    <col min="9176" max="9176" width="9.125" style="8" customWidth="1"/>
    <col min="9177" max="9177" width="11.375" style="8" customWidth="1"/>
    <col min="9178" max="9178" width="11" style="8" customWidth="1"/>
    <col min="9179" max="9179" width="10.375" style="8" customWidth="1"/>
    <col min="9180" max="9421" width="9" style="8"/>
    <col min="9422" max="9422" width="6.25" style="8" customWidth="1"/>
    <col min="9423" max="9423" width="12.125" style="8" customWidth="1"/>
    <col min="9424" max="9425" width="7.75" style="8" customWidth="1"/>
    <col min="9426" max="9426" width="15.625" style="8" customWidth="1"/>
    <col min="9427" max="9427" width="15" style="8" customWidth="1"/>
    <col min="9428" max="9428" width="10" style="8" customWidth="1"/>
    <col min="9429" max="9429" width="11.625" style="8" customWidth="1"/>
    <col min="9430" max="9430" width="15.125" style="8" customWidth="1"/>
    <col min="9431" max="9431" width="13" style="8" customWidth="1"/>
    <col min="9432" max="9432" width="9.125" style="8" customWidth="1"/>
    <col min="9433" max="9433" width="11.375" style="8" customWidth="1"/>
    <col min="9434" max="9434" width="11" style="8" customWidth="1"/>
    <col min="9435" max="9435" width="10.375" style="8" customWidth="1"/>
    <col min="9436" max="9677" width="9" style="8"/>
    <col min="9678" max="9678" width="6.25" style="8" customWidth="1"/>
    <col min="9679" max="9679" width="12.125" style="8" customWidth="1"/>
    <col min="9680" max="9681" width="7.75" style="8" customWidth="1"/>
    <col min="9682" max="9682" width="15.625" style="8" customWidth="1"/>
    <col min="9683" max="9683" width="15" style="8" customWidth="1"/>
    <col min="9684" max="9684" width="10" style="8" customWidth="1"/>
    <col min="9685" max="9685" width="11.625" style="8" customWidth="1"/>
    <col min="9686" max="9686" width="15.125" style="8" customWidth="1"/>
    <col min="9687" max="9687" width="13" style="8" customWidth="1"/>
    <col min="9688" max="9688" width="9.125" style="8" customWidth="1"/>
    <col min="9689" max="9689" width="11.375" style="8" customWidth="1"/>
    <col min="9690" max="9690" width="11" style="8" customWidth="1"/>
    <col min="9691" max="9691" width="10.375" style="8" customWidth="1"/>
    <col min="9692" max="9933" width="9" style="8"/>
    <col min="9934" max="9934" width="6.25" style="8" customWidth="1"/>
    <col min="9935" max="9935" width="12.125" style="8" customWidth="1"/>
    <col min="9936" max="9937" width="7.75" style="8" customWidth="1"/>
    <col min="9938" max="9938" width="15.625" style="8" customWidth="1"/>
    <col min="9939" max="9939" width="15" style="8" customWidth="1"/>
    <col min="9940" max="9940" width="10" style="8" customWidth="1"/>
    <col min="9941" max="9941" width="11.625" style="8" customWidth="1"/>
    <col min="9942" max="9942" width="15.125" style="8" customWidth="1"/>
    <col min="9943" max="9943" width="13" style="8" customWidth="1"/>
    <col min="9944" max="9944" width="9.125" style="8" customWidth="1"/>
    <col min="9945" max="9945" width="11.375" style="8" customWidth="1"/>
    <col min="9946" max="9946" width="11" style="8" customWidth="1"/>
    <col min="9947" max="9947" width="10.375" style="8" customWidth="1"/>
    <col min="9948" max="10189" width="9" style="8"/>
    <col min="10190" max="10190" width="6.25" style="8" customWidth="1"/>
    <col min="10191" max="10191" width="12.125" style="8" customWidth="1"/>
    <col min="10192" max="10193" width="7.75" style="8" customWidth="1"/>
    <col min="10194" max="10194" width="15.625" style="8" customWidth="1"/>
    <col min="10195" max="10195" width="15" style="8" customWidth="1"/>
    <col min="10196" max="10196" width="10" style="8" customWidth="1"/>
    <col min="10197" max="10197" width="11.625" style="8" customWidth="1"/>
    <col min="10198" max="10198" width="15.125" style="8" customWidth="1"/>
    <col min="10199" max="10199" width="13" style="8" customWidth="1"/>
    <col min="10200" max="10200" width="9.125" style="8" customWidth="1"/>
    <col min="10201" max="10201" width="11.375" style="8" customWidth="1"/>
    <col min="10202" max="10202" width="11" style="8" customWidth="1"/>
    <col min="10203" max="10203" width="10.375" style="8" customWidth="1"/>
    <col min="10204" max="10445" width="9" style="8"/>
    <col min="10446" max="10446" width="6.25" style="8" customWidth="1"/>
    <col min="10447" max="10447" width="12.125" style="8" customWidth="1"/>
    <col min="10448" max="10449" width="7.75" style="8" customWidth="1"/>
    <col min="10450" max="10450" width="15.625" style="8" customWidth="1"/>
    <col min="10451" max="10451" width="15" style="8" customWidth="1"/>
    <col min="10452" max="10452" width="10" style="8" customWidth="1"/>
    <col min="10453" max="10453" width="11.625" style="8" customWidth="1"/>
    <col min="10454" max="10454" width="15.125" style="8" customWidth="1"/>
    <col min="10455" max="10455" width="13" style="8" customWidth="1"/>
    <col min="10456" max="10456" width="9.125" style="8" customWidth="1"/>
    <col min="10457" max="10457" width="11.375" style="8" customWidth="1"/>
    <col min="10458" max="10458" width="11" style="8" customWidth="1"/>
    <col min="10459" max="10459" width="10.375" style="8" customWidth="1"/>
    <col min="10460" max="10701" width="9" style="8"/>
    <col min="10702" max="10702" width="6.25" style="8" customWidth="1"/>
    <col min="10703" max="10703" width="12.125" style="8" customWidth="1"/>
    <col min="10704" max="10705" width="7.75" style="8" customWidth="1"/>
    <col min="10706" max="10706" width="15.625" style="8" customWidth="1"/>
    <col min="10707" max="10707" width="15" style="8" customWidth="1"/>
    <col min="10708" max="10708" width="10" style="8" customWidth="1"/>
    <col min="10709" max="10709" width="11.625" style="8" customWidth="1"/>
    <col min="10710" max="10710" width="15.125" style="8" customWidth="1"/>
    <col min="10711" max="10711" width="13" style="8" customWidth="1"/>
    <col min="10712" max="10712" width="9.125" style="8" customWidth="1"/>
    <col min="10713" max="10713" width="11.375" style="8" customWidth="1"/>
    <col min="10714" max="10714" width="11" style="8" customWidth="1"/>
    <col min="10715" max="10715" width="10.375" style="8" customWidth="1"/>
    <col min="10716" max="10957" width="9" style="8"/>
    <col min="10958" max="10958" width="6.25" style="8" customWidth="1"/>
    <col min="10959" max="10959" width="12.125" style="8" customWidth="1"/>
    <col min="10960" max="10961" width="7.75" style="8" customWidth="1"/>
    <col min="10962" max="10962" width="15.625" style="8" customWidth="1"/>
    <col min="10963" max="10963" width="15" style="8" customWidth="1"/>
    <col min="10964" max="10964" width="10" style="8" customWidth="1"/>
    <col min="10965" max="10965" width="11.625" style="8" customWidth="1"/>
    <col min="10966" max="10966" width="15.125" style="8" customWidth="1"/>
    <col min="10967" max="10967" width="13" style="8" customWidth="1"/>
    <col min="10968" max="10968" width="9.125" style="8" customWidth="1"/>
    <col min="10969" max="10969" width="11.375" style="8" customWidth="1"/>
    <col min="10970" max="10970" width="11" style="8" customWidth="1"/>
    <col min="10971" max="10971" width="10.375" style="8" customWidth="1"/>
    <col min="10972" max="11213" width="9" style="8"/>
    <col min="11214" max="11214" width="6.25" style="8" customWidth="1"/>
    <col min="11215" max="11215" width="12.125" style="8" customWidth="1"/>
    <col min="11216" max="11217" width="7.75" style="8" customWidth="1"/>
    <col min="11218" max="11218" width="15.625" style="8" customWidth="1"/>
    <col min="11219" max="11219" width="15" style="8" customWidth="1"/>
    <col min="11220" max="11220" width="10" style="8" customWidth="1"/>
    <col min="11221" max="11221" width="11.625" style="8" customWidth="1"/>
    <col min="11222" max="11222" width="15.125" style="8" customWidth="1"/>
    <col min="11223" max="11223" width="13" style="8" customWidth="1"/>
    <col min="11224" max="11224" width="9.125" style="8" customWidth="1"/>
    <col min="11225" max="11225" width="11.375" style="8" customWidth="1"/>
    <col min="11226" max="11226" width="11" style="8" customWidth="1"/>
    <col min="11227" max="11227" width="10.375" style="8" customWidth="1"/>
    <col min="11228" max="11469" width="9" style="8"/>
    <col min="11470" max="11470" width="6.25" style="8" customWidth="1"/>
    <col min="11471" max="11471" width="12.125" style="8" customWidth="1"/>
    <col min="11472" max="11473" width="7.75" style="8" customWidth="1"/>
    <col min="11474" max="11474" width="15.625" style="8" customWidth="1"/>
    <col min="11475" max="11475" width="15" style="8" customWidth="1"/>
    <col min="11476" max="11476" width="10" style="8" customWidth="1"/>
    <col min="11477" max="11477" width="11.625" style="8" customWidth="1"/>
    <col min="11478" max="11478" width="15.125" style="8" customWidth="1"/>
    <col min="11479" max="11479" width="13" style="8" customWidth="1"/>
    <col min="11480" max="11480" width="9.125" style="8" customWidth="1"/>
    <col min="11481" max="11481" width="11.375" style="8" customWidth="1"/>
    <col min="11482" max="11482" width="11" style="8" customWidth="1"/>
    <col min="11483" max="11483" width="10.375" style="8" customWidth="1"/>
    <col min="11484" max="11725" width="9" style="8"/>
    <col min="11726" max="11726" width="6.25" style="8" customWidth="1"/>
    <col min="11727" max="11727" width="12.125" style="8" customWidth="1"/>
    <col min="11728" max="11729" width="7.75" style="8" customWidth="1"/>
    <col min="11730" max="11730" width="15.625" style="8" customWidth="1"/>
    <col min="11731" max="11731" width="15" style="8" customWidth="1"/>
    <col min="11732" max="11732" width="10" style="8" customWidth="1"/>
    <col min="11733" max="11733" width="11.625" style="8" customWidth="1"/>
    <col min="11734" max="11734" width="15.125" style="8" customWidth="1"/>
    <col min="11735" max="11735" width="13" style="8" customWidth="1"/>
    <col min="11736" max="11736" width="9.125" style="8" customWidth="1"/>
    <col min="11737" max="11737" width="11.375" style="8" customWidth="1"/>
    <col min="11738" max="11738" width="11" style="8" customWidth="1"/>
    <col min="11739" max="11739" width="10.375" style="8" customWidth="1"/>
    <col min="11740" max="11981" width="9" style="8"/>
    <col min="11982" max="11982" width="6.25" style="8" customWidth="1"/>
    <col min="11983" max="11983" width="12.125" style="8" customWidth="1"/>
    <col min="11984" max="11985" width="7.75" style="8" customWidth="1"/>
    <col min="11986" max="11986" width="15.625" style="8" customWidth="1"/>
    <col min="11987" max="11987" width="15" style="8" customWidth="1"/>
    <col min="11988" max="11988" width="10" style="8" customWidth="1"/>
    <col min="11989" max="11989" width="11.625" style="8" customWidth="1"/>
    <col min="11990" max="11990" width="15.125" style="8" customWidth="1"/>
    <col min="11991" max="11991" width="13" style="8" customWidth="1"/>
    <col min="11992" max="11992" width="9.125" style="8" customWidth="1"/>
    <col min="11993" max="11993" width="11.375" style="8" customWidth="1"/>
    <col min="11994" max="11994" width="11" style="8" customWidth="1"/>
    <col min="11995" max="11995" width="10.375" style="8" customWidth="1"/>
    <col min="11996" max="12237" width="9" style="8"/>
    <col min="12238" max="12238" width="6.25" style="8" customWidth="1"/>
    <col min="12239" max="12239" width="12.125" style="8" customWidth="1"/>
    <col min="12240" max="12241" width="7.75" style="8" customWidth="1"/>
    <col min="12242" max="12242" width="15.625" style="8" customWidth="1"/>
    <col min="12243" max="12243" width="15" style="8" customWidth="1"/>
    <col min="12244" max="12244" width="10" style="8" customWidth="1"/>
    <col min="12245" max="12245" width="11.625" style="8" customWidth="1"/>
    <col min="12246" max="12246" width="15.125" style="8" customWidth="1"/>
    <col min="12247" max="12247" width="13" style="8" customWidth="1"/>
    <col min="12248" max="12248" width="9.125" style="8" customWidth="1"/>
    <col min="12249" max="12249" width="11.375" style="8" customWidth="1"/>
    <col min="12250" max="12250" width="11" style="8" customWidth="1"/>
    <col min="12251" max="12251" width="10.375" style="8" customWidth="1"/>
    <col min="12252" max="12493" width="9" style="8"/>
    <col min="12494" max="12494" width="6.25" style="8" customWidth="1"/>
    <col min="12495" max="12495" width="12.125" style="8" customWidth="1"/>
    <col min="12496" max="12497" width="7.75" style="8" customWidth="1"/>
    <col min="12498" max="12498" width="15.625" style="8" customWidth="1"/>
    <col min="12499" max="12499" width="15" style="8" customWidth="1"/>
    <col min="12500" max="12500" width="10" style="8" customWidth="1"/>
    <col min="12501" max="12501" width="11.625" style="8" customWidth="1"/>
    <col min="12502" max="12502" width="15.125" style="8" customWidth="1"/>
    <col min="12503" max="12503" width="13" style="8" customWidth="1"/>
    <col min="12504" max="12504" width="9.125" style="8" customWidth="1"/>
    <col min="12505" max="12505" width="11.375" style="8" customWidth="1"/>
    <col min="12506" max="12506" width="11" style="8" customWidth="1"/>
    <col min="12507" max="12507" width="10.375" style="8" customWidth="1"/>
    <col min="12508" max="12749" width="9" style="8"/>
    <col min="12750" max="12750" width="6.25" style="8" customWidth="1"/>
    <col min="12751" max="12751" width="12.125" style="8" customWidth="1"/>
    <col min="12752" max="12753" width="7.75" style="8" customWidth="1"/>
    <col min="12754" max="12754" width="15.625" style="8" customWidth="1"/>
    <col min="12755" max="12755" width="15" style="8" customWidth="1"/>
    <col min="12756" max="12756" width="10" style="8" customWidth="1"/>
    <col min="12757" max="12757" width="11.625" style="8" customWidth="1"/>
    <col min="12758" max="12758" width="15.125" style="8" customWidth="1"/>
    <col min="12759" max="12759" width="13" style="8" customWidth="1"/>
    <col min="12760" max="12760" width="9.125" style="8" customWidth="1"/>
    <col min="12761" max="12761" width="11.375" style="8" customWidth="1"/>
    <col min="12762" max="12762" width="11" style="8" customWidth="1"/>
    <col min="12763" max="12763" width="10.375" style="8" customWidth="1"/>
    <col min="12764" max="13005" width="9" style="8"/>
    <col min="13006" max="13006" width="6.25" style="8" customWidth="1"/>
    <col min="13007" max="13007" width="12.125" style="8" customWidth="1"/>
    <col min="13008" max="13009" width="7.75" style="8" customWidth="1"/>
    <col min="13010" max="13010" width="15.625" style="8" customWidth="1"/>
    <col min="13011" max="13011" width="15" style="8" customWidth="1"/>
    <col min="13012" max="13012" width="10" style="8" customWidth="1"/>
    <col min="13013" max="13013" width="11.625" style="8" customWidth="1"/>
    <col min="13014" max="13014" width="15.125" style="8" customWidth="1"/>
    <col min="13015" max="13015" width="13" style="8" customWidth="1"/>
    <col min="13016" max="13016" width="9.125" style="8" customWidth="1"/>
    <col min="13017" max="13017" width="11.375" style="8" customWidth="1"/>
    <col min="13018" max="13018" width="11" style="8" customWidth="1"/>
    <col min="13019" max="13019" width="10.375" style="8" customWidth="1"/>
    <col min="13020" max="13261" width="9" style="8"/>
    <col min="13262" max="13262" width="6.25" style="8" customWidth="1"/>
    <col min="13263" max="13263" width="12.125" style="8" customWidth="1"/>
    <col min="13264" max="13265" width="7.75" style="8" customWidth="1"/>
    <col min="13266" max="13266" width="15.625" style="8" customWidth="1"/>
    <col min="13267" max="13267" width="15" style="8" customWidth="1"/>
    <col min="13268" max="13268" width="10" style="8" customWidth="1"/>
    <col min="13269" max="13269" width="11.625" style="8" customWidth="1"/>
    <col min="13270" max="13270" width="15.125" style="8" customWidth="1"/>
    <col min="13271" max="13271" width="13" style="8" customWidth="1"/>
    <col min="13272" max="13272" width="9.125" style="8" customWidth="1"/>
    <col min="13273" max="13273" width="11.375" style="8" customWidth="1"/>
    <col min="13274" max="13274" width="11" style="8" customWidth="1"/>
    <col min="13275" max="13275" width="10.375" style="8" customWidth="1"/>
    <col min="13276" max="13517" width="9" style="8"/>
    <col min="13518" max="13518" width="6.25" style="8" customWidth="1"/>
    <col min="13519" max="13519" width="12.125" style="8" customWidth="1"/>
    <col min="13520" max="13521" width="7.75" style="8" customWidth="1"/>
    <col min="13522" max="13522" width="15.625" style="8" customWidth="1"/>
    <col min="13523" max="13523" width="15" style="8" customWidth="1"/>
    <col min="13524" max="13524" width="10" style="8" customWidth="1"/>
    <col min="13525" max="13525" width="11.625" style="8" customWidth="1"/>
    <col min="13526" max="13526" width="15.125" style="8" customWidth="1"/>
    <col min="13527" max="13527" width="13" style="8" customWidth="1"/>
    <col min="13528" max="13528" width="9.125" style="8" customWidth="1"/>
    <col min="13529" max="13529" width="11.375" style="8" customWidth="1"/>
    <col min="13530" max="13530" width="11" style="8" customWidth="1"/>
    <col min="13531" max="13531" width="10.375" style="8" customWidth="1"/>
    <col min="13532" max="13773" width="9" style="8"/>
    <col min="13774" max="13774" width="6.25" style="8" customWidth="1"/>
    <col min="13775" max="13775" width="12.125" style="8" customWidth="1"/>
    <col min="13776" max="13777" width="7.75" style="8" customWidth="1"/>
    <col min="13778" max="13778" width="15.625" style="8" customWidth="1"/>
    <col min="13779" max="13779" width="15" style="8" customWidth="1"/>
    <col min="13780" max="13780" width="10" style="8" customWidth="1"/>
    <col min="13781" max="13781" width="11.625" style="8" customWidth="1"/>
    <col min="13782" max="13782" width="15.125" style="8" customWidth="1"/>
    <col min="13783" max="13783" width="13" style="8" customWidth="1"/>
    <col min="13784" max="13784" width="9.125" style="8" customWidth="1"/>
    <col min="13785" max="13785" width="11.375" style="8" customWidth="1"/>
    <col min="13786" max="13786" width="11" style="8" customWidth="1"/>
    <col min="13787" max="13787" width="10.375" style="8" customWidth="1"/>
    <col min="13788" max="14029" width="9" style="8"/>
    <col min="14030" max="14030" width="6.25" style="8" customWidth="1"/>
    <col min="14031" max="14031" width="12.125" style="8" customWidth="1"/>
    <col min="14032" max="14033" width="7.75" style="8" customWidth="1"/>
    <col min="14034" max="14034" width="15.625" style="8" customWidth="1"/>
    <col min="14035" max="14035" width="15" style="8" customWidth="1"/>
    <col min="14036" max="14036" width="10" style="8" customWidth="1"/>
    <col min="14037" max="14037" width="11.625" style="8" customWidth="1"/>
    <col min="14038" max="14038" width="15.125" style="8" customWidth="1"/>
    <col min="14039" max="14039" width="13" style="8" customWidth="1"/>
    <col min="14040" max="14040" width="9.125" style="8" customWidth="1"/>
    <col min="14041" max="14041" width="11.375" style="8" customWidth="1"/>
    <col min="14042" max="14042" width="11" style="8" customWidth="1"/>
    <col min="14043" max="14043" width="10.375" style="8" customWidth="1"/>
    <col min="14044" max="14285" width="9" style="8"/>
    <col min="14286" max="14286" width="6.25" style="8" customWidth="1"/>
    <col min="14287" max="14287" width="12.125" style="8" customWidth="1"/>
    <col min="14288" max="14289" width="7.75" style="8" customWidth="1"/>
    <col min="14290" max="14290" width="15.625" style="8" customWidth="1"/>
    <col min="14291" max="14291" width="15" style="8" customWidth="1"/>
    <col min="14292" max="14292" width="10" style="8" customWidth="1"/>
    <col min="14293" max="14293" width="11.625" style="8" customWidth="1"/>
    <col min="14294" max="14294" width="15.125" style="8" customWidth="1"/>
    <col min="14295" max="14295" width="13" style="8" customWidth="1"/>
    <col min="14296" max="14296" width="9.125" style="8" customWidth="1"/>
    <col min="14297" max="14297" width="11.375" style="8" customWidth="1"/>
    <col min="14298" max="14298" width="11" style="8" customWidth="1"/>
    <col min="14299" max="14299" width="10.375" style="8" customWidth="1"/>
    <col min="14300" max="14541" width="9" style="8"/>
    <col min="14542" max="14542" width="6.25" style="8" customWidth="1"/>
    <col min="14543" max="14543" width="12.125" style="8" customWidth="1"/>
    <col min="14544" max="14545" width="7.75" style="8" customWidth="1"/>
    <col min="14546" max="14546" width="15.625" style="8" customWidth="1"/>
    <col min="14547" max="14547" width="15" style="8" customWidth="1"/>
    <col min="14548" max="14548" width="10" style="8" customWidth="1"/>
    <col min="14549" max="14549" width="11.625" style="8" customWidth="1"/>
    <col min="14550" max="14550" width="15.125" style="8" customWidth="1"/>
    <col min="14551" max="14551" width="13" style="8" customWidth="1"/>
    <col min="14552" max="14552" width="9.125" style="8" customWidth="1"/>
    <col min="14553" max="14553" width="11.375" style="8" customWidth="1"/>
    <col min="14554" max="14554" width="11" style="8" customWidth="1"/>
    <col min="14555" max="14555" width="10.375" style="8" customWidth="1"/>
    <col min="14556" max="14797" width="9" style="8"/>
    <col min="14798" max="14798" width="6.25" style="8" customWidth="1"/>
    <col min="14799" max="14799" width="12.125" style="8" customWidth="1"/>
    <col min="14800" max="14801" width="7.75" style="8" customWidth="1"/>
    <col min="14802" max="14802" width="15.625" style="8" customWidth="1"/>
    <col min="14803" max="14803" width="15" style="8" customWidth="1"/>
    <col min="14804" max="14804" width="10" style="8" customWidth="1"/>
    <col min="14805" max="14805" width="11.625" style="8" customWidth="1"/>
    <col min="14806" max="14806" width="15.125" style="8" customWidth="1"/>
    <col min="14807" max="14807" width="13" style="8" customWidth="1"/>
    <col min="14808" max="14808" width="9.125" style="8" customWidth="1"/>
    <col min="14809" max="14809" width="11.375" style="8" customWidth="1"/>
    <col min="14810" max="14810" width="11" style="8" customWidth="1"/>
    <col min="14811" max="14811" width="10.375" style="8" customWidth="1"/>
    <col min="14812" max="15053" width="9" style="8"/>
    <col min="15054" max="15054" width="6.25" style="8" customWidth="1"/>
    <col min="15055" max="15055" width="12.125" style="8" customWidth="1"/>
    <col min="15056" max="15057" width="7.75" style="8" customWidth="1"/>
    <col min="15058" max="15058" width="15.625" style="8" customWidth="1"/>
    <col min="15059" max="15059" width="15" style="8" customWidth="1"/>
    <col min="15060" max="15060" width="10" style="8" customWidth="1"/>
    <col min="15061" max="15061" width="11.625" style="8" customWidth="1"/>
    <col min="15062" max="15062" width="15.125" style="8" customWidth="1"/>
    <col min="15063" max="15063" width="13" style="8" customWidth="1"/>
    <col min="15064" max="15064" width="9.125" style="8" customWidth="1"/>
    <col min="15065" max="15065" width="11.375" style="8" customWidth="1"/>
    <col min="15066" max="15066" width="11" style="8" customWidth="1"/>
    <col min="15067" max="15067" width="10.375" style="8" customWidth="1"/>
    <col min="15068" max="15309" width="9" style="8"/>
    <col min="15310" max="15310" width="6.25" style="8" customWidth="1"/>
    <col min="15311" max="15311" width="12.125" style="8" customWidth="1"/>
    <col min="15312" max="15313" width="7.75" style="8" customWidth="1"/>
    <col min="15314" max="15314" width="15.625" style="8" customWidth="1"/>
    <col min="15315" max="15315" width="15" style="8" customWidth="1"/>
    <col min="15316" max="15316" width="10" style="8" customWidth="1"/>
    <col min="15317" max="15317" width="11.625" style="8" customWidth="1"/>
    <col min="15318" max="15318" width="15.125" style="8" customWidth="1"/>
    <col min="15319" max="15319" width="13" style="8" customWidth="1"/>
    <col min="15320" max="15320" width="9.125" style="8" customWidth="1"/>
    <col min="15321" max="15321" width="11.375" style="8" customWidth="1"/>
    <col min="15322" max="15322" width="11" style="8" customWidth="1"/>
    <col min="15323" max="15323" width="10.375" style="8" customWidth="1"/>
    <col min="15324" max="15565" width="9" style="8"/>
    <col min="15566" max="15566" width="6.25" style="8" customWidth="1"/>
    <col min="15567" max="15567" width="12.125" style="8" customWidth="1"/>
    <col min="15568" max="15569" width="7.75" style="8" customWidth="1"/>
    <col min="15570" max="15570" width="15.625" style="8" customWidth="1"/>
    <col min="15571" max="15571" width="15" style="8" customWidth="1"/>
    <col min="15572" max="15572" width="10" style="8" customWidth="1"/>
    <col min="15573" max="15573" width="11.625" style="8" customWidth="1"/>
    <col min="15574" max="15574" width="15.125" style="8" customWidth="1"/>
    <col min="15575" max="15575" width="13" style="8" customWidth="1"/>
    <col min="15576" max="15576" width="9.125" style="8" customWidth="1"/>
    <col min="15577" max="15577" width="11.375" style="8" customWidth="1"/>
    <col min="15578" max="15578" width="11" style="8" customWidth="1"/>
    <col min="15579" max="15579" width="10.375" style="8" customWidth="1"/>
    <col min="15580" max="15821" width="9" style="8"/>
    <col min="15822" max="15822" width="6.25" style="8" customWidth="1"/>
    <col min="15823" max="15823" width="12.125" style="8" customWidth="1"/>
    <col min="15824" max="15825" width="7.75" style="8" customWidth="1"/>
    <col min="15826" max="15826" width="15.625" style="8" customWidth="1"/>
    <col min="15827" max="15827" width="15" style="8" customWidth="1"/>
    <col min="15828" max="15828" width="10" style="8" customWidth="1"/>
    <col min="15829" max="15829" width="11.625" style="8" customWidth="1"/>
    <col min="15830" max="15830" width="15.125" style="8" customWidth="1"/>
    <col min="15831" max="15831" width="13" style="8" customWidth="1"/>
    <col min="15832" max="15832" width="9.125" style="8" customWidth="1"/>
    <col min="15833" max="15833" width="11.375" style="8" customWidth="1"/>
    <col min="15834" max="15834" width="11" style="8" customWidth="1"/>
    <col min="15835" max="15835" width="10.375" style="8" customWidth="1"/>
    <col min="15836" max="16077" width="9" style="8"/>
    <col min="16078" max="16078" width="6.25" style="8" customWidth="1"/>
    <col min="16079" max="16079" width="12.125" style="8" customWidth="1"/>
    <col min="16080" max="16081" width="7.75" style="8" customWidth="1"/>
    <col min="16082" max="16082" width="15.625" style="8" customWidth="1"/>
    <col min="16083" max="16083" width="15" style="8" customWidth="1"/>
    <col min="16084" max="16084" width="10" style="8" customWidth="1"/>
    <col min="16085" max="16085" width="11.625" style="8" customWidth="1"/>
    <col min="16086" max="16086" width="15.125" style="8" customWidth="1"/>
    <col min="16087" max="16087" width="13" style="8" customWidth="1"/>
    <col min="16088" max="16088" width="9.125" style="8" customWidth="1"/>
    <col min="16089" max="16089" width="11.375" style="8" customWidth="1"/>
    <col min="16090" max="16090" width="11" style="8" customWidth="1"/>
    <col min="16091" max="16091" width="10.375" style="8" customWidth="1"/>
    <col min="16092" max="16384" width="9" style="8"/>
  </cols>
  <sheetData>
    <row r="1" spans="1:4" s="1" customFormat="1" ht="29.1" customHeight="1">
      <c r="A1" s="24" t="s">
        <v>100</v>
      </c>
      <c r="B1" s="24"/>
      <c r="C1" s="44"/>
    </row>
    <row r="2" spans="1:4" s="2" customFormat="1" ht="45" customHeight="1">
      <c r="A2" s="25" t="s">
        <v>101</v>
      </c>
      <c r="B2" s="25"/>
      <c r="C2" s="45"/>
    </row>
    <row r="3" spans="1:4" s="4" customFormat="1" ht="30.95" customHeight="1">
      <c r="A3" s="21" t="s">
        <v>2</v>
      </c>
      <c r="B3" s="21" t="s">
        <v>3</v>
      </c>
      <c r="C3" s="17" t="s">
        <v>102</v>
      </c>
      <c r="D3" s="46" t="s">
        <v>103</v>
      </c>
    </row>
    <row r="4" spans="1:4" s="7" customFormat="1" ht="67.5">
      <c r="A4" s="20" t="s">
        <v>6</v>
      </c>
      <c r="B4" s="20" t="s">
        <v>9</v>
      </c>
      <c r="C4" s="47" t="s">
        <v>104</v>
      </c>
      <c r="D4" s="7" t="e">
        <f>VLOOKUP(B4,#REF!,4,0)</f>
        <v>#REF!</v>
      </c>
    </row>
    <row r="5" spans="1:4" s="7" customFormat="1" ht="67.5">
      <c r="A5" s="20" t="s">
        <v>10</v>
      </c>
      <c r="B5" s="20" t="s">
        <v>12</v>
      </c>
      <c r="C5" s="47" t="s">
        <v>105</v>
      </c>
      <c r="D5" s="7" t="e">
        <f>VLOOKUP(B5,#REF!,4,0)</f>
        <v>#REF!</v>
      </c>
    </row>
    <row r="6" spans="1:4" s="7" customFormat="1" ht="67.5">
      <c r="A6" s="20" t="s">
        <v>13</v>
      </c>
      <c r="B6" s="20" t="s">
        <v>15</v>
      </c>
      <c r="C6" s="47" t="s">
        <v>106</v>
      </c>
      <c r="D6" s="7" t="e">
        <f>VLOOKUP(B6,#REF!,4,0)</f>
        <v>#REF!</v>
      </c>
    </row>
    <row r="7" spans="1:4" s="7" customFormat="1" ht="67.5">
      <c r="A7" s="20" t="s">
        <v>13</v>
      </c>
      <c r="B7" s="20" t="s">
        <v>16</v>
      </c>
      <c r="C7" s="47" t="s">
        <v>107</v>
      </c>
      <c r="D7" s="7" t="e">
        <f>VLOOKUP(B7,#REF!,4,0)</f>
        <v>#REF!</v>
      </c>
    </row>
    <row r="8" spans="1:4" s="7" customFormat="1" ht="67.5">
      <c r="A8" s="20" t="s">
        <v>13</v>
      </c>
      <c r="B8" s="20" t="s">
        <v>17</v>
      </c>
      <c r="C8" s="47" t="s">
        <v>108</v>
      </c>
      <c r="D8" s="7" t="e">
        <f>VLOOKUP(B8,#REF!,4,0)</f>
        <v>#REF!</v>
      </c>
    </row>
    <row r="9" spans="1:4" s="7" customFormat="1" ht="67.5">
      <c r="A9" s="20" t="s">
        <v>18</v>
      </c>
      <c r="B9" s="20" t="s">
        <v>20</v>
      </c>
      <c r="C9" s="47" t="s">
        <v>109</v>
      </c>
      <c r="D9" s="7" t="e">
        <f>VLOOKUP(B9,#REF!,4,0)</f>
        <v>#REF!</v>
      </c>
    </row>
    <row r="10" spans="1:4" s="7" customFormat="1" ht="67.5">
      <c r="A10" s="20" t="s">
        <v>18</v>
      </c>
      <c r="B10" s="20" t="s">
        <v>21</v>
      </c>
      <c r="C10" s="47" t="s">
        <v>110</v>
      </c>
      <c r="D10" s="7" t="e">
        <f>VLOOKUP(B10,#REF!,4,0)</f>
        <v>#REF!</v>
      </c>
    </row>
    <row r="11" spans="1:4" s="7" customFormat="1" ht="67.5">
      <c r="A11" s="20" t="s">
        <v>18</v>
      </c>
      <c r="B11" s="20" t="s">
        <v>22</v>
      </c>
      <c r="C11" s="47" t="s">
        <v>111</v>
      </c>
      <c r="D11" s="7" t="e">
        <f>VLOOKUP(B11,#REF!,4,0)</f>
        <v>#REF!</v>
      </c>
    </row>
    <row r="12" spans="1:4" s="7" customFormat="1" ht="67.5">
      <c r="A12" s="20" t="s">
        <v>18</v>
      </c>
      <c r="B12" s="20" t="s">
        <v>23</v>
      </c>
      <c r="C12" s="47" t="s">
        <v>112</v>
      </c>
      <c r="D12" s="7" t="e">
        <f>VLOOKUP(B12,#REF!,4,0)</f>
        <v>#REF!</v>
      </c>
    </row>
    <row r="13" spans="1:4" s="7" customFormat="1" ht="67.5">
      <c r="A13" s="20" t="s">
        <v>18</v>
      </c>
      <c r="B13" s="20" t="s">
        <v>24</v>
      </c>
      <c r="C13" s="47" t="s">
        <v>113</v>
      </c>
      <c r="D13" s="7" t="e">
        <f>VLOOKUP(B13,#REF!,4,0)</f>
        <v>#REF!</v>
      </c>
    </row>
    <row r="14" spans="1:4" s="7" customFormat="1" ht="67.5">
      <c r="A14" s="20" t="s">
        <v>18</v>
      </c>
      <c r="B14" s="20" t="s">
        <v>25</v>
      </c>
      <c r="C14" s="47" t="s">
        <v>114</v>
      </c>
      <c r="D14" s="7" t="e">
        <f>VLOOKUP(B14,#REF!,4,0)</f>
        <v>#REF!</v>
      </c>
    </row>
    <row r="15" spans="1:4" s="7" customFormat="1" ht="67.5">
      <c r="A15" s="20" t="s">
        <v>18</v>
      </c>
      <c r="B15" s="20" t="s">
        <v>27</v>
      </c>
      <c r="C15" s="47" t="s">
        <v>115</v>
      </c>
      <c r="D15" s="7" t="e">
        <f>VLOOKUP(B15,#REF!,4,0)</f>
        <v>#REF!</v>
      </c>
    </row>
    <row r="16" spans="1:4" s="7" customFormat="1" ht="67.5">
      <c r="A16" s="20" t="s">
        <v>28</v>
      </c>
      <c r="B16" s="20" t="s">
        <v>30</v>
      </c>
      <c r="C16" s="47" t="s">
        <v>116</v>
      </c>
      <c r="D16" s="7" t="e">
        <f>VLOOKUP(B16,#REF!,4,0)</f>
        <v>#REF!</v>
      </c>
    </row>
    <row r="17" spans="1:4" s="7" customFormat="1" ht="67.5">
      <c r="A17" s="20" t="s">
        <v>31</v>
      </c>
      <c r="B17" s="20" t="s">
        <v>33</v>
      </c>
      <c r="C17" s="47" t="s">
        <v>117</v>
      </c>
      <c r="D17" s="7" t="e">
        <f>VLOOKUP(B17,#REF!,4,0)</f>
        <v>#REF!</v>
      </c>
    </row>
    <row r="18" spans="1:4" s="7" customFormat="1" ht="67.5">
      <c r="A18" s="20" t="s">
        <v>31</v>
      </c>
      <c r="B18" s="20" t="s">
        <v>34</v>
      </c>
      <c r="C18" s="47" t="s">
        <v>118</v>
      </c>
      <c r="D18" s="7" t="e">
        <f>VLOOKUP(B18,#REF!,4,0)</f>
        <v>#REF!</v>
      </c>
    </row>
    <row r="19" spans="1:4" s="7" customFormat="1" ht="67.5">
      <c r="A19" s="20" t="s">
        <v>31</v>
      </c>
      <c r="B19" s="20" t="s">
        <v>35</v>
      </c>
      <c r="C19" s="47" t="s">
        <v>119</v>
      </c>
      <c r="D19" s="7" t="e">
        <f>VLOOKUP(B19,#REF!,4,0)</f>
        <v>#REF!</v>
      </c>
    </row>
    <row r="20" spans="1:4" s="7" customFormat="1" ht="67.5">
      <c r="A20" s="20" t="s">
        <v>36</v>
      </c>
      <c r="B20" s="19" t="s">
        <v>38</v>
      </c>
      <c r="C20" s="47" t="s">
        <v>120</v>
      </c>
      <c r="D20" s="7" t="e">
        <f>VLOOKUP(B20,#REF!,4,0)</f>
        <v>#REF!</v>
      </c>
    </row>
    <row r="21" spans="1:4" s="7" customFormat="1" ht="67.5">
      <c r="A21" s="20" t="s">
        <v>36</v>
      </c>
      <c r="B21" s="19" t="s">
        <v>39</v>
      </c>
      <c r="C21" s="47" t="s">
        <v>121</v>
      </c>
      <c r="D21" s="7" t="e">
        <f>VLOOKUP(B21,#REF!,4,0)</f>
        <v>#REF!</v>
      </c>
    </row>
    <row r="22" spans="1:4" s="7" customFormat="1" ht="67.5">
      <c r="A22" s="20" t="s">
        <v>36</v>
      </c>
      <c r="B22" s="20" t="s">
        <v>41</v>
      </c>
      <c r="C22" s="47" t="s">
        <v>122</v>
      </c>
      <c r="D22" s="7" t="e">
        <f>VLOOKUP(B22,#REF!,4,0)</f>
        <v>#REF!</v>
      </c>
    </row>
    <row r="23" spans="1:4" s="7" customFormat="1" ht="67.5">
      <c r="A23" s="20" t="s">
        <v>42</v>
      </c>
      <c r="B23" s="20" t="s">
        <v>44</v>
      </c>
      <c r="C23" s="47" t="s">
        <v>123</v>
      </c>
      <c r="D23" s="7" t="e">
        <f>VLOOKUP(B23,#REF!,4,0)</f>
        <v>#REF!</v>
      </c>
    </row>
    <row r="24" spans="1:4" s="7" customFormat="1" ht="67.5">
      <c r="A24" s="20" t="s">
        <v>42</v>
      </c>
      <c r="B24" s="20" t="s">
        <v>45</v>
      </c>
      <c r="C24" s="47" t="s">
        <v>124</v>
      </c>
      <c r="D24" s="7" t="e">
        <f>VLOOKUP(B24,#REF!,4,0)</f>
        <v>#REF!</v>
      </c>
    </row>
    <row r="25" spans="1:4" s="7" customFormat="1" ht="67.5">
      <c r="A25" s="20" t="s">
        <v>42</v>
      </c>
      <c r="B25" s="20" t="s">
        <v>46</v>
      </c>
      <c r="C25" s="47" t="s">
        <v>125</v>
      </c>
      <c r="D25" s="7" t="e">
        <f>VLOOKUP(B25,#REF!,4,0)</f>
        <v>#REF!</v>
      </c>
    </row>
    <row r="26" spans="1:4" s="7" customFormat="1" ht="67.5">
      <c r="A26" s="20" t="s">
        <v>47</v>
      </c>
      <c r="B26" s="20" t="s">
        <v>49</v>
      </c>
      <c r="C26" s="47" t="s">
        <v>126</v>
      </c>
      <c r="D26" s="7" t="e">
        <f>VLOOKUP(B26,#REF!,4,0)</f>
        <v>#REF!</v>
      </c>
    </row>
    <row r="27" spans="1:4" s="7" customFormat="1" ht="67.5">
      <c r="A27" s="20" t="s">
        <v>47</v>
      </c>
      <c r="B27" s="20" t="s">
        <v>50</v>
      </c>
      <c r="C27" s="47" t="s">
        <v>127</v>
      </c>
      <c r="D27" s="7" t="e">
        <f>VLOOKUP(B27,#REF!,4,0)</f>
        <v>#REF!</v>
      </c>
    </row>
    <row r="28" spans="1:4" s="7" customFormat="1" ht="67.5">
      <c r="A28" s="20" t="s">
        <v>47</v>
      </c>
      <c r="B28" s="20" t="s">
        <v>51</v>
      </c>
      <c r="C28" s="47" t="s">
        <v>128</v>
      </c>
      <c r="D28" s="7" t="e">
        <f>VLOOKUP(B28,#REF!,4,0)</f>
        <v>#REF!</v>
      </c>
    </row>
    <row r="29" spans="1:4" s="7" customFormat="1" ht="67.5">
      <c r="A29" s="20" t="s">
        <v>47</v>
      </c>
      <c r="B29" s="20" t="s">
        <v>54</v>
      </c>
      <c r="C29" s="47" t="s">
        <v>129</v>
      </c>
      <c r="D29" s="7" t="e">
        <f>VLOOKUP(B29,#REF!,4,0)</f>
        <v>#REF!</v>
      </c>
    </row>
    <row r="30" spans="1:4" s="7" customFormat="1" ht="67.5">
      <c r="A30" s="20" t="s">
        <v>47</v>
      </c>
      <c r="B30" s="20" t="s">
        <v>55</v>
      </c>
      <c r="C30" s="47" t="s">
        <v>130</v>
      </c>
      <c r="D30" s="7" t="e">
        <f>VLOOKUP(B30,#REF!,4,0)</f>
        <v>#REF!</v>
      </c>
    </row>
    <row r="31" spans="1:4" s="7" customFormat="1" ht="67.5">
      <c r="A31" s="20" t="s">
        <v>56</v>
      </c>
      <c r="B31" s="20" t="s">
        <v>59</v>
      </c>
      <c r="C31" s="47" t="s">
        <v>131</v>
      </c>
      <c r="D31" s="7" t="e">
        <f>VLOOKUP(B31,#REF!,4,0)</f>
        <v>#REF!</v>
      </c>
    </row>
    <row r="32" spans="1:4" s="7" customFormat="1" ht="67.5">
      <c r="A32" s="20" t="s">
        <v>56</v>
      </c>
      <c r="B32" s="20" t="s">
        <v>60</v>
      </c>
      <c r="C32" s="47" t="s">
        <v>132</v>
      </c>
      <c r="D32" s="7" t="e">
        <f>VLOOKUP(B32,#REF!,4,0)</f>
        <v>#REF!</v>
      </c>
    </row>
    <row r="33" spans="1:4" s="7" customFormat="1" ht="67.5">
      <c r="A33" s="20" t="s">
        <v>56</v>
      </c>
      <c r="B33" s="20" t="s">
        <v>61</v>
      </c>
      <c r="C33" s="47" t="s">
        <v>133</v>
      </c>
      <c r="D33" s="7" t="e">
        <f>VLOOKUP(B33,#REF!,4,0)</f>
        <v>#REF!</v>
      </c>
    </row>
    <row r="34" spans="1:4" s="7" customFormat="1" ht="67.5">
      <c r="A34" s="20" t="s">
        <v>56</v>
      </c>
      <c r="B34" s="20" t="s">
        <v>62</v>
      </c>
      <c r="C34" s="47" t="s">
        <v>134</v>
      </c>
      <c r="D34" s="7" t="e">
        <f>VLOOKUP(B34,#REF!,4,0)</f>
        <v>#REF!</v>
      </c>
    </row>
    <row r="35" spans="1:4" s="7" customFormat="1" ht="67.5">
      <c r="A35" s="20" t="s">
        <v>63</v>
      </c>
      <c r="B35" s="20" t="s">
        <v>65</v>
      </c>
      <c r="C35" s="47" t="s">
        <v>135</v>
      </c>
      <c r="D35" s="7" t="e">
        <f>VLOOKUP(B35,#REF!,4,0)</f>
        <v>#REF!</v>
      </c>
    </row>
    <row r="36" spans="1:4" s="7" customFormat="1" ht="67.5">
      <c r="A36" s="20" t="s">
        <v>63</v>
      </c>
      <c r="B36" s="20" t="s">
        <v>66</v>
      </c>
      <c r="C36" s="47" t="s">
        <v>136</v>
      </c>
      <c r="D36" s="7" t="e">
        <f>VLOOKUP(B36,#REF!,4,0)</f>
        <v>#REF!</v>
      </c>
    </row>
    <row r="37" spans="1:4" s="7" customFormat="1" ht="67.5">
      <c r="A37" s="20" t="s">
        <v>63</v>
      </c>
      <c r="B37" s="20" t="s">
        <v>68</v>
      </c>
      <c r="C37" s="47" t="s">
        <v>137</v>
      </c>
      <c r="D37" s="7" t="e">
        <f>VLOOKUP(B37,#REF!,4,0)</f>
        <v>#REF!</v>
      </c>
    </row>
    <row r="38" spans="1:4" s="7" customFormat="1" ht="67.5">
      <c r="A38" s="20" t="s">
        <v>69</v>
      </c>
      <c r="B38" s="20" t="s">
        <v>72</v>
      </c>
      <c r="C38" s="47" t="s">
        <v>138</v>
      </c>
      <c r="D38" s="7" t="e">
        <f>VLOOKUP(B38,#REF!,4,0)</f>
        <v>#REF!</v>
      </c>
    </row>
    <row r="39" spans="1:4" s="7" customFormat="1" ht="67.5">
      <c r="A39" s="20" t="s">
        <v>69</v>
      </c>
      <c r="B39" s="20" t="s">
        <v>73</v>
      </c>
      <c r="C39" s="47" t="s">
        <v>139</v>
      </c>
      <c r="D39" s="7" t="e">
        <f>VLOOKUP(B39,#REF!,4,0)</f>
        <v>#REF!</v>
      </c>
    </row>
    <row r="40" spans="1:4" s="7" customFormat="1" ht="67.5">
      <c r="A40" s="20" t="s">
        <v>69</v>
      </c>
      <c r="B40" s="20" t="s">
        <v>74</v>
      </c>
      <c r="C40" s="47" t="s">
        <v>122</v>
      </c>
      <c r="D40" s="7" t="e">
        <f>VLOOKUP(B40,#REF!,4,0)</f>
        <v>#REF!</v>
      </c>
    </row>
    <row r="41" spans="1:4" s="7" customFormat="1" ht="67.5">
      <c r="A41" s="20" t="s">
        <v>69</v>
      </c>
      <c r="B41" s="20" t="s">
        <v>75</v>
      </c>
      <c r="C41" s="47" t="s">
        <v>140</v>
      </c>
      <c r="D41" s="7" t="e">
        <f>VLOOKUP(B41,#REF!,4,0)</f>
        <v>#REF!</v>
      </c>
    </row>
    <row r="42" spans="1:4" s="7" customFormat="1" ht="67.5">
      <c r="A42" s="20" t="s">
        <v>69</v>
      </c>
      <c r="B42" s="20" t="s">
        <v>77</v>
      </c>
      <c r="C42" s="47" t="s">
        <v>141</v>
      </c>
      <c r="D42" s="7" t="e">
        <f>VLOOKUP(B42,#REF!,4,0)</f>
        <v>#REF!</v>
      </c>
    </row>
    <row r="43" spans="1:4" s="7" customFormat="1" ht="67.5">
      <c r="A43" s="20" t="s">
        <v>69</v>
      </c>
      <c r="B43" s="20" t="s">
        <v>78</v>
      </c>
      <c r="C43" s="47" t="s">
        <v>142</v>
      </c>
      <c r="D43" s="7" t="e">
        <f>VLOOKUP(B43,#REF!,4,0)</f>
        <v>#REF!</v>
      </c>
    </row>
    <row r="44" spans="1:4" s="7" customFormat="1" ht="67.5">
      <c r="A44" s="20" t="s">
        <v>69</v>
      </c>
      <c r="B44" s="20" t="s">
        <v>79</v>
      </c>
      <c r="C44" s="47" t="s">
        <v>138</v>
      </c>
      <c r="D44" s="7" t="e">
        <f>VLOOKUP(B44,#REF!,4,0)</f>
        <v>#REF!</v>
      </c>
    </row>
    <row r="45" spans="1:4" s="7" customFormat="1" ht="67.5">
      <c r="A45" s="20" t="s">
        <v>69</v>
      </c>
      <c r="B45" s="20" t="s">
        <v>80</v>
      </c>
      <c r="C45" s="47" t="s">
        <v>143</v>
      </c>
      <c r="D45" s="7" t="e">
        <f>VLOOKUP(B45,#REF!,4,0)</f>
        <v>#REF!</v>
      </c>
    </row>
    <row r="46" spans="1:4" s="7" customFormat="1" ht="67.5">
      <c r="A46" s="20" t="s">
        <v>81</v>
      </c>
      <c r="B46" s="20" t="s">
        <v>83</v>
      </c>
      <c r="C46" s="47" t="s">
        <v>144</v>
      </c>
      <c r="D46" s="7" t="e">
        <f>VLOOKUP(B46,#REF!,4,0)</f>
        <v>#REF!</v>
      </c>
    </row>
    <row r="47" spans="1:4" s="7" customFormat="1" ht="67.5">
      <c r="A47" s="20" t="s">
        <v>81</v>
      </c>
      <c r="B47" s="20" t="s">
        <v>85</v>
      </c>
      <c r="C47" s="47" t="s">
        <v>140</v>
      </c>
      <c r="D47" s="7" t="e">
        <f>VLOOKUP(B47,#REF!,4,0)</f>
        <v>#REF!</v>
      </c>
    </row>
    <row r="48" spans="1:4" s="7" customFormat="1" ht="67.5">
      <c r="A48" s="20" t="s">
        <v>81</v>
      </c>
      <c r="B48" s="20" t="s">
        <v>86</v>
      </c>
      <c r="C48" s="47" t="s">
        <v>145</v>
      </c>
      <c r="D48" s="7" t="e">
        <f>VLOOKUP(B48,#REF!,4,0)</f>
        <v>#REF!</v>
      </c>
    </row>
    <row r="49" spans="1:4" s="7" customFormat="1" ht="67.5">
      <c r="A49" s="20" t="s">
        <v>81</v>
      </c>
      <c r="B49" s="20" t="s">
        <v>88</v>
      </c>
      <c r="C49" s="47" t="s">
        <v>146</v>
      </c>
      <c r="D49" s="7" t="e">
        <f>VLOOKUP(B49,#REF!,4,0)</f>
        <v>#REF!</v>
      </c>
    </row>
    <row r="50" spans="1:4" s="7" customFormat="1" ht="67.5">
      <c r="A50" s="20" t="s">
        <v>81</v>
      </c>
      <c r="B50" s="20" t="s">
        <v>89</v>
      </c>
      <c r="C50" s="47" t="s">
        <v>147</v>
      </c>
      <c r="D50" s="7" t="e">
        <f>VLOOKUP(B50,#REF!,4,0)</f>
        <v>#REF!</v>
      </c>
    </row>
    <row r="51" spans="1:4" s="7" customFormat="1" ht="67.5">
      <c r="A51" s="20" t="s">
        <v>81</v>
      </c>
      <c r="B51" s="20" t="s">
        <v>90</v>
      </c>
      <c r="C51" s="47" t="s">
        <v>148</v>
      </c>
      <c r="D51" s="7" t="e">
        <f>VLOOKUP(B51,#REF!,4,0)</f>
        <v>#REF!</v>
      </c>
    </row>
    <row r="52" spans="1:4" s="49" customFormat="1" ht="42" customHeight="1">
      <c r="A52" s="48" t="s">
        <v>149</v>
      </c>
      <c r="B52" s="48"/>
      <c r="C52" s="48"/>
      <c r="D52" s="7"/>
    </row>
  </sheetData>
  <mergeCells count="3">
    <mergeCell ref="A1:B1"/>
    <mergeCell ref="A2:C2"/>
    <mergeCell ref="A52:C5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>xtu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wzw</dc:creator>
  <cp:lastModifiedBy>陈琳姿 null</cp:lastModifiedBy>
  <cp:revision>1</cp:revision>
  <cp:lastPrinted>2020-12-17T12:05:00Z</cp:lastPrinted>
  <dcterms:created xsi:type="dcterms:W3CDTF">2016-12-11T07:23:00Z</dcterms:created>
  <dcterms:modified xsi:type="dcterms:W3CDTF">2023-05-25T02:44:51Z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25B06DB1DDEC42EEBC61D140F2967AC4</vt:lpwstr>
  </property>
</Properties>
</file>