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合计" sheetId="5" r:id="rId1"/>
    <sheet name="结构调整" sheetId="2" r:id="rId2"/>
    <sheet name="修复治理" sheetId="7" r:id="rId3"/>
  </sheets>
  <calcPr calcId="144525" iterate="1"/>
</workbook>
</file>

<file path=xl/calcChain.xml><?xml version="1.0" encoding="utf-8"?>
<calcChain xmlns="http://schemas.openxmlformats.org/spreadsheetml/2006/main">
  <c r="F18" i="2" l="1"/>
  <c r="F15" i="2"/>
  <c r="F6" i="2"/>
  <c r="F10" i="2"/>
  <c r="F7" i="2"/>
  <c r="C5" i="5" l="1"/>
  <c r="D14" i="5"/>
  <c r="D13" i="5" s="1"/>
  <c r="C13" i="5" s="1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2" i="5"/>
  <c r="C11" i="5"/>
  <c r="C10" i="5"/>
  <c r="C9" i="5"/>
  <c r="C8" i="5"/>
  <c r="C7" i="5"/>
  <c r="C6" i="5"/>
  <c r="C14" i="5" l="1"/>
  <c r="D5" i="5"/>
  <c r="F16" i="2" l="1"/>
  <c r="E25" i="5"/>
  <c r="E22" i="5" s="1"/>
  <c r="E17" i="5"/>
  <c r="E7" i="5"/>
  <c r="E10" i="5"/>
  <c r="F19" i="7"/>
  <c r="F18" i="7" s="1"/>
  <c r="F13" i="7"/>
  <c r="F12" i="7" s="1"/>
  <c r="F9" i="7"/>
  <c r="F6" i="7"/>
  <c r="E13" i="5" l="1"/>
  <c r="E6" i="5"/>
  <c r="F5" i="7"/>
  <c r="F5" i="2" l="1"/>
  <c r="F4" i="2" s="1"/>
  <c r="E5" i="5"/>
  <c r="F4" i="7"/>
</calcChain>
</file>

<file path=xl/sharedStrings.xml><?xml version="1.0" encoding="utf-8"?>
<sst xmlns="http://schemas.openxmlformats.org/spreadsheetml/2006/main" count="141" uniqueCount="76">
  <si>
    <t>金额单位：万元</t>
  </si>
  <si>
    <t>市州</t>
  </si>
  <si>
    <t>县市区</t>
  </si>
  <si>
    <t>结构调整</t>
  </si>
  <si>
    <t>修复治理</t>
  </si>
  <si>
    <t>长沙市</t>
  </si>
  <si>
    <t>长沙市小计</t>
  </si>
  <si>
    <t>市本级及所辖区小计</t>
  </si>
  <si>
    <t>长沙县</t>
  </si>
  <si>
    <t>望城区</t>
  </si>
  <si>
    <t>省直管县小计</t>
  </si>
  <si>
    <t>浏阳市</t>
  </si>
  <si>
    <t>宁乡市</t>
  </si>
  <si>
    <t>株洲市</t>
  </si>
  <si>
    <t>株洲市小计</t>
  </si>
  <si>
    <t>天元区</t>
  </si>
  <si>
    <t>渌口区</t>
  </si>
  <si>
    <t>醴陵市</t>
  </si>
  <si>
    <t>攸县</t>
  </si>
  <si>
    <t>茶陵县</t>
  </si>
  <si>
    <t>湘潭市</t>
  </si>
  <si>
    <t>湘潭市小计</t>
  </si>
  <si>
    <t>雨湖区</t>
  </si>
  <si>
    <t>湘潭县</t>
  </si>
  <si>
    <t>湘乡市</t>
  </si>
  <si>
    <r>
      <rPr>
        <sz val="10"/>
        <color theme="1"/>
        <rFont val="仿宋_GB2312"/>
        <family val="3"/>
        <charset val="134"/>
      </rPr>
      <t>金额单位：万元</t>
    </r>
  </si>
  <si>
    <r>
      <rPr>
        <b/>
        <sz val="11"/>
        <color theme="1"/>
        <rFont val="仿宋_GB2312"/>
        <family val="3"/>
        <charset val="134"/>
      </rPr>
      <t>市州</t>
    </r>
  </si>
  <si>
    <r>
      <rPr>
        <b/>
        <sz val="11"/>
        <color theme="1"/>
        <rFont val="仿宋_GB2312"/>
        <family val="3"/>
        <charset val="134"/>
      </rPr>
      <t>县市区</t>
    </r>
  </si>
  <si>
    <r>
      <rPr>
        <b/>
        <sz val="11"/>
        <color theme="1"/>
        <rFont val="仿宋_GB2312"/>
        <family val="3"/>
        <charset val="134"/>
      </rPr>
      <t>项目名称</t>
    </r>
  </si>
  <si>
    <r>
      <rPr>
        <b/>
        <sz val="11"/>
        <color theme="1"/>
        <rFont val="仿宋_GB2312"/>
        <family val="3"/>
        <charset val="134"/>
      </rPr>
      <t>实施单位</t>
    </r>
  </si>
  <si>
    <r>
      <rPr>
        <b/>
        <sz val="11"/>
        <color theme="1"/>
        <rFont val="仿宋_GB2312"/>
        <family val="3"/>
        <charset val="134"/>
      </rPr>
      <t>财政支持环节与内容</t>
    </r>
  </si>
  <si>
    <r>
      <rPr>
        <b/>
        <sz val="11"/>
        <color theme="1"/>
        <rFont val="仿宋_GB2312"/>
        <family val="3"/>
        <charset val="134"/>
      </rPr>
      <t>金额</t>
    </r>
  </si>
  <si>
    <r>
      <rPr>
        <sz val="11"/>
        <color theme="1"/>
        <rFont val="仿宋_GB2312"/>
        <family val="3"/>
        <charset val="134"/>
      </rPr>
      <t>总计</t>
    </r>
  </si>
  <si>
    <r>
      <rPr>
        <sz val="11"/>
        <color theme="1"/>
        <rFont val="仿宋_GB2312"/>
        <family val="3"/>
        <charset val="134"/>
      </rPr>
      <t>一、市州合计</t>
    </r>
  </si>
  <si>
    <r>
      <rPr>
        <sz val="11"/>
        <color theme="1"/>
        <rFont val="仿宋_GB2312"/>
        <family val="3"/>
        <charset val="134"/>
      </rPr>
      <t>株洲市</t>
    </r>
  </si>
  <si>
    <r>
      <rPr>
        <sz val="11"/>
        <color theme="1"/>
        <rFont val="仿宋_GB2312"/>
        <family val="3"/>
        <charset val="134"/>
      </rPr>
      <t>株洲市小计</t>
    </r>
  </si>
  <si>
    <r>
      <rPr>
        <sz val="11"/>
        <color theme="1"/>
        <rFont val="仿宋_GB2312"/>
        <family val="3"/>
        <charset val="134"/>
      </rPr>
      <t>市本级及所辖区小计</t>
    </r>
  </si>
  <si>
    <r>
      <rPr>
        <sz val="11"/>
        <color theme="1"/>
        <rFont val="仿宋_GB2312"/>
        <family val="3"/>
        <charset val="134"/>
      </rPr>
      <t>天元区</t>
    </r>
  </si>
  <si>
    <r>
      <rPr>
        <sz val="11"/>
        <color theme="1"/>
        <rFont val="仿宋_GB2312"/>
        <family val="3"/>
        <charset val="134"/>
      </rPr>
      <t>长株潭重金属污染耕地种植结构调整及休耕治理</t>
    </r>
  </si>
  <si>
    <r>
      <rPr>
        <sz val="11"/>
        <color theme="1"/>
        <rFont val="仿宋_GB2312"/>
        <family val="3"/>
        <charset val="134"/>
      </rPr>
      <t>省直管县小计</t>
    </r>
  </si>
  <si>
    <r>
      <rPr>
        <sz val="11"/>
        <color theme="1"/>
        <rFont val="仿宋_GB2312"/>
        <family val="3"/>
        <charset val="134"/>
      </rPr>
      <t>醴陵市</t>
    </r>
  </si>
  <si>
    <r>
      <rPr>
        <sz val="11"/>
        <color theme="1"/>
        <rFont val="仿宋_GB2312"/>
        <family val="3"/>
        <charset val="134"/>
      </rPr>
      <t>攸县</t>
    </r>
  </si>
  <si>
    <r>
      <rPr>
        <sz val="11"/>
        <color theme="1"/>
        <rFont val="仿宋_GB2312"/>
        <family val="3"/>
        <charset val="134"/>
      </rPr>
      <t>茶陵县</t>
    </r>
  </si>
  <si>
    <r>
      <rPr>
        <sz val="11"/>
        <color theme="1"/>
        <rFont val="仿宋_GB2312"/>
        <family val="3"/>
        <charset val="134"/>
      </rPr>
      <t>湘潭市</t>
    </r>
  </si>
  <si>
    <r>
      <rPr>
        <sz val="11"/>
        <color theme="1"/>
        <rFont val="仿宋_GB2312"/>
        <family val="3"/>
        <charset val="134"/>
      </rPr>
      <t>湘潭市小计</t>
    </r>
  </si>
  <si>
    <r>
      <rPr>
        <sz val="11"/>
        <color theme="1"/>
        <rFont val="仿宋_GB2312"/>
        <family val="3"/>
        <charset val="134"/>
      </rPr>
      <t>雨湖区</t>
    </r>
  </si>
  <si>
    <r>
      <rPr>
        <sz val="11"/>
        <color theme="1"/>
        <rFont val="仿宋_GB2312"/>
        <family val="3"/>
        <charset val="134"/>
      </rPr>
      <t>湘潭县</t>
    </r>
  </si>
  <si>
    <r>
      <rPr>
        <sz val="11"/>
        <color theme="1"/>
        <rFont val="仿宋_GB2312"/>
        <family val="3"/>
        <charset val="134"/>
      </rPr>
      <t>湘乡市</t>
    </r>
  </si>
  <si>
    <t>长株潭重金属污染耕地种植结构调整及休耕治理</t>
  </si>
  <si>
    <t>项目名称</t>
  </si>
  <si>
    <t>实施单位</t>
  </si>
  <si>
    <t>财政支持环节与内容</t>
  </si>
  <si>
    <t>金额</t>
  </si>
  <si>
    <r>
      <rPr>
        <sz val="11"/>
        <color theme="1"/>
        <rFont val="仿宋_GB2312"/>
        <family val="3"/>
        <charset val="134"/>
      </rPr>
      <t>种植结构调整</t>
    </r>
    <r>
      <rPr>
        <sz val="11"/>
        <color theme="1"/>
        <rFont val="Times New Roman"/>
        <family val="1"/>
      </rPr>
      <t>164764</t>
    </r>
    <r>
      <rPr>
        <sz val="11"/>
        <color theme="1"/>
        <rFont val="仿宋_GB2312"/>
        <family val="3"/>
        <charset val="134"/>
      </rPr>
      <t>亩</t>
    </r>
    <phoneticPr fontId="16" type="noConversion"/>
  </si>
  <si>
    <r>
      <rPr>
        <sz val="11"/>
        <color theme="1"/>
        <rFont val="仿宋_GB2312"/>
        <family val="3"/>
        <charset val="134"/>
      </rPr>
      <t>种植结构调整</t>
    </r>
    <r>
      <rPr>
        <sz val="11"/>
        <color theme="1"/>
        <rFont val="Times New Roman"/>
        <family val="1"/>
      </rPr>
      <t>106107.6</t>
    </r>
    <r>
      <rPr>
        <sz val="11"/>
        <color theme="1"/>
        <rFont val="仿宋_GB2312"/>
        <family val="3"/>
        <charset val="134"/>
      </rPr>
      <t>亩</t>
    </r>
    <phoneticPr fontId="16" type="noConversion"/>
  </si>
  <si>
    <r>
      <rPr>
        <sz val="11"/>
        <color theme="1"/>
        <rFont val="仿宋_GB2312"/>
        <family val="3"/>
        <charset val="134"/>
      </rPr>
      <t>种植结构调整</t>
    </r>
    <r>
      <rPr>
        <sz val="11"/>
        <color theme="1"/>
        <rFont val="Times New Roman"/>
        <family val="1"/>
      </rPr>
      <t>44558</t>
    </r>
    <r>
      <rPr>
        <sz val="11"/>
        <color theme="1"/>
        <rFont val="仿宋_GB2312"/>
        <family val="3"/>
        <charset val="134"/>
      </rPr>
      <t>亩</t>
    </r>
    <phoneticPr fontId="16" type="noConversion"/>
  </si>
  <si>
    <r>
      <t>1</t>
    </r>
    <r>
      <rPr>
        <sz val="11"/>
        <color rgb="FF000000"/>
        <rFont val="楷体_GB2312"/>
        <family val="3"/>
        <charset val="134"/>
      </rPr>
      <t>、轻度污染耕地修复治理</t>
    </r>
    <r>
      <rPr>
        <sz val="11"/>
        <color rgb="FF000000"/>
        <rFont val="Times New Roman"/>
        <family val="1"/>
      </rPr>
      <t>5000</t>
    </r>
    <r>
      <rPr>
        <sz val="11"/>
        <color rgb="FF000000"/>
        <rFont val="楷体_GB2312"/>
        <family val="3"/>
        <charset val="134"/>
      </rPr>
      <t>亩，</t>
    </r>
    <r>
      <rPr>
        <sz val="11"/>
        <color rgb="FF000000"/>
        <rFont val="Times New Roman"/>
        <family val="1"/>
      </rPr>
      <t>45</t>
    </r>
    <r>
      <rPr>
        <sz val="11"/>
        <color rgb="FF000000"/>
        <rFont val="楷体_GB2312"/>
        <family val="3"/>
        <charset val="134"/>
      </rPr>
      <t>万元；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楷体_GB2312"/>
        <family val="3"/>
        <charset val="134"/>
      </rPr>
      <t>、中度污染耕地修复治理</t>
    </r>
    <r>
      <rPr>
        <sz val="11"/>
        <color rgb="FF000000"/>
        <rFont val="Times New Roman"/>
        <family val="1"/>
      </rPr>
      <t>5000</t>
    </r>
    <r>
      <rPr>
        <sz val="11"/>
        <color rgb="FF000000"/>
        <rFont val="楷体_GB2312"/>
        <family val="3"/>
        <charset val="134"/>
      </rPr>
      <t>亩，</t>
    </r>
    <r>
      <rPr>
        <sz val="11"/>
        <color rgb="FF000000"/>
        <rFont val="Times New Roman"/>
        <family val="1"/>
      </rPr>
      <t>115</t>
    </r>
    <r>
      <rPr>
        <sz val="11"/>
        <color rgb="FF000000"/>
        <rFont val="楷体_GB2312"/>
        <family val="3"/>
        <charset val="134"/>
      </rPr>
      <t>万元。</t>
    </r>
    <phoneticPr fontId="16" type="noConversion"/>
  </si>
  <si>
    <r>
      <t>1</t>
    </r>
    <r>
      <rPr>
        <sz val="11"/>
        <color rgb="FF000000"/>
        <rFont val="楷体_GB2312"/>
        <family val="3"/>
        <charset val="134"/>
      </rPr>
      <t>、轻度污染耕地修复治理</t>
    </r>
    <r>
      <rPr>
        <sz val="11"/>
        <color rgb="FF000000"/>
        <rFont val="Times New Roman"/>
        <family val="1"/>
      </rPr>
      <t>5000</t>
    </r>
    <r>
      <rPr>
        <sz val="11"/>
        <color rgb="FF000000"/>
        <rFont val="楷体_GB2312"/>
        <family val="3"/>
        <charset val="134"/>
      </rPr>
      <t>亩，</t>
    </r>
    <r>
      <rPr>
        <sz val="11"/>
        <color rgb="FF000000"/>
        <rFont val="Times New Roman"/>
        <family val="1"/>
      </rPr>
      <t>45</t>
    </r>
    <r>
      <rPr>
        <sz val="11"/>
        <color rgb="FF000000"/>
        <rFont val="楷体_GB2312"/>
        <family val="3"/>
        <charset val="134"/>
      </rPr>
      <t>万元；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楷体_GB2312"/>
        <family val="3"/>
        <charset val="134"/>
      </rPr>
      <t>、中度污染耕地修复治理</t>
    </r>
    <r>
      <rPr>
        <sz val="11"/>
        <color rgb="FF000000"/>
        <rFont val="Times New Roman"/>
        <family val="1"/>
      </rPr>
      <t>5000</t>
    </r>
    <r>
      <rPr>
        <sz val="11"/>
        <color rgb="FF000000"/>
        <rFont val="楷体_GB2312"/>
        <family val="3"/>
        <charset val="134"/>
      </rPr>
      <t>亩，</t>
    </r>
    <r>
      <rPr>
        <sz val="11"/>
        <color rgb="FF000000"/>
        <rFont val="Times New Roman"/>
        <family val="1"/>
      </rPr>
      <t>115</t>
    </r>
    <r>
      <rPr>
        <sz val="11"/>
        <color rgb="FF000000"/>
        <rFont val="楷体_GB2312"/>
        <family val="3"/>
        <charset val="134"/>
      </rPr>
      <t>万元。</t>
    </r>
  </si>
  <si>
    <t>市州合计</t>
    <phoneticPr fontId="16" type="noConversion"/>
  </si>
  <si>
    <r>
      <rPr>
        <sz val="11"/>
        <color theme="1"/>
        <rFont val="仿宋_GB2312"/>
        <family val="3"/>
        <charset val="134"/>
      </rPr>
      <t>种植结构调整</t>
    </r>
    <r>
      <rPr>
        <sz val="11"/>
        <color theme="1"/>
        <rFont val="Times New Roman"/>
        <family val="1"/>
      </rPr>
      <t>11671.97</t>
    </r>
    <r>
      <rPr>
        <sz val="11"/>
        <color theme="1"/>
        <rFont val="仿宋_GB2312"/>
        <family val="3"/>
        <charset val="134"/>
      </rPr>
      <t>亩</t>
    </r>
    <phoneticPr fontId="16" type="noConversion"/>
  </si>
  <si>
    <r>
      <rPr>
        <sz val="11"/>
        <color theme="1"/>
        <rFont val="仿宋_GB2312"/>
        <family val="3"/>
        <charset val="134"/>
      </rPr>
      <t>种植结构调整</t>
    </r>
    <r>
      <rPr>
        <sz val="11"/>
        <color theme="1"/>
        <rFont val="Times New Roman"/>
        <family val="1"/>
      </rPr>
      <t>672</t>
    </r>
    <r>
      <rPr>
        <sz val="11"/>
        <color theme="1"/>
        <rFont val="仿宋_GB2312"/>
        <family val="3"/>
        <charset val="134"/>
      </rPr>
      <t>亩</t>
    </r>
    <phoneticPr fontId="16" type="noConversion"/>
  </si>
  <si>
    <r>
      <rPr>
        <sz val="11"/>
        <color theme="1"/>
        <rFont val="仿宋_GB2312"/>
        <family val="3"/>
        <charset val="134"/>
      </rPr>
      <t>种植结构调整</t>
    </r>
    <r>
      <rPr>
        <sz val="11"/>
        <color theme="1"/>
        <rFont val="Times New Roman"/>
        <family val="1"/>
      </rPr>
      <t>141632.2</t>
    </r>
    <r>
      <rPr>
        <sz val="11"/>
        <color theme="1"/>
        <rFont val="仿宋_GB2312"/>
        <family val="3"/>
        <charset val="134"/>
      </rPr>
      <t>亩</t>
    </r>
    <phoneticPr fontId="16" type="noConversion"/>
  </si>
  <si>
    <r>
      <rPr>
        <sz val="11"/>
        <color theme="1"/>
        <rFont val="仿宋_GB2312"/>
        <family val="3"/>
        <charset val="134"/>
      </rPr>
      <t>种植结构调整</t>
    </r>
    <r>
      <rPr>
        <sz val="11"/>
        <color theme="1"/>
        <rFont val="Times New Roman"/>
        <family val="1"/>
      </rPr>
      <t>16309.42</t>
    </r>
    <r>
      <rPr>
        <sz val="11"/>
        <color theme="1"/>
        <rFont val="仿宋_GB2312"/>
        <family val="3"/>
        <charset val="134"/>
      </rPr>
      <t>亩</t>
    </r>
    <phoneticPr fontId="16" type="noConversion"/>
  </si>
  <si>
    <t>市农业农村局</t>
    <phoneticPr fontId="16" type="noConversion"/>
  </si>
  <si>
    <t>县农业农村局</t>
    <phoneticPr fontId="16" type="noConversion"/>
  </si>
  <si>
    <t>区农业农村局</t>
    <phoneticPr fontId="16" type="noConversion"/>
  </si>
  <si>
    <t>县农业农村局</t>
    <phoneticPr fontId="16" type="noConversion"/>
  </si>
  <si>
    <r>
      <t>2019</t>
    </r>
    <r>
      <rPr>
        <b/>
        <sz val="14"/>
        <color theme="1"/>
        <rFont val="仿宋_GB2312"/>
        <family val="3"/>
        <charset val="134"/>
      </rPr>
      <t>年长株潭重金属污染耕地修复治理资金安排表</t>
    </r>
  </si>
  <si>
    <r>
      <rPr>
        <sz val="11"/>
        <color theme="1"/>
        <rFont val="仿宋_GB2312"/>
        <family val="3"/>
        <charset val="134"/>
      </rPr>
      <t>种植结构调整</t>
    </r>
    <r>
      <rPr>
        <sz val="11"/>
        <color theme="1"/>
        <rFont val="Times New Roman"/>
        <family val="1"/>
      </rPr>
      <t>133944.6</t>
    </r>
    <r>
      <rPr>
        <sz val="11"/>
        <color theme="1"/>
        <rFont val="仿宋_GB2312"/>
        <family val="3"/>
        <charset val="134"/>
      </rPr>
      <t>亩</t>
    </r>
    <phoneticPr fontId="16" type="noConversion"/>
  </si>
  <si>
    <t>实际应拨付金额总计</t>
    <phoneticPr fontId="16" type="noConversion"/>
  </si>
  <si>
    <r>
      <t>2019</t>
    </r>
    <r>
      <rPr>
        <sz val="12"/>
        <color theme="1"/>
        <rFont val="宋体"/>
        <family val="3"/>
        <charset val="134"/>
      </rPr>
      <t>重金属污染耕地种植结构调整及休耕治理资金（绩效部分）分配表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合计</t>
    </r>
    <r>
      <rPr>
        <sz val="12"/>
        <color theme="1"/>
        <rFont val="Times New Roman"/>
        <family val="1"/>
      </rPr>
      <t>)</t>
    </r>
    <phoneticPr fontId="16" type="noConversion"/>
  </si>
  <si>
    <t>附件：</t>
    <phoneticPr fontId="16" type="noConversion"/>
  </si>
  <si>
    <t>备注</t>
    <phoneticPr fontId="16" type="noConversion"/>
  </si>
  <si>
    <r>
      <t>2019</t>
    </r>
    <r>
      <rPr>
        <b/>
        <sz val="14"/>
        <color theme="1"/>
        <rFont val="仿宋_GB2312"/>
        <family val="3"/>
        <charset val="134"/>
      </rPr>
      <t>年重金属污染耕地种植结构调整资金安排表</t>
    </r>
    <phoneticPr fontId="16" type="noConversion"/>
  </si>
  <si>
    <t>收回2018年多拨付561.51万元（面积6239.97亩，900元/亩）</t>
    <phoneticPr fontId="16" type="noConversion"/>
  </si>
  <si>
    <r>
      <t>收回</t>
    </r>
    <r>
      <rPr>
        <sz val="11"/>
        <color theme="1"/>
        <rFont val="Times New Roman"/>
        <family val="1"/>
      </rPr>
      <t>2018</t>
    </r>
    <r>
      <rPr>
        <sz val="11"/>
        <color theme="1"/>
        <rFont val="宋体"/>
        <family val="3"/>
        <charset val="134"/>
      </rPr>
      <t>年多拨付</t>
    </r>
    <r>
      <rPr>
        <sz val="11"/>
        <color theme="1"/>
        <rFont val="Times New Roman"/>
        <family val="1"/>
      </rPr>
      <t>561.51</t>
    </r>
    <r>
      <rPr>
        <sz val="11"/>
        <color theme="1"/>
        <rFont val="宋体"/>
        <family val="3"/>
        <charset val="134"/>
      </rPr>
      <t>万元（面积</t>
    </r>
    <r>
      <rPr>
        <sz val="11"/>
        <color theme="1"/>
        <rFont val="Times New Roman"/>
        <family val="1"/>
      </rPr>
      <t>6239.97</t>
    </r>
    <r>
      <rPr>
        <sz val="11"/>
        <color theme="1"/>
        <rFont val="宋体"/>
        <family val="3"/>
        <charset val="134"/>
      </rPr>
      <t>亩，</t>
    </r>
    <r>
      <rPr>
        <sz val="11"/>
        <color theme="1"/>
        <rFont val="Times New Roman"/>
        <family val="1"/>
      </rPr>
      <t>900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亩）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</si>
</sst>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.00_ "/>
  </numFmts>
  <fonts count="2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0"/>
      <color theme="1"/>
      <name val="Times New Roman"/>
      <family val="1"/>
    </font>
    <font>
      <sz val="10.5"/>
      <color rgb="FF000000"/>
      <name val="Times New Roman"/>
      <family val="1"/>
    </font>
    <font>
      <sz val="10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Times New Roman"/>
      <family val="1"/>
    </font>
    <font>
      <sz val="1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仿宋_GB2312"/>
      <family val="3"/>
      <charset val="134"/>
    </font>
    <font>
      <sz val="11"/>
      <color rgb="FF000000"/>
      <name val="楷体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1" fillId="0" borderId="0" xfId="0" applyFont="1">
      <alignment vertical="center"/>
    </xf>
    <xf numFmtId="176" fontId="21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F16" sqref="F16"/>
    </sheetView>
  </sheetViews>
  <sheetFormatPr defaultColWidth="9" defaultRowHeight="15" x14ac:dyDescent="0.15"/>
  <cols>
    <col min="1" max="1" width="9.375" customWidth="1"/>
    <col min="2" max="2" width="18.625" customWidth="1"/>
    <col min="3" max="3" width="16.375" customWidth="1"/>
    <col min="4" max="4" width="13" customWidth="1"/>
    <col min="5" max="5" width="18.25" customWidth="1"/>
    <col min="6" max="6" width="23.25" customWidth="1"/>
    <col min="7" max="7" width="11.5" style="19"/>
    <col min="8" max="8" width="11" style="10" customWidth="1"/>
  </cols>
  <sheetData>
    <row r="1" spans="1:8" x14ac:dyDescent="0.15">
      <c r="A1" s="64" t="s">
        <v>71</v>
      </c>
    </row>
    <row r="2" spans="1:8" ht="22.5" customHeight="1" x14ac:dyDescent="0.15">
      <c r="A2" s="72" t="s">
        <v>70</v>
      </c>
      <c r="B2" s="72"/>
      <c r="C2" s="72"/>
      <c r="D2" s="72"/>
      <c r="E2" s="72"/>
      <c r="F2" s="72"/>
      <c r="G2" s="20"/>
      <c r="H2" s="3"/>
    </row>
    <row r="3" spans="1:8" ht="18.75" customHeight="1" x14ac:dyDescent="0.15">
      <c r="A3" s="73" t="s">
        <v>0</v>
      </c>
      <c r="B3" s="73"/>
      <c r="C3" s="73"/>
      <c r="D3" s="73"/>
      <c r="E3" s="73"/>
      <c r="F3" s="73"/>
      <c r="G3" s="21"/>
      <c r="H3" s="4"/>
    </row>
    <row r="4" spans="1:8" ht="27" x14ac:dyDescent="0.15">
      <c r="A4" s="27" t="s">
        <v>1</v>
      </c>
      <c r="B4" s="27" t="s">
        <v>2</v>
      </c>
      <c r="C4" s="62" t="s">
        <v>69</v>
      </c>
      <c r="D4" s="27" t="s">
        <v>3</v>
      </c>
      <c r="E4" s="14" t="s">
        <v>4</v>
      </c>
      <c r="F4" s="14" t="s">
        <v>72</v>
      </c>
    </row>
    <row r="5" spans="1:8" x14ac:dyDescent="0.15">
      <c r="A5" s="65" t="s">
        <v>58</v>
      </c>
      <c r="B5" s="8"/>
      <c r="C5" s="63">
        <f>C6+C13+C22</f>
        <v>12192.39</v>
      </c>
      <c r="D5" s="63">
        <f>D13+D22</f>
        <v>10592.39</v>
      </c>
      <c r="E5" s="9">
        <f>E6+E13+E22</f>
        <v>1600</v>
      </c>
      <c r="F5" s="53"/>
    </row>
    <row r="6" spans="1:8" x14ac:dyDescent="0.15">
      <c r="A6" s="69" t="s">
        <v>5</v>
      </c>
      <c r="B6" s="16" t="s">
        <v>6</v>
      </c>
      <c r="C6" s="63">
        <f t="shared" ref="C6:C27" si="0">D6+E6</f>
        <v>640</v>
      </c>
      <c r="D6" s="8"/>
      <c r="E6" s="9">
        <f>E7+E10</f>
        <v>640</v>
      </c>
      <c r="F6" s="53"/>
    </row>
    <row r="7" spans="1:8" x14ac:dyDescent="0.15">
      <c r="A7" s="69"/>
      <c r="B7" s="16" t="s">
        <v>7</v>
      </c>
      <c r="C7" s="63">
        <f t="shared" si="0"/>
        <v>320</v>
      </c>
      <c r="D7" s="8"/>
      <c r="E7" s="9">
        <f>E8+E9</f>
        <v>320</v>
      </c>
      <c r="F7" s="53"/>
    </row>
    <row r="8" spans="1:8" x14ac:dyDescent="0.15">
      <c r="A8" s="69"/>
      <c r="B8" s="16" t="s">
        <v>8</v>
      </c>
      <c r="C8" s="63">
        <f t="shared" si="0"/>
        <v>160</v>
      </c>
      <c r="D8" s="8"/>
      <c r="E8" s="9">
        <v>160</v>
      </c>
      <c r="F8" s="53"/>
    </row>
    <row r="9" spans="1:8" ht="13.5" customHeight="1" x14ac:dyDescent="0.15">
      <c r="A9" s="69"/>
      <c r="B9" s="16" t="s">
        <v>9</v>
      </c>
      <c r="C9" s="63">
        <f t="shared" si="0"/>
        <v>160</v>
      </c>
      <c r="D9" s="8"/>
      <c r="E9" s="9">
        <v>160</v>
      </c>
      <c r="F9" s="53"/>
    </row>
    <row r="10" spans="1:8" ht="13.5" customHeight="1" x14ac:dyDescent="0.15">
      <c r="A10" s="69"/>
      <c r="B10" s="16" t="s">
        <v>10</v>
      </c>
      <c r="C10" s="63">
        <f t="shared" si="0"/>
        <v>320</v>
      </c>
      <c r="D10" s="8"/>
      <c r="E10" s="9">
        <f>E12+E11</f>
        <v>320</v>
      </c>
      <c r="F10" s="53"/>
    </row>
    <row r="11" spans="1:8" x14ac:dyDescent="0.15">
      <c r="A11" s="69"/>
      <c r="B11" s="16" t="s">
        <v>11</v>
      </c>
      <c r="C11" s="63">
        <f t="shared" si="0"/>
        <v>160</v>
      </c>
      <c r="D11" s="53"/>
      <c r="E11" s="9">
        <v>160</v>
      </c>
      <c r="F11" s="53"/>
    </row>
    <row r="12" spans="1:8" x14ac:dyDescent="0.15">
      <c r="A12" s="69"/>
      <c r="B12" s="16" t="s">
        <v>12</v>
      </c>
      <c r="C12" s="63">
        <f t="shared" si="0"/>
        <v>160</v>
      </c>
      <c r="D12" s="53"/>
      <c r="E12" s="9">
        <v>160</v>
      </c>
      <c r="F12" s="53"/>
    </row>
    <row r="13" spans="1:8" x14ac:dyDescent="0.15">
      <c r="A13" s="70" t="s">
        <v>13</v>
      </c>
      <c r="B13" s="23" t="s">
        <v>14</v>
      </c>
      <c r="C13" s="63">
        <f t="shared" si="0"/>
        <v>8377.34</v>
      </c>
      <c r="D13" s="63">
        <f>D14+D17</f>
        <v>7737.34</v>
      </c>
      <c r="E13" s="9">
        <f>E17</f>
        <v>640</v>
      </c>
      <c r="F13" s="53"/>
    </row>
    <row r="14" spans="1:8" x14ac:dyDescent="0.15">
      <c r="A14" s="71"/>
      <c r="B14" s="23" t="s">
        <v>7</v>
      </c>
      <c r="C14" s="63">
        <f t="shared" si="0"/>
        <v>-351.40999999999997</v>
      </c>
      <c r="D14" s="63">
        <f>D15+D16</f>
        <v>-351.40999999999997</v>
      </c>
      <c r="E14" s="7"/>
      <c r="F14" s="53"/>
    </row>
    <row r="15" spans="1:8" s="68" customFormat="1" ht="22.5" customHeight="1" x14ac:dyDescent="0.15">
      <c r="A15" s="71"/>
      <c r="B15" s="74" t="s">
        <v>15</v>
      </c>
      <c r="C15" s="63">
        <f t="shared" si="0"/>
        <v>210.1</v>
      </c>
      <c r="D15" s="66">
        <v>210.1</v>
      </c>
      <c r="E15" s="7"/>
      <c r="F15" s="67"/>
      <c r="H15" s="13"/>
    </row>
    <row r="16" spans="1:8" s="68" customFormat="1" ht="45.75" customHeight="1" x14ac:dyDescent="0.15">
      <c r="A16" s="71"/>
      <c r="B16" s="75"/>
      <c r="C16" s="63">
        <f t="shared" si="0"/>
        <v>-561.51</v>
      </c>
      <c r="D16" s="66">
        <v>-561.51</v>
      </c>
      <c r="E16" s="7"/>
      <c r="F16" s="67" t="s">
        <v>74</v>
      </c>
      <c r="H16" s="13"/>
    </row>
    <row r="17" spans="1:6" ht="13.5" customHeight="1" x14ac:dyDescent="0.15">
      <c r="A17" s="71"/>
      <c r="B17" s="23" t="s">
        <v>10</v>
      </c>
      <c r="C17" s="63">
        <f t="shared" si="0"/>
        <v>8728.75</v>
      </c>
      <c r="D17" s="63">
        <v>8088.75</v>
      </c>
      <c r="E17" s="9">
        <f>E19+E20+E21+E18</f>
        <v>640</v>
      </c>
      <c r="F17" s="53"/>
    </row>
    <row r="18" spans="1:6" ht="13.5" customHeight="1" x14ac:dyDescent="0.15">
      <c r="A18" s="71"/>
      <c r="B18" s="16" t="s">
        <v>16</v>
      </c>
      <c r="C18" s="63">
        <f t="shared" si="0"/>
        <v>2571</v>
      </c>
      <c r="D18" s="63">
        <v>2411</v>
      </c>
      <c r="E18" s="9">
        <v>160</v>
      </c>
      <c r="F18" s="53"/>
    </row>
    <row r="19" spans="1:6" x14ac:dyDescent="0.15">
      <c r="A19" s="71"/>
      <c r="B19" s="23" t="s">
        <v>17</v>
      </c>
      <c r="C19" s="63">
        <f t="shared" si="0"/>
        <v>3125.76</v>
      </c>
      <c r="D19" s="63">
        <v>2965.76</v>
      </c>
      <c r="E19" s="9">
        <v>160</v>
      </c>
      <c r="F19" s="53"/>
    </row>
    <row r="20" spans="1:6" x14ac:dyDescent="0.15">
      <c r="A20" s="71"/>
      <c r="B20" s="23" t="s">
        <v>18</v>
      </c>
      <c r="C20" s="63">
        <f t="shared" si="0"/>
        <v>2069.94</v>
      </c>
      <c r="D20" s="63">
        <v>1909.94</v>
      </c>
      <c r="E20" s="9">
        <v>160</v>
      </c>
      <c r="F20" s="53"/>
    </row>
    <row r="21" spans="1:6" x14ac:dyDescent="0.15">
      <c r="A21" s="71"/>
      <c r="B21" s="23" t="s">
        <v>19</v>
      </c>
      <c r="C21" s="63">
        <f t="shared" si="0"/>
        <v>962.05</v>
      </c>
      <c r="D21" s="63">
        <v>802.05</v>
      </c>
      <c r="E21" s="9">
        <v>160</v>
      </c>
      <c r="F21" s="53"/>
    </row>
    <row r="22" spans="1:6" x14ac:dyDescent="0.15">
      <c r="A22" s="70" t="s">
        <v>20</v>
      </c>
      <c r="B22" s="23" t="s">
        <v>21</v>
      </c>
      <c r="C22" s="63">
        <f t="shared" si="0"/>
        <v>3175.05</v>
      </c>
      <c r="D22" s="63">
        <v>2855.05</v>
      </c>
      <c r="E22" s="29">
        <f>E25</f>
        <v>320</v>
      </c>
      <c r="F22" s="53"/>
    </row>
    <row r="23" spans="1:6" x14ac:dyDescent="0.15">
      <c r="A23" s="71"/>
      <c r="B23" s="23" t="s">
        <v>7</v>
      </c>
      <c r="C23" s="63">
        <f t="shared" si="0"/>
        <v>12.096020583165485</v>
      </c>
      <c r="D23" s="63">
        <v>12.096020583165485</v>
      </c>
      <c r="E23" s="29"/>
      <c r="F23" s="53"/>
    </row>
    <row r="24" spans="1:6" ht="13.5" customHeight="1" x14ac:dyDescent="0.15">
      <c r="A24" s="71"/>
      <c r="B24" s="23" t="s">
        <v>22</v>
      </c>
      <c r="C24" s="63">
        <f t="shared" si="0"/>
        <v>12.1</v>
      </c>
      <c r="D24" s="63">
        <v>12.1</v>
      </c>
      <c r="E24" s="29"/>
      <c r="F24" s="53"/>
    </row>
    <row r="25" spans="1:6" x14ac:dyDescent="0.15">
      <c r="A25" s="71"/>
      <c r="B25" s="23" t="s">
        <v>10</v>
      </c>
      <c r="C25" s="63">
        <f t="shared" si="0"/>
        <v>3162.95</v>
      </c>
      <c r="D25" s="63">
        <v>2842.95</v>
      </c>
      <c r="E25" s="30">
        <f>E26+E27</f>
        <v>320</v>
      </c>
      <c r="F25" s="53"/>
    </row>
    <row r="26" spans="1:6" ht="13.5" customHeight="1" x14ac:dyDescent="0.15">
      <c r="A26" s="71"/>
      <c r="B26" s="23" t="s">
        <v>23</v>
      </c>
      <c r="C26" s="63">
        <f t="shared" si="0"/>
        <v>2709.38</v>
      </c>
      <c r="D26" s="63">
        <v>2549.38</v>
      </c>
      <c r="E26" s="29">
        <v>160</v>
      </c>
      <c r="F26" s="53"/>
    </row>
    <row r="27" spans="1:6" ht="13.5" customHeight="1" x14ac:dyDescent="0.15">
      <c r="A27" s="71"/>
      <c r="B27" s="23" t="s">
        <v>24</v>
      </c>
      <c r="C27" s="63">
        <f t="shared" si="0"/>
        <v>453.57</v>
      </c>
      <c r="D27" s="63">
        <v>293.57</v>
      </c>
      <c r="E27" s="29">
        <v>160</v>
      </c>
      <c r="F27" s="53"/>
    </row>
    <row r="28" spans="1:6" x14ac:dyDescent="0.15">
      <c r="A28" s="41"/>
      <c r="B28" s="34"/>
      <c r="C28" s="34"/>
      <c r="D28" s="33"/>
      <c r="E28" s="33"/>
    </row>
    <row r="29" spans="1:6" x14ac:dyDescent="0.15">
      <c r="A29" s="41"/>
      <c r="B29" s="37"/>
      <c r="C29" s="37"/>
      <c r="D29" s="38"/>
      <c r="E29" s="33"/>
    </row>
    <row r="30" spans="1:6" x14ac:dyDescent="0.15">
      <c r="A30" s="41"/>
      <c r="B30" s="37"/>
      <c r="C30" s="61"/>
      <c r="D30" s="38"/>
      <c r="E30" s="33"/>
    </row>
    <row r="31" spans="1:6" x14ac:dyDescent="0.15">
      <c r="A31" s="43"/>
      <c r="B31" s="37"/>
      <c r="C31" s="61"/>
      <c r="D31" s="60"/>
      <c r="E31" s="35"/>
    </row>
    <row r="32" spans="1:6" x14ac:dyDescent="0.15">
      <c r="A32" s="43"/>
      <c r="B32" s="37"/>
      <c r="C32" s="61"/>
      <c r="D32" s="38"/>
      <c r="E32" s="35"/>
    </row>
    <row r="33" spans="1:12" x14ac:dyDescent="0.15">
      <c r="A33" s="43"/>
      <c r="B33" s="37"/>
      <c r="C33" s="37"/>
      <c r="D33" s="38"/>
      <c r="E33" s="35"/>
      <c r="H33" s="17"/>
      <c r="I33" s="22"/>
      <c r="J33" s="18"/>
      <c r="K33" s="28"/>
      <c r="L33" s="13"/>
    </row>
    <row r="34" spans="1:12" x14ac:dyDescent="0.15">
      <c r="A34" s="39"/>
      <c r="B34" s="37"/>
      <c r="C34" s="61"/>
      <c r="D34" s="38"/>
      <c r="E34" s="35"/>
    </row>
    <row r="35" spans="1:12" x14ac:dyDescent="0.15">
      <c r="A35" s="44"/>
      <c r="B35" s="37"/>
      <c r="C35" s="37"/>
      <c r="D35" s="38"/>
      <c r="E35" s="33"/>
    </row>
    <row r="36" spans="1:12" x14ac:dyDescent="0.15">
      <c r="A36" s="44"/>
      <c r="B36" s="37"/>
      <c r="C36" s="37"/>
      <c r="D36" s="38"/>
      <c r="E36" s="35"/>
    </row>
    <row r="37" spans="1:12" x14ac:dyDescent="0.15">
      <c r="A37" s="44"/>
      <c r="B37" s="37"/>
      <c r="C37" s="37"/>
      <c r="D37" s="38"/>
      <c r="E37" s="33"/>
    </row>
    <row r="38" spans="1:12" x14ac:dyDescent="0.15">
      <c r="A38" s="44"/>
      <c r="B38" s="37"/>
      <c r="C38" s="37"/>
      <c r="D38" s="38"/>
      <c r="E38" s="33"/>
    </row>
    <row r="39" spans="1:12" x14ac:dyDescent="0.15">
      <c r="A39" s="44"/>
      <c r="B39" s="37"/>
      <c r="C39" s="37"/>
      <c r="D39" s="38"/>
      <c r="E39" s="33"/>
    </row>
    <row r="40" spans="1:12" x14ac:dyDescent="0.15">
      <c r="A40" s="44"/>
      <c r="B40" s="37"/>
      <c r="C40" s="37"/>
      <c r="D40" s="38"/>
      <c r="E40" s="33"/>
    </row>
    <row r="41" spans="1:12" x14ac:dyDescent="0.15">
      <c r="A41" s="44"/>
      <c r="B41" s="37"/>
      <c r="C41" s="37"/>
      <c r="D41" s="38"/>
      <c r="E41" s="33"/>
    </row>
    <row r="42" spans="1:12" x14ac:dyDescent="0.15">
      <c r="A42" s="44"/>
      <c r="B42" s="37"/>
      <c r="C42" s="37"/>
      <c r="D42" s="38"/>
      <c r="E42" s="35"/>
    </row>
    <row r="43" spans="1:12" x14ac:dyDescent="0.15">
      <c r="A43" s="44"/>
      <c r="B43" s="34"/>
      <c r="C43" s="34"/>
      <c r="D43" s="33"/>
      <c r="E43" s="35"/>
    </row>
    <row r="44" spans="1:12" x14ac:dyDescent="0.15">
      <c r="A44" s="44"/>
      <c r="B44" s="34"/>
      <c r="C44" s="34"/>
      <c r="D44" s="33"/>
      <c r="E44" s="35"/>
    </row>
    <row r="45" spans="1:12" x14ac:dyDescent="0.15">
      <c r="A45" s="44"/>
      <c r="B45" s="34"/>
      <c r="C45" s="34"/>
      <c r="D45" s="33"/>
      <c r="E45" s="35"/>
    </row>
    <row r="46" spans="1:12" x14ac:dyDescent="0.15">
      <c r="A46" s="44"/>
      <c r="B46" s="34"/>
      <c r="C46" s="34"/>
      <c r="D46" s="33"/>
      <c r="E46" s="35"/>
    </row>
    <row r="47" spans="1:12" x14ac:dyDescent="0.15">
      <c r="A47" s="39"/>
      <c r="B47" s="33"/>
      <c r="C47" s="57"/>
      <c r="D47" s="33"/>
      <c r="E47" s="33"/>
    </row>
    <row r="48" spans="1:12" x14ac:dyDescent="0.15">
      <c r="A48" s="39"/>
      <c r="B48" s="34"/>
      <c r="C48" s="34"/>
      <c r="D48" s="32"/>
      <c r="E48" s="33"/>
    </row>
    <row r="49" spans="1:5" x14ac:dyDescent="0.15">
      <c r="A49" s="39"/>
      <c r="B49" s="33"/>
      <c r="C49" s="57"/>
      <c r="D49" s="32"/>
      <c r="E49" s="33"/>
    </row>
    <row r="50" spans="1:5" x14ac:dyDescent="0.15">
      <c r="A50" s="45"/>
      <c r="B50" s="34"/>
      <c r="C50" s="34"/>
      <c r="D50" s="32"/>
      <c r="E50" s="33"/>
    </row>
    <row r="51" spans="1:5" x14ac:dyDescent="0.15">
      <c r="A51" s="45"/>
      <c r="B51" s="34"/>
      <c r="C51" s="34"/>
      <c r="D51" s="32"/>
      <c r="E51" s="33"/>
    </row>
    <row r="52" spans="1:5" x14ac:dyDescent="0.15">
      <c r="A52" s="45"/>
      <c r="B52" s="34"/>
      <c r="C52" s="34"/>
      <c r="D52" s="32"/>
      <c r="E52" s="33"/>
    </row>
    <row r="53" spans="1:5" x14ac:dyDescent="0.15">
      <c r="A53" s="45"/>
      <c r="B53" s="34"/>
      <c r="C53" s="34"/>
      <c r="D53" s="32"/>
      <c r="E53" s="33"/>
    </row>
    <row r="54" spans="1:5" x14ac:dyDescent="0.15">
      <c r="A54" s="45"/>
      <c r="B54" s="34"/>
      <c r="C54" s="34"/>
      <c r="D54" s="32"/>
      <c r="E54" s="33"/>
    </row>
    <row r="55" spans="1:5" x14ac:dyDescent="0.15">
      <c r="A55" s="40"/>
      <c r="B55" s="40"/>
      <c r="C55" s="40"/>
      <c r="D55" s="40"/>
      <c r="E55" s="40"/>
    </row>
    <row r="56" spans="1:5" x14ac:dyDescent="0.15">
      <c r="A56" s="40"/>
      <c r="B56" s="40"/>
      <c r="C56" s="40"/>
      <c r="D56" s="40"/>
      <c r="E56" s="40"/>
    </row>
    <row r="57" spans="1:5" x14ac:dyDescent="0.15">
      <c r="A57" s="40"/>
      <c r="B57" s="40"/>
      <c r="C57" s="40"/>
      <c r="D57" s="40"/>
      <c r="E57" s="40"/>
    </row>
    <row r="58" spans="1:5" x14ac:dyDescent="0.15">
      <c r="A58" s="40"/>
      <c r="B58" s="40"/>
      <c r="C58" s="40"/>
      <c r="D58" s="40"/>
      <c r="E58" s="40"/>
    </row>
  </sheetData>
  <mergeCells count="6">
    <mergeCell ref="A6:A12"/>
    <mergeCell ref="A13:A21"/>
    <mergeCell ref="A22:A27"/>
    <mergeCell ref="A2:F2"/>
    <mergeCell ref="A3:F3"/>
    <mergeCell ref="B15:B16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J13" sqref="J13"/>
    </sheetView>
  </sheetViews>
  <sheetFormatPr defaultColWidth="9" defaultRowHeight="15" x14ac:dyDescent="0.15"/>
  <cols>
    <col min="1" max="1" width="12.5" style="22" customWidth="1"/>
    <col min="2" max="2" width="19.25" style="22" customWidth="1"/>
    <col min="3" max="3" width="25.5" style="22" customWidth="1"/>
    <col min="4" max="4" width="13.375" style="22" customWidth="1"/>
    <col min="5" max="5" width="25.75" style="13" customWidth="1"/>
    <col min="6" max="6" width="11.5" style="22"/>
    <col min="7" max="8" width="9" style="1"/>
    <col min="9" max="9" width="19.625" style="1" customWidth="1"/>
    <col min="10" max="10" width="16.125" style="1" customWidth="1"/>
    <col min="11" max="11" width="12.75" style="1" customWidth="1"/>
    <col min="12" max="12" width="17.875" style="1" customWidth="1"/>
    <col min="13" max="13" width="12.875" style="1" customWidth="1"/>
    <col min="14" max="16384" width="9" style="1"/>
  </cols>
  <sheetData>
    <row r="1" spans="1:13" ht="18.75" customHeight="1" x14ac:dyDescent="0.15">
      <c r="A1" s="77" t="s">
        <v>73</v>
      </c>
      <c r="B1" s="77"/>
      <c r="C1" s="77"/>
      <c r="D1" s="77"/>
      <c r="E1" s="78"/>
      <c r="F1" s="77"/>
    </row>
    <row r="2" spans="1:13" ht="18.75" x14ac:dyDescent="0.15">
      <c r="A2" s="79" t="s">
        <v>25</v>
      </c>
      <c r="B2" s="80"/>
      <c r="C2" s="80"/>
      <c r="D2" s="80"/>
      <c r="E2" s="81"/>
      <c r="F2" s="82"/>
    </row>
    <row r="3" spans="1:13" s="2" customFormat="1" ht="14.25" x14ac:dyDescent="0.15">
      <c r="A3" s="5" t="s">
        <v>26</v>
      </c>
      <c r="B3" s="5" t="s">
        <v>27</v>
      </c>
      <c r="C3" s="5" t="s">
        <v>28</v>
      </c>
      <c r="D3" s="5" t="s">
        <v>29</v>
      </c>
      <c r="E3" s="6" t="s">
        <v>30</v>
      </c>
      <c r="F3" s="5" t="s">
        <v>31</v>
      </c>
      <c r="I3" s="55"/>
      <c r="J3" s="55"/>
      <c r="K3" s="56"/>
      <c r="L3" s="55"/>
      <c r="M3" s="55"/>
    </row>
    <row r="4" spans="1:13" x14ac:dyDescent="0.15">
      <c r="A4" s="8" t="s">
        <v>32</v>
      </c>
      <c r="B4" s="8"/>
      <c r="C4" s="8"/>
      <c r="D4" s="8"/>
      <c r="E4" s="7"/>
      <c r="F4" s="63">
        <f>F5</f>
        <v>10592.390000000001</v>
      </c>
      <c r="J4" s="52"/>
      <c r="L4" s="52"/>
    </row>
    <row r="5" spans="1:13" x14ac:dyDescent="0.15">
      <c r="A5" s="8" t="s">
        <v>33</v>
      </c>
      <c r="B5" s="8"/>
      <c r="C5" s="8"/>
      <c r="D5" s="8"/>
      <c r="E5" s="7"/>
      <c r="F5" s="63">
        <f>F6+F15</f>
        <v>10592.390000000001</v>
      </c>
      <c r="J5" s="52"/>
      <c r="K5" s="52"/>
    </row>
    <row r="6" spans="1:13" x14ac:dyDescent="0.15">
      <c r="A6" s="71" t="s">
        <v>34</v>
      </c>
      <c r="B6" s="8" t="s">
        <v>35</v>
      </c>
      <c r="C6" s="8"/>
      <c r="D6" s="8"/>
      <c r="E6" s="7"/>
      <c r="F6" s="63">
        <f>F7+F10</f>
        <v>7737.3400000000011</v>
      </c>
      <c r="J6" s="52"/>
      <c r="K6" s="52"/>
      <c r="L6" s="52"/>
    </row>
    <row r="7" spans="1:13" x14ac:dyDescent="0.15">
      <c r="A7" s="71"/>
      <c r="B7" s="8" t="s">
        <v>36</v>
      </c>
      <c r="C7" s="8"/>
      <c r="D7" s="8"/>
      <c r="E7" s="7"/>
      <c r="F7" s="63">
        <f>F8+F9</f>
        <v>-351.40999999999997</v>
      </c>
      <c r="J7" s="52"/>
      <c r="K7" s="52"/>
      <c r="L7" s="52"/>
    </row>
    <row r="8" spans="1:13" ht="27" x14ac:dyDescent="0.15">
      <c r="A8" s="71"/>
      <c r="B8" s="88" t="s">
        <v>37</v>
      </c>
      <c r="C8" s="7" t="s">
        <v>38</v>
      </c>
      <c r="D8" s="59" t="s">
        <v>65</v>
      </c>
      <c r="E8" s="7" t="s">
        <v>59</v>
      </c>
      <c r="F8" s="63">
        <v>210.1</v>
      </c>
      <c r="J8" s="52"/>
      <c r="K8" s="52"/>
      <c r="L8" s="52"/>
      <c r="M8" s="52"/>
    </row>
    <row r="9" spans="1:13" ht="27.75" customHeight="1" x14ac:dyDescent="0.15">
      <c r="A9" s="71"/>
      <c r="B9" s="89"/>
      <c r="C9" s="7" t="s">
        <v>38</v>
      </c>
      <c r="D9" s="59" t="s">
        <v>65</v>
      </c>
      <c r="E9" s="7" t="s">
        <v>75</v>
      </c>
      <c r="F9" s="63">
        <v>-561.51</v>
      </c>
      <c r="J9" s="52"/>
      <c r="K9" s="52"/>
      <c r="L9" s="52"/>
      <c r="M9" s="52"/>
    </row>
    <row r="10" spans="1:13" x14ac:dyDescent="0.15">
      <c r="A10" s="71"/>
      <c r="B10" s="8" t="s">
        <v>39</v>
      </c>
      <c r="C10" s="8"/>
      <c r="D10" s="59"/>
      <c r="E10" s="7"/>
      <c r="F10" s="63">
        <f>F11+F12+F13+F14</f>
        <v>8088.7500000000009</v>
      </c>
      <c r="J10" s="52"/>
      <c r="K10" s="52"/>
      <c r="L10" s="52"/>
      <c r="M10" s="52"/>
    </row>
    <row r="11" spans="1:13" ht="27" x14ac:dyDescent="0.15">
      <c r="A11" s="71"/>
      <c r="B11" s="23" t="s">
        <v>16</v>
      </c>
      <c r="C11" s="7" t="s">
        <v>38</v>
      </c>
      <c r="D11" s="59" t="s">
        <v>65</v>
      </c>
      <c r="E11" s="7" t="s">
        <v>68</v>
      </c>
      <c r="F11" s="63">
        <v>2411</v>
      </c>
      <c r="J11" s="52"/>
      <c r="K11" s="52"/>
      <c r="L11" s="52"/>
      <c r="M11" s="52"/>
    </row>
    <row r="12" spans="1:13" ht="27" x14ac:dyDescent="0.15">
      <c r="A12" s="71"/>
      <c r="B12" s="8" t="s">
        <v>40</v>
      </c>
      <c r="C12" s="7" t="s">
        <v>38</v>
      </c>
      <c r="D12" s="59" t="s">
        <v>63</v>
      </c>
      <c r="E12" s="7" t="s">
        <v>53</v>
      </c>
      <c r="F12" s="63">
        <v>2965.76</v>
      </c>
      <c r="J12" s="52"/>
      <c r="K12" s="52"/>
      <c r="L12" s="52"/>
      <c r="M12" s="52"/>
    </row>
    <row r="13" spans="1:13" ht="27" x14ac:dyDescent="0.15">
      <c r="A13" s="71"/>
      <c r="B13" s="8" t="s">
        <v>41</v>
      </c>
      <c r="C13" s="7" t="s">
        <v>38</v>
      </c>
      <c r="D13" s="59" t="s">
        <v>64</v>
      </c>
      <c r="E13" s="7" t="s">
        <v>54</v>
      </c>
      <c r="F13" s="63">
        <v>1909.94</v>
      </c>
      <c r="J13" s="52"/>
      <c r="K13" s="52"/>
      <c r="L13" s="52"/>
      <c r="M13" s="52"/>
    </row>
    <row r="14" spans="1:13" ht="27" x14ac:dyDescent="0.15">
      <c r="A14" s="71"/>
      <c r="B14" s="8" t="s">
        <v>42</v>
      </c>
      <c r="C14" s="7" t="s">
        <v>38</v>
      </c>
      <c r="D14" s="59" t="s">
        <v>64</v>
      </c>
      <c r="E14" s="7" t="s">
        <v>55</v>
      </c>
      <c r="F14" s="63">
        <v>802.05</v>
      </c>
      <c r="J14" s="52"/>
      <c r="K14" s="52"/>
      <c r="L14" s="52"/>
      <c r="M14" s="52"/>
    </row>
    <row r="15" spans="1:13" x14ac:dyDescent="0.15">
      <c r="A15" s="71" t="s">
        <v>43</v>
      </c>
      <c r="B15" s="30" t="s">
        <v>44</v>
      </c>
      <c r="C15" s="30"/>
      <c r="D15" s="59"/>
      <c r="E15" s="7"/>
      <c r="F15" s="63">
        <f>F16+F18</f>
        <v>2855.05</v>
      </c>
      <c r="J15" s="52"/>
      <c r="K15" s="52"/>
      <c r="L15" s="52"/>
      <c r="M15" s="52"/>
    </row>
    <row r="16" spans="1:13" x14ac:dyDescent="0.15">
      <c r="A16" s="71"/>
      <c r="B16" s="30" t="s">
        <v>36</v>
      </c>
      <c r="C16" s="30"/>
      <c r="D16" s="59"/>
      <c r="E16" s="7"/>
      <c r="F16" s="63">
        <f>F17</f>
        <v>12.1</v>
      </c>
      <c r="J16" s="52"/>
      <c r="K16" s="52"/>
      <c r="L16" s="52"/>
      <c r="M16" s="52"/>
    </row>
    <row r="17" spans="1:13" ht="27" x14ac:dyDescent="0.15">
      <c r="A17" s="71"/>
      <c r="B17" s="30" t="s">
        <v>45</v>
      </c>
      <c r="C17" s="7" t="s">
        <v>38</v>
      </c>
      <c r="D17" s="59" t="s">
        <v>65</v>
      </c>
      <c r="E17" s="7" t="s">
        <v>60</v>
      </c>
      <c r="F17" s="63">
        <v>12.1</v>
      </c>
      <c r="J17" s="52"/>
      <c r="K17" s="52"/>
      <c r="L17" s="52"/>
      <c r="M17" s="52"/>
    </row>
    <row r="18" spans="1:13" x14ac:dyDescent="0.15">
      <c r="A18" s="71"/>
      <c r="B18" s="30" t="s">
        <v>39</v>
      </c>
      <c r="C18" s="30"/>
      <c r="D18" s="59"/>
      <c r="E18" s="7"/>
      <c r="F18" s="63">
        <f>F19+F20</f>
        <v>2842.9500000000003</v>
      </c>
      <c r="J18" s="52"/>
      <c r="K18" s="52"/>
      <c r="L18" s="52"/>
      <c r="M18" s="52"/>
    </row>
    <row r="19" spans="1:13" ht="27" x14ac:dyDescent="0.15">
      <c r="A19" s="71"/>
      <c r="B19" s="30" t="s">
        <v>46</v>
      </c>
      <c r="C19" s="7" t="s">
        <v>38</v>
      </c>
      <c r="D19" s="59" t="s">
        <v>64</v>
      </c>
      <c r="E19" s="7" t="s">
        <v>61</v>
      </c>
      <c r="F19" s="63">
        <v>2549.38</v>
      </c>
      <c r="J19" s="52"/>
      <c r="K19" s="52"/>
      <c r="L19" s="52"/>
      <c r="M19" s="52"/>
    </row>
    <row r="20" spans="1:13" ht="27" x14ac:dyDescent="0.15">
      <c r="A20" s="71"/>
      <c r="B20" s="30" t="s">
        <v>47</v>
      </c>
      <c r="C20" s="7" t="s">
        <v>38</v>
      </c>
      <c r="D20" s="59" t="s">
        <v>63</v>
      </c>
      <c r="E20" s="7" t="s">
        <v>62</v>
      </c>
      <c r="F20" s="63">
        <v>293.57</v>
      </c>
      <c r="J20" s="52"/>
      <c r="K20" s="52"/>
      <c r="L20" s="52"/>
      <c r="M20" s="52"/>
    </row>
    <row r="21" spans="1:13" x14ac:dyDescent="0.15">
      <c r="A21" s="33"/>
      <c r="B21" s="38"/>
      <c r="C21" s="38"/>
      <c r="D21" s="38"/>
      <c r="E21" s="38"/>
      <c r="F21" s="38"/>
    </row>
    <row r="22" spans="1:13" x14ac:dyDescent="0.15">
      <c r="A22" s="76"/>
      <c r="B22" s="37"/>
      <c r="C22" s="37"/>
      <c r="D22" s="37"/>
      <c r="E22" s="38"/>
      <c r="F22" s="38"/>
    </row>
    <row r="23" spans="1:13" x14ac:dyDescent="0.15">
      <c r="A23" s="76"/>
      <c r="B23" s="38"/>
      <c r="C23" s="38"/>
      <c r="D23" s="38"/>
      <c r="E23" s="38"/>
      <c r="F23" s="38"/>
    </row>
    <row r="24" spans="1:13" x14ac:dyDescent="0.15">
      <c r="A24" s="76"/>
      <c r="B24" s="33"/>
      <c r="C24" s="35"/>
      <c r="D24" s="33"/>
      <c r="E24" s="33"/>
      <c r="F24" s="33"/>
    </row>
    <row r="25" spans="1:13" x14ac:dyDescent="0.15">
      <c r="A25" s="76"/>
      <c r="B25" s="33"/>
      <c r="C25" s="35"/>
      <c r="D25" s="33"/>
      <c r="E25" s="33"/>
      <c r="F25" s="33"/>
    </row>
    <row r="26" spans="1:13" x14ac:dyDescent="0.15">
      <c r="A26" s="76"/>
      <c r="B26" s="33"/>
      <c r="C26" s="35"/>
      <c r="D26" s="33"/>
      <c r="E26" s="33"/>
      <c r="F26" s="33"/>
    </row>
    <row r="27" spans="1:13" x14ac:dyDescent="0.15">
      <c r="C27" s="24"/>
      <c r="D27" s="25"/>
      <c r="E27" s="26"/>
      <c r="F27" s="24"/>
    </row>
    <row r="28" spans="1:13" x14ac:dyDescent="0.15">
      <c r="C28" s="24"/>
      <c r="D28" s="25"/>
      <c r="E28" s="26"/>
      <c r="F28" s="24"/>
    </row>
    <row r="29" spans="1:13" x14ac:dyDescent="0.15">
      <c r="C29" s="24"/>
      <c r="D29" s="25"/>
      <c r="E29" s="26"/>
      <c r="F29" s="24"/>
    </row>
    <row r="30" spans="1:13" x14ac:dyDescent="0.15">
      <c r="C30" s="24"/>
      <c r="D30" s="25"/>
      <c r="E30" s="26"/>
      <c r="F30" s="24"/>
    </row>
    <row r="31" spans="1:13" x14ac:dyDescent="0.15">
      <c r="C31" s="24"/>
      <c r="D31" s="25"/>
      <c r="E31" s="26"/>
      <c r="F31" s="24"/>
    </row>
  </sheetData>
  <mergeCells count="6">
    <mergeCell ref="A22:A26"/>
    <mergeCell ref="A1:F1"/>
    <mergeCell ref="A2:F2"/>
    <mergeCell ref="A6:A14"/>
    <mergeCell ref="A15:A20"/>
    <mergeCell ref="B8:B9"/>
  </mergeCells>
  <phoneticPr fontId="16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K21" sqref="K21"/>
    </sheetView>
  </sheetViews>
  <sheetFormatPr defaultColWidth="9" defaultRowHeight="15" x14ac:dyDescent="0.15"/>
  <cols>
    <col min="1" max="1" width="8.875" style="12" customWidth="1"/>
    <col min="2" max="2" width="19.375" style="10" customWidth="1"/>
    <col min="3" max="3" width="18.375" style="10" customWidth="1"/>
    <col min="4" max="4" width="11.375" style="10" customWidth="1"/>
    <col min="5" max="5" width="38.5" style="12" customWidth="1"/>
    <col min="6" max="16384" width="9" style="10"/>
  </cols>
  <sheetData>
    <row r="1" spans="1:11" s="11" customFormat="1" ht="18.75" customHeight="1" x14ac:dyDescent="0.15">
      <c r="A1" s="78" t="s">
        <v>67</v>
      </c>
      <c r="B1" s="78"/>
      <c r="C1" s="78"/>
      <c r="D1" s="78"/>
      <c r="E1" s="78"/>
      <c r="F1" s="78"/>
      <c r="G1" s="3"/>
    </row>
    <row r="2" spans="1:11" x14ac:dyDescent="0.15">
      <c r="A2" s="84" t="s">
        <v>0</v>
      </c>
      <c r="B2" s="85"/>
      <c r="C2" s="85"/>
      <c r="D2" s="85"/>
      <c r="E2" s="85"/>
      <c r="F2" s="85"/>
      <c r="G2" s="4"/>
      <c r="H2" s="13"/>
      <c r="I2" s="13"/>
      <c r="J2" s="13"/>
      <c r="K2" s="13"/>
    </row>
    <row r="3" spans="1:11" x14ac:dyDescent="0.15">
      <c r="A3" s="14" t="s">
        <v>1</v>
      </c>
      <c r="B3" s="14" t="s">
        <v>2</v>
      </c>
      <c r="C3" s="14" t="s">
        <v>49</v>
      </c>
      <c r="D3" s="14" t="s">
        <v>50</v>
      </c>
      <c r="E3" s="14" t="s">
        <v>51</v>
      </c>
      <c r="F3" s="14" t="s">
        <v>52</v>
      </c>
    </row>
    <row r="4" spans="1:11" x14ac:dyDescent="0.15">
      <c r="A4" s="46" t="s">
        <v>58</v>
      </c>
      <c r="B4" s="9"/>
      <c r="C4" s="9"/>
      <c r="D4" s="9"/>
      <c r="E4" s="15"/>
      <c r="F4" s="9">
        <f>F5+F12+F18</f>
        <v>1600</v>
      </c>
    </row>
    <row r="5" spans="1:11" ht="17.25" customHeight="1" x14ac:dyDescent="0.15">
      <c r="A5" s="86" t="s">
        <v>5</v>
      </c>
      <c r="B5" s="16" t="s">
        <v>6</v>
      </c>
      <c r="C5" s="9"/>
      <c r="D5" s="9"/>
      <c r="E5" s="15"/>
      <c r="F5" s="9">
        <f>F6+F9</f>
        <v>640</v>
      </c>
    </row>
    <row r="6" spans="1:11" ht="15" customHeight="1" x14ac:dyDescent="0.15">
      <c r="A6" s="87"/>
      <c r="B6" s="58" t="s">
        <v>7</v>
      </c>
      <c r="C6" s="9"/>
      <c r="D6" s="9"/>
      <c r="E6" s="15"/>
      <c r="F6" s="9">
        <f>F7+F8</f>
        <v>320</v>
      </c>
    </row>
    <row r="7" spans="1:11" ht="45" customHeight="1" x14ac:dyDescent="0.15">
      <c r="A7" s="87"/>
      <c r="B7" s="16" t="s">
        <v>8</v>
      </c>
      <c r="C7" s="69" t="s">
        <v>48</v>
      </c>
      <c r="D7" s="51" t="s">
        <v>64</v>
      </c>
      <c r="E7" s="54" t="s">
        <v>56</v>
      </c>
      <c r="F7" s="9">
        <v>160</v>
      </c>
    </row>
    <row r="8" spans="1:11" ht="42" customHeight="1" x14ac:dyDescent="0.15">
      <c r="A8" s="87"/>
      <c r="B8" s="16" t="s">
        <v>9</v>
      </c>
      <c r="C8" s="83"/>
      <c r="D8" s="51" t="s">
        <v>65</v>
      </c>
      <c r="E8" s="54" t="s">
        <v>56</v>
      </c>
      <c r="F8" s="9">
        <v>160</v>
      </c>
    </row>
    <row r="9" spans="1:11" x14ac:dyDescent="0.15">
      <c r="A9" s="87"/>
      <c r="B9" s="16" t="s">
        <v>10</v>
      </c>
      <c r="C9" s="9"/>
      <c r="D9" s="9"/>
      <c r="E9" s="54"/>
      <c r="F9" s="9">
        <f>F10+F11</f>
        <v>320</v>
      </c>
    </row>
    <row r="10" spans="1:11" ht="45.75" customHeight="1" x14ac:dyDescent="0.15">
      <c r="A10" s="87"/>
      <c r="B10" s="16" t="s">
        <v>11</v>
      </c>
      <c r="C10" s="69" t="s">
        <v>48</v>
      </c>
      <c r="D10" s="51" t="s">
        <v>63</v>
      </c>
      <c r="E10" s="54" t="s">
        <v>57</v>
      </c>
      <c r="F10" s="9">
        <v>160</v>
      </c>
    </row>
    <row r="11" spans="1:11" ht="43.5" x14ac:dyDescent="0.15">
      <c r="A11" s="87"/>
      <c r="B11" s="16" t="s">
        <v>12</v>
      </c>
      <c r="C11" s="83"/>
      <c r="D11" s="51" t="s">
        <v>63</v>
      </c>
      <c r="E11" s="54" t="s">
        <v>57</v>
      </c>
      <c r="F11" s="9">
        <v>160</v>
      </c>
    </row>
    <row r="12" spans="1:11" ht="17.25" customHeight="1" x14ac:dyDescent="0.15">
      <c r="A12" s="86" t="s">
        <v>13</v>
      </c>
      <c r="B12" s="16" t="s">
        <v>14</v>
      </c>
      <c r="C12" s="9"/>
      <c r="D12" s="9"/>
      <c r="E12" s="54"/>
      <c r="F12" s="9">
        <f>F13</f>
        <v>640</v>
      </c>
    </row>
    <row r="13" spans="1:11" x14ac:dyDescent="0.15">
      <c r="A13" s="87"/>
      <c r="B13" s="16" t="s">
        <v>10</v>
      </c>
      <c r="C13" s="9"/>
      <c r="D13" s="9"/>
      <c r="E13" s="54"/>
      <c r="F13" s="9">
        <f>F14+F15+F16+F17</f>
        <v>640</v>
      </c>
    </row>
    <row r="14" spans="1:11" ht="43.5" x14ac:dyDescent="0.15">
      <c r="A14" s="87"/>
      <c r="B14" s="16" t="s">
        <v>16</v>
      </c>
      <c r="C14" s="69" t="s">
        <v>48</v>
      </c>
      <c r="D14" s="51" t="s">
        <v>64</v>
      </c>
      <c r="E14" s="54" t="s">
        <v>57</v>
      </c>
      <c r="F14" s="9">
        <v>160</v>
      </c>
    </row>
    <row r="15" spans="1:11" ht="43.5" x14ac:dyDescent="0.15">
      <c r="A15" s="87"/>
      <c r="B15" s="16" t="s">
        <v>17</v>
      </c>
      <c r="C15" s="83"/>
      <c r="D15" s="51" t="s">
        <v>63</v>
      </c>
      <c r="E15" s="54" t="s">
        <v>57</v>
      </c>
      <c r="F15" s="9">
        <v>160</v>
      </c>
    </row>
    <row r="16" spans="1:11" ht="43.5" customHeight="1" x14ac:dyDescent="0.15">
      <c r="A16" s="87"/>
      <c r="B16" s="16" t="s">
        <v>18</v>
      </c>
      <c r="C16" s="83"/>
      <c r="D16" s="51" t="s">
        <v>66</v>
      </c>
      <c r="E16" s="54" t="s">
        <v>56</v>
      </c>
      <c r="F16" s="9">
        <v>160</v>
      </c>
    </row>
    <row r="17" spans="1:6" ht="43.5" x14ac:dyDescent="0.15">
      <c r="A17" s="87"/>
      <c r="B17" s="16" t="s">
        <v>19</v>
      </c>
      <c r="C17" s="83"/>
      <c r="D17" s="51" t="s">
        <v>64</v>
      </c>
      <c r="E17" s="54" t="s">
        <v>57</v>
      </c>
      <c r="F17" s="9">
        <v>160</v>
      </c>
    </row>
    <row r="18" spans="1:6" x14ac:dyDescent="0.15">
      <c r="A18" s="86" t="s">
        <v>20</v>
      </c>
      <c r="B18" s="31" t="s">
        <v>21</v>
      </c>
      <c r="C18" s="29"/>
      <c r="D18" s="29"/>
      <c r="E18" s="54"/>
      <c r="F18" s="29">
        <f>F19</f>
        <v>320</v>
      </c>
    </row>
    <row r="19" spans="1:6" x14ac:dyDescent="0.15">
      <c r="A19" s="87"/>
      <c r="B19" s="31" t="s">
        <v>10</v>
      </c>
      <c r="C19" s="29"/>
      <c r="D19" s="29"/>
      <c r="E19" s="54"/>
      <c r="F19" s="29">
        <f>F20+F21</f>
        <v>320</v>
      </c>
    </row>
    <row r="20" spans="1:6" ht="43.5" x14ac:dyDescent="0.15">
      <c r="A20" s="87"/>
      <c r="B20" s="31" t="s">
        <v>23</v>
      </c>
      <c r="C20" s="69" t="s">
        <v>48</v>
      </c>
      <c r="D20" s="51" t="s">
        <v>64</v>
      </c>
      <c r="E20" s="54" t="s">
        <v>56</v>
      </c>
      <c r="F20" s="29">
        <v>160</v>
      </c>
    </row>
    <row r="21" spans="1:6" ht="48" customHeight="1" x14ac:dyDescent="0.15">
      <c r="A21" s="87"/>
      <c r="B21" s="31" t="s">
        <v>24</v>
      </c>
      <c r="C21" s="83"/>
      <c r="D21" s="51" t="s">
        <v>63</v>
      </c>
      <c r="E21" s="54" t="s">
        <v>57</v>
      </c>
      <c r="F21" s="29">
        <v>160</v>
      </c>
    </row>
    <row r="22" spans="1:6" x14ac:dyDescent="0.15">
      <c r="A22" s="39"/>
      <c r="B22" s="33"/>
      <c r="C22" s="33"/>
      <c r="D22" s="33"/>
      <c r="E22" s="47"/>
      <c r="F22" s="33"/>
    </row>
    <row r="23" spans="1:6" x14ac:dyDescent="0.15">
      <c r="A23" s="45"/>
      <c r="B23" s="34"/>
      <c r="C23" s="45"/>
      <c r="D23" s="34"/>
      <c r="E23" s="48"/>
      <c r="F23" s="33"/>
    </row>
    <row r="24" spans="1:6" x14ac:dyDescent="0.15">
      <c r="A24" s="42"/>
      <c r="B24" s="34"/>
      <c r="C24" s="45"/>
      <c r="D24" s="34"/>
      <c r="E24" s="49"/>
      <c r="F24" s="33"/>
    </row>
    <row r="25" spans="1:6" ht="27.75" customHeight="1" x14ac:dyDescent="0.15">
      <c r="A25" s="45"/>
      <c r="B25" s="34"/>
      <c r="C25" s="44"/>
      <c r="D25" s="34"/>
      <c r="E25" s="34"/>
      <c r="F25" s="33"/>
    </row>
    <row r="26" spans="1:6" s="1" customFormat="1" ht="28.5" customHeight="1" x14ac:dyDescent="0.15">
      <c r="A26" s="42"/>
      <c r="B26" s="34"/>
      <c r="C26" s="44"/>
      <c r="D26" s="34"/>
      <c r="E26" s="34"/>
      <c r="F26" s="33"/>
    </row>
    <row r="27" spans="1:6" x14ac:dyDescent="0.15">
      <c r="A27" s="44"/>
      <c r="B27" s="34"/>
      <c r="C27" s="44"/>
      <c r="D27" s="34"/>
      <c r="E27" s="34"/>
      <c r="F27" s="33"/>
    </row>
    <row r="28" spans="1:6" s="1" customFormat="1" x14ac:dyDescent="0.15">
      <c r="A28" s="50"/>
      <c r="B28" s="36"/>
      <c r="C28" s="44"/>
      <c r="D28" s="36"/>
      <c r="E28" s="48"/>
      <c r="F28" s="35"/>
    </row>
    <row r="29" spans="1:6" s="1" customFormat="1" x14ac:dyDescent="0.15">
      <c r="A29" s="50"/>
      <c r="B29" s="34"/>
      <c r="C29" s="44"/>
      <c r="D29" s="34"/>
      <c r="E29" s="34"/>
      <c r="F29" s="33"/>
    </row>
    <row r="30" spans="1:6" s="1" customFormat="1" x14ac:dyDescent="0.15">
      <c r="A30" s="50"/>
      <c r="B30" s="34"/>
      <c r="C30" s="44"/>
      <c r="D30" s="34"/>
      <c r="E30" s="34"/>
      <c r="F30" s="33"/>
    </row>
    <row r="31" spans="1:6" s="1" customFormat="1" x14ac:dyDescent="0.15">
      <c r="A31" s="50"/>
      <c r="B31" s="34"/>
      <c r="C31" s="44"/>
      <c r="D31" s="34"/>
      <c r="E31" s="34"/>
      <c r="F31" s="33"/>
    </row>
    <row r="32" spans="1:6" s="1" customFormat="1" x14ac:dyDescent="0.15">
      <c r="A32" s="50"/>
      <c r="B32" s="34"/>
      <c r="C32" s="44"/>
      <c r="D32" s="34"/>
      <c r="E32" s="34"/>
      <c r="F32" s="33"/>
    </row>
    <row r="33" spans="1:6" s="1" customFormat="1" x14ac:dyDescent="0.15">
      <c r="A33" s="50"/>
      <c r="B33" s="34"/>
      <c r="C33" s="44"/>
      <c r="D33" s="34"/>
      <c r="E33" s="34"/>
      <c r="F33" s="33"/>
    </row>
    <row r="34" spans="1:6" x14ac:dyDescent="0.15">
      <c r="A34" s="39"/>
      <c r="B34" s="33"/>
      <c r="C34" s="33"/>
      <c r="D34" s="33"/>
      <c r="E34" s="47"/>
      <c r="F34" s="33"/>
    </row>
    <row r="35" spans="1:6" x14ac:dyDescent="0.15">
      <c r="A35" s="39"/>
      <c r="B35" s="34"/>
      <c r="C35" s="34"/>
      <c r="D35" s="34"/>
      <c r="E35" s="47"/>
      <c r="F35" s="33"/>
    </row>
    <row r="36" spans="1:6" s="1" customFormat="1" x14ac:dyDescent="0.15">
      <c r="A36" s="34"/>
      <c r="B36" s="33"/>
      <c r="C36" s="35"/>
      <c r="D36" s="33"/>
      <c r="E36" s="35"/>
      <c r="F36" s="33"/>
    </row>
    <row r="37" spans="1:6" s="1" customFormat="1" x14ac:dyDescent="0.15">
      <c r="A37" s="45"/>
      <c r="B37" s="34"/>
      <c r="C37" s="44"/>
      <c r="D37" s="34"/>
      <c r="E37" s="34"/>
      <c r="F37" s="33"/>
    </row>
    <row r="38" spans="1:6" s="1" customFormat="1" x14ac:dyDescent="0.15">
      <c r="A38" s="42"/>
      <c r="B38" s="34"/>
      <c r="C38" s="44"/>
      <c r="D38" s="34"/>
      <c r="E38" s="34"/>
      <c r="F38" s="33"/>
    </row>
    <row r="39" spans="1:6" s="1" customFormat="1" x14ac:dyDescent="0.15">
      <c r="A39" s="42"/>
      <c r="B39" s="34"/>
      <c r="C39" s="44"/>
      <c r="D39" s="34"/>
      <c r="E39" s="34"/>
      <c r="F39" s="33"/>
    </row>
    <row r="40" spans="1:6" s="1" customFormat="1" x14ac:dyDescent="0.15">
      <c r="A40" s="42"/>
      <c r="B40" s="34"/>
      <c r="C40" s="44"/>
      <c r="D40" s="34"/>
      <c r="E40" s="34"/>
      <c r="F40" s="33"/>
    </row>
    <row r="41" spans="1:6" s="1" customFormat="1" x14ac:dyDescent="0.15">
      <c r="A41" s="42"/>
      <c r="B41" s="34"/>
      <c r="C41" s="44"/>
      <c r="D41" s="34"/>
      <c r="E41" s="34"/>
      <c r="F41" s="33"/>
    </row>
  </sheetData>
  <mergeCells count="9">
    <mergeCell ref="C7:C8"/>
    <mergeCell ref="C10:C11"/>
    <mergeCell ref="C14:C17"/>
    <mergeCell ref="C20:C21"/>
    <mergeCell ref="A1:F1"/>
    <mergeCell ref="A2:F2"/>
    <mergeCell ref="A5:A11"/>
    <mergeCell ref="A12:A17"/>
    <mergeCell ref="A18:A21"/>
  </mergeCells>
  <phoneticPr fontId="16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合计</vt:lpstr>
      <vt:lpstr>结构调整</vt:lpstr>
      <vt:lpstr>修复治理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刘絮宁 10.104.98.149</cp:lastModifiedBy>
  <dcterms:created xsi:type="dcterms:W3CDTF">2006-09-13T11:21:00Z</dcterms:created>
  <dcterms:modified xsi:type="dcterms:W3CDTF">2019-08-05T09:13:55Z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