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930" windowWidth="19095" windowHeight="8070"/>
  </bookViews>
  <sheets>
    <sheet name="2021" sheetId="9" r:id="rId1"/>
  </sheets>
  <definedNames>
    <definedName name="_xlnm._FilterDatabase" localSheetId="0" hidden="1">'2021'!$A$4:$M$152</definedName>
  </definedNames>
  <calcPr calcId="145621"/>
</workbook>
</file>

<file path=xl/calcChain.xml><?xml version="1.0" encoding="utf-8"?>
<calcChain xmlns="http://schemas.openxmlformats.org/spreadsheetml/2006/main">
  <c r="L122" i="9" l="1"/>
  <c r="C145" i="9" l="1"/>
  <c r="C146" i="9"/>
  <c r="C147" i="9"/>
  <c r="C148" i="9"/>
  <c r="C149" i="9"/>
  <c r="C150" i="9"/>
  <c r="C151" i="9"/>
  <c r="C152" i="9"/>
  <c r="C144" i="9"/>
  <c r="C131" i="9"/>
  <c r="C132" i="9"/>
  <c r="C133" i="9"/>
  <c r="C134" i="9"/>
  <c r="C135" i="9"/>
  <c r="C136" i="9"/>
  <c r="C137" i="9"/>
  <c r="C138" i="9"/>
  <c r="C139" i="9"/>
  <c r="C140" i="9"/>
  <c r="C141" i="9"/>
  <c r="C142" i="9"/>
  <c r="C130" i="9"/>
  <c r="C124" i="9"/>
  <c r="C125" i="9"/>
  <c r="C126" i="9"/>
  <c r="C127" i="9"/>
  <c r="C128" i="9"/>
  <c r="C123" i="9"/>
  <c r="C112" i="9"/>
  <c r="C113" i="9"/>
  <c r="C114" i="9"/>
  <c r="C115" i="9"/>
  <c r="C116" i="9"/>
  <c r="C117" i="9"/>
  <c r="C118" i="9"/>
  <c r="C119" i="9"/>
  <c r="C120" i="9"/>
  <c r="C121" i="9"/>
  <c r="C111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96" i="9"/>
  <c r="C88" i="9"/>
  <c r="C89" i="9"/>
  <c r="C90" i="9"/>
  <c r="C91" i="9"/>
  <c r="C92" i="9"/>
  <c r="C93" i="9"/>
  <c r="C94" i="9"/>
  <c r="C87" i="9"/>
  <c r="C83" i="9"/>
  <c r="C84" i="9"/>
  <c r="C85" i="9"/>
  <c r="C82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67" i="9"/>
  <c r="C56" i="9"/>
  <c r="C57" i="9"/>
  <c r="C58" i="9"/>
  <c r="C59" i="9"/>
  <c r="C60" i="9"/>
  <c r="C61" i="9"/>
  <c r="C62" i="9"/>
  <c r="C63" i="9"/>
  <c r="C64" i="9"/>
  <c r="C65" i="9"/>
  <c r="C55" i="9"/>
  <c r="C42" i="9"/>
  <c r="C43" i="9"/>
  <c r="C44" i="9"/>
  <c r="C45" i="9"/>
  <c r="C46" i="9"/>
  <c r="C47" i="9"/>
  <c r="C48" i="9"/>
  <c r="C49" i="9"/>
  <c r="C50" i="9"/>
  <c r="C51" i="9"/>
  <c r="C52" i="9"/>
  <c r="C53" i="9"/>
  <c r="C41" i="9"/>
  <c r="C29" i="9"/>
  <c r="C30" i="9"/>
  <c r="C31" i="9"/>
  <c r="C32" i="9"/>
  <c r="C33" i="9"/>
  <c r="C34" i="9"/>
  <c r="C35" i="9"/>
  <c r="C36" i="9"/>
  <c r="C37" i="9"/>
  <c r="C38" i="9"/>
  <c r="C39" i="9"/>
  <c r="C28" i="9"/>
  <c r="C21" i="9"/>
  <c r="C22" i="9"/>
  <c r="C23" i="9"/>
  <c r="C24" i="9"/>
  <c r="C25" i="9"/>
  <c r="C26" i="9"/>
  <c r="C20" i="9"/>
  <c r="C18" i="9"/>
  <c r="C15" i="9"/>
  <c r="C16" i="9"/>
  <c r="C17" i="9"/>
  <c r="C14" i="9"/>
  <c r="C8" i="9"/>
  <c r="C9" i="9"/>
  <c r="C10" i="9"/>
  <c r="C11" i="9"/>
  <c r="C12" i="9"/>
  <c r="C7" i="9"/>
  <c r="F143" i="9"/>
  <c r="D143" i="9"/>
  <c r="C13" i="9" l="1"/>
  <c r="C81" i="9"/>
  <c r="C86" i="9"/>
  <c r="C110" i="9"/>
  <c r="C27" i="9"/>
  <c r="C66" i="9"/>
  <c r="C122" i="9"/>
  <c r="C95" i="9"/>
  <c r="C143" i="9"/>
  <c r="C129" i="9"/>
  <c r="C19" i="9"/>
  <c r="C6" i="9"/>
  <c r="D54" i="9"/>
  <c r="F54" i="9"/>
  <c r="H54" i="9"/>
  <c r="J54" i="9"/>
  <c r="L54" i="9"/>
  <c r="D27" i="9"/>
  <c r="F27" i="9"/>
  <c r="H27" i="9"/>
  <c r="J27" i="9"/>
  <c r="L27" i="9"/>
  <c r="D19" i="9"/>
  <c r="F19" i="9"/>
  <c r="H19" i="9"/>
  <c r="J19" i="9"/>
  <c r="L19" i="9"/>
  <c r="D13" i="9"/>
  <c r="F13" i="9"/>
  <c r="H13" i="9"/>
  <c r="J13" i="9"/>
  <c r="L13" i="9"/>
  <c r="D129" i="9"/>
  <c r="F129" i="9"/>
  <c r="H129" i="9"/>
  <c r="J129" i="9"/>
  <c r="L129" i="9"/>
  <c r="H143" i="9"/>
  <c r="J143" i="9"/>
  <c r="L143" i="9"/>
  <c r="D122" i="9"/>
  <c r="F122" i="9"/>
  <c r="H122" i="9"/>
  <c r="J122" i="9"/>
  <c r="D110" i="9"/>
  <c r="F110" i="9"/>
  <c r="H110" i="9"/>
  <c r="J110" i="9"/>
  <c r="L110" i="9"/>
  <c r="D95" i="9"/>
  <c r="F95" i="9"/>
  <c r="H95" i="9"/>
  <c r="J95" i="9"/>
  <c r="L95" i="9"/>
  <c r="D86" i="9"/>
  <c r="F86" i="9"/>
  <c r="H86" i="9"/>
  <c r="J86" i="9"/>
  <c r="L86" i="9"/>
  <c r="D81" i="9"/>
  <c r="F81" i="9"/>
  <c r="H81" i="9"/>
  <c r="J81" i="9"/>
  <c r="L81" i="9"/>
  <c r="D66" i="9"/>
  <c r="F66" i="9"/>
  <c r="H66" i="9"/>
  <c r="J66" i="9"/>
  <c r="L66" i="9"/>
  <c r="D40" i="9"/>
  <c r="F40" i="9"/>
  <c r="H40" i="9"/>
  <c r="J40" i="9"/>
  <c r="L40" i="9"/>
  <c r="D6" i="9"/>
  <c r="F6" i="9"/>
  <c r="H6" i="9"/>
  <c r="J6" i="9"/>
  <c r="L6" i="9"/>
  <c r="C54" i="9" l="1"/>
  <c r="D5" i="9"/>
  <c r="L5" i="9"/>
  <c r="F5" i="9"/>
  <c r="H5" i="9"/>
  <c r="J5" i="9"/>
  <c r="C40" i="9" l="1"/>
  <c r="C5" i="9" l="1"/>
</calcChain>
</file>

<file path=xl/sharedStrings.xml><?xml version="1.0" encoding="utf-8"?>
<sst xmlns="http://schemas.openxmlformats.org/spreadsheetml/2006/main" count="269" uniqueCount="261">
  <si>
    <t>浏阳市</t>
  </si>
  <si>
    <t>醴陵市</t>
  </si>
  <si>
    <t>攸县</t>
  </si>
  <si>
    <t>茶陵县</t>
  </si>
  <si>
    <t>炎陵县</t>
  </si>
  <si>
    <t>湘乡市</t>
  </si>
  <si>
    <t>韶山市</t>
  </si>
  <si>
    <t>衡南县</t>
  </si>
  <si>
    <t>衡山县</t>
  </si>
  <si>
    <t>衡东县</t>
  </si>
  <si>
    <t>常宁市</t>
  </si>
  <si>
    <t>祁东县</t>
  </si>
  <si>
    <t>耒阳市</t>
  </si>
  <si>
    <t>隆回县</t>
  </si>
  <si>
    <t>武冈市</t>
  </si>
  <si>
    <t>洞口县</t>
  </si>
  <si>
    <t>新宁县</t>
  </si>
  <si>
    <t>邵阳县</t>
  </si>
  <si>
    <t>城步县</t>
  </si>
  <si>
    <t>绥宁县</t>
  </si>
  <si>
    <t>汨罗市</t>
  </si>
  <si>
    <t>平江县</t>
  </si>
  <si>
    <t>湘阴县</t>
  </si>
  <si>
    <t>临湘市</t>
  </si>
  <si>
    <t>华容县</t>
  </si>
  <si>
    <t>岳阳县</t>
  </si>
  <si>
    <t>安乡县</t>
  </si>
  <si>
    <t>汉寿县</t>
  </si>
  <si>
    <t>澧县</t>
  </si>
  <si>
    <t>临澧县</t>
  </si>
  <si>
    <t>桃源县</t>
  </si>
  <si>
    <t>石门县</t>
  </si>
  <si>
    <t>慈利县</t>
  </si>
  <si>
    <t>桑植县</t>
  </si>
  <si>
    <t>沅江市</t>
  </si>
  <si>
    <t>桃江县</t>
  </si>
  <si>
    <t>安化县</t>
  </si>
  <si>
    <t>东安县</t>
  </si>
  <si>
    <t>道县</t>
  </si>
  <si>
    <t>宁远县</t>
  </si>
  <si>
    <t>江永县</t>
  </si>
  <si>
    <t>江华县</t>
  </si>
  <si>
    <t>蓝山县</t>
  </si>
  <si>
    <t>新田县</t>
  </si>
  <si>
    <t>双牌县</t>
  </si>
  <si>
    <t>资兴市</t>
  </si>
  <si>
    <t>桂阳县</t>
  </si>
  <si>
    <t>永兴县</t>
  </si>
  <si>
    <t>宜章县</t>
  </si>
  <si>
    <t>嘉禾县</t>
  </si>
  <si>
    <t>临武县</t>
  </si>
  <si>
    <t>汝城县</t>
  </si>
  <si>
    <t>安仁县</t>
  </si>
  <si>
    <t>涟源市</t>
  </si>
  <si>
    <t>冷水江市</t>
  </si>
  <si>
    <t>双峰县</t>
  </si>
  <si>
    <t>新化县</t>
  </si>
  <si>
    <t>沅陵县</t>
  </si>
  <si>
    <t>辰溪县</t>
  </si>
  <si>
    <t>溆浦县</t>
  </si>
  <si>
    <t>麻阳县</t>
  </si>
  <si>
    <t>新晃县</t>
  </si>
  <si>
    <t>芷江县</t>
  </si>
  <si>
    <t>中方县</t>
  </si>
  <si>
    <t>洪江市</t>
  </si>
  <si>
    <t>洪江区</t>
  </si>
  <si>
    <t>会同县</t>
  </si>
  <si>
    <t>靖州县</t>
  </si>
  <si>
    <t>通道县</t>
  </si>
  <si>
    <t>泸溪县</t>
  </si>
  <si>
    <t>凤凰县</t>
  </si>
  <si>
    <t>花垣县</t>
  </si>
  <si>
    <t>保靖县</t>
  </si>
  <si>
    <t>永顺县</t>
  </si>
  <si>
    <t>龙山县</t>
  </si>
  <si>
    <t>湘潭县</t>
  </si>
  <si>
    <t>衡阳县</t>
  </si>
  <si>
    <t>宁乡市</t>
    <phoneticPr fontId="2" type="noConversion"/>
  </si>
  <si>
    <t>新邵县</t>
  </si>
  <si>
    <t xml:space="preserve">南县  </t>
  </si>
  <si>
    <t>市州</t>
    <phoneticPr fontId="2" type="noConversion"/>
  </si>
  <si>
    <t>合计</t>
    <phoneticPr fontId="2" type="noConversion"/>
  </si>
  <si>
    <t>津市市</t>
    <phoneticPr fontId="2" type="noConversion"/>
  </si>
  <si>
    <t>岳阳市</t>
    <phoneticPr fontId="4" type="noConversion"/>
  </si>
  <si>
    <t>渌口区</t>
    <phoneticPr fontId="4" type="noConversion"/>
  </si>
  <si>
    <t>湘潭市本级</t>
    <phoneticPr fontId="4" type="noConversion"/>
  </si>
  <si>
    <t>常德市本级</t>
    <phoneticPr fontId="4" type="noConversion"/>
  </si>
  <si>
    <t>西湖管理区</t>
    <phoneticPr fontId="4" type="noConversion"/>
  </si>
  <si>
    <t>邵东市</t>
    <phoneticPr fontId="4" type="noConversion"/>
  </si>
  <si>
    <t>桂东县</t>
    <phoneticPr fontId="4" type="noConversion"/>
  </si>
  <si>
    <t>西洞庭管理区</t>
    <phoneticPr fontId="4" type="noConversion"/>
  </si>
  <si>
    <t>祁阳市</t>
    <phoneticPr fontId="4" type="noConversion"/>
  </si>
  <si>
    <t>金额</t>
    <phoneticPr fontId="4" type="noConversion"/>
  </si>
  <si>
    <t>支持方向</t>
    <phoneticPr fontId="4" type="noConversion"/>
  </si>
  <si>
    <t>欠发达国有农场巩固提升</t>
    <phoneticPr fontId="4" type="noConversion"/>
  </si>
  <si>
    <t>欠发达国有林场巩固提升</t>
    <phoneticPr fontId="4" type="noConversion"/>
  </si>
  <si>
    <t>巩固拓展脱贫攻坚成果和乡村振兴</t>
    <phoneticPr fontId="4" type="noConversion"/>
  </si>
  <si>
    <t>永州市</t>
    <phoneticPr fontId="4" type="noConversion"/>
  </si>
  <si>
    <t>益阳市</t>
    <phoneticPr fontId="4" type="noConversion"/>
  </si>
  <si>
    <t>张家界市</t>
    <phoneticPr fontId="4" type="noConversion"/>
  </si>
  <si>
    <t>郴州市</t>
    <phoneticPr fontId="4" type="noConversion"/>
  </si>
  <si>
    <t>娄底市</t>
    <phoneticPr fontId="4" type="noConversion"/>
  </si>
  <si>
    <t>邵阳市</t>
    <phoneticPr fontId="4" type="noConversion"/>
  </si>
  <si>
    <t>株洲市</t>
    <phoneticPr fontId="4" type="noConversion"/>
  </si>
  <si>
    <t>土桥农场</t>
    <phoneticPr fontId="4" type="noConversion"/>
  </si>
  <si>
    <t>黄盖镇</t>
    <phoneticPr fontId="4" type="noConversion"/>
  </si>
  <si>
    <t>东山峰管理区</t>
    <phoneticPr fontId="4" type="noConversion"/>
  </si>
  <si>
    <t>茶盘洲镇</t>
    <phoneticPr fontId="4" type="noConversion"/>
  </si>
  <si>
    <t>回龙圩管理区</t>
  </si>
  <si>
    <t>大坪铺农场</t>
    <phoneticPr fontId="4" type="noConversion"/>
  </si>
  <si>
    <t>辰溪县果木场</t>
    <phoneticPr fontId="4" type="noConversion"/>
  </si>
  <si>
    <t>吉卫农场</t>
    <phoneticPr fontId="4" type="noConversion"/>
  </si>
  <si>
    <t>提前下达2022年中央财政衔接推进乡村振兴补助资金分配表</t>
    <phoneticPr fontId="4" type="noConversion"/>
  </si>
  <si>
    <t>金额（万元）</t>
    <phoneticPr fontId="4" type="noConversion"/>
  </si>
  <si>
    <t>县市区/单位</t>
    <phoneticPr fontId="2" type="noConversion"/>
  </si>
  <si>
    <t>少数民族发展</t>
    <phoneticPr fontId="4" type="noConversion"/>
  </si>
  <si>
    <t>以工代赈</t>
    <phoneticPr fontId="4" type="noConversion"/>
  </si>
  <si>
    <t>衡阳市</t>
    <phoneticPr fontId="4" type="noConversion"/>
  </si>
  <si>
    <t>湘潭市</t>
    <phoneticPr fontId="4" type="noConversion"/>
  </si>
  <si>
    <t>常德市</t>
    <phoneticPr fontId="4" type="noConversion"/>
  </si>
  <si>
    <t>怀化市</t>
    <phoneticPr fontId="4" type="noConversion"/>
  </si>
  <si>
    <t>长沙市</t>
    <phoneticPr fontId="4" type="noConversion"/>
  </si>
  <si>
    <t>长沙市小计</t>
    <phoneticPr fontId="4" type="noConversion"/>
  </si>
  <si>
    <t>株洲市小计</t>
    <phoneticPr fontId="4" type="noConversion"/>
  </si>
  <si>
    <t>备注</t>
    <phoneticPr fontId="4" type="noConversion"/>
  </si>
  <si>
    <t>长沙市本级</t>
    <phoneticPr fontId="4" type="noConversion"/>
  </si>
  <si>
    <t>湘潭市小计</t>
    <phoneticPr fontId="4" type="noConversion"/>
  </si>
  <si>
    <t>衡阳市小计</t>
    <phoneticPr fontId="4" type="noConversion"/>
  </si>
  <si>
    <t>衡阳市本级</t>
    <phoneticPr fontId="4" type="noConversion"/>
  </si>
  <si>
    <t>邵阳市本级</t>
    <phoneticPr fontId="4" type="noConversion"/>
  </si>
  <si>
    <t>邵阳市小计</t>
    <phoneticPr fontId="4" type="noConversion"/>
  </si>
  <si>
    <t>岳阳市本级</t>
    <phoneticPr fontId="4" type="noConversion"/>
  </si>
  <si>
    <t>岳阳市小计</t>
    <phoneticPr fontId="4" type="noConversion"/>
  </si>
  <si>
    <t>常德市小计</t>
    <phoneticPr fontId="4" type="noConversion"/>
  </si>
  <si>
    <t>张家界市本级</t>
    <phoneticPr fontId="4" type="noConversion"/>
  </si>
  <si>
    <t>张家界市小计</t>
    <phoneticPr fontId="4" type="noConversion"/>
  </si>
  <si>
    <t>益阳市本级</t>
    <phoneticPr fontId="4" type="noConversion"/>
  </si>
  <si>
    <t>益阳市小计</t>
    <phoneticPr fontId="4" type="noConversion"/>
  </si>
  <si>
    <t>永州市本级</t>
    <phoneticPr fontId="4" type="noConversion"/>
  </si>
  <si>
    <t>永州市小计</t>
    <phoneticPr fontId="4" type="noConversion"/>
  </si>
  <si>
    <t>郴州市小计</t>
    <phoneticPr fontId="4" type="noConversion"/>
  </si>
  <si>
    <t>郴州市本级</t>
    <phoneticPr fontId="4" type="noConversion"/>
  </si>
  <si>
    <t>娄底市本级</t>
    <phoneticPr fontId="4" type="noConversion"/>
  </si>
  <si>
    <t>娄底市小计</t>
    <phoneticPr fontId="4" type="noConversion"/>
  </si>
  <si>
    <t>怀化市本级</t>
    <phoneticPr fontId="4" type="noConversion"/>
  </si>
  <si>
    <t>怀化市小计</t>
    <phoneticPr fontId="4" type="noConversion"/>
  </si>
  <si>
    <t xml:space="preserve">湘西州本级 </t>
    <phoneticPr fontId="4" type="noConversion"/>
  </si>
  <si>
    <t>湘西州小计</t>
    <phoneticPr fontId="4" type="noConversion"/>
  </si>
  <si>
    <t>古丈县</t>
    <phoneticPr fontId="4" type="noConversion"/>
  </si>
  <si>
    <t>湘西土家族苗族自治州</t>
    <phoneticPr fontId="4" type="noConversion"/>
  </si>
  <si>
    <t>附件：</t>
    <phoneticPr fontId="4" type="noConversion"/>
  </si>
  <si>
    <r>
      <rPr>
        <sz val="11"/>
        <rFont val="宋体"/>
        <family val="3"/>
        <charset val="134"/>
      </rPr>
      <t>天心区</t>
    </r>
    <r>
      <rPr>
        <sz val="11"/>
        <rFont val="Times New Roman"/>
        <family val="1"/>
      </rPr>
      <t>190</t>
    </r>
    <r>
      <rPr>
        <sz val="11"/>
        <rFont val="宋体"/>
        <family val="3"/>
        <charset val="134"/>
      </rPr>
      <t>万元</t>
    </r>
    <phoneticPr fontId="4" type="noConversion"/>
  </si>
  <si>
    <r>
      <rPr>
        <sz val="11"/>
        <rFont val="宋体"/>
        <family val="3"/>
        <charset val="134"/>
      </rPr>
      <t>雨花区</t>
    </r>
    <r>
      <rPr>
        <sz val="11"/>
        <rFont val="Times New Roman"/>
        <family val="1"/>
      </rPr>
      <t>370</t>
    </r>
    <r>
      <rPr>
        <sz val="11"/>
        <rFont val="宋体"/>
        <family val="3"/>
        <charset val="134"/>
      </rPr>
      <t>万元</t>
    </r>
    <phoneticPr fontId="4" type="noConversion"/>
  </si>
  <si>
    <r>
      <rPr>
        <sz val="11"/>
        <rFont val="宋体"/>
        <family val="3"/>
        <charset val="134"/>
      </rPr>
      <t>望城区</t>
    </r>
    <r>
      <rPr>
        <sz val="11"/>
        <rFont val="Times New Roman"/>
        <family val="1"/>
      </rPr>
      <t>504</t>
    </r>
    <r>
      <rPr>
        <sz val="11"/>
        <rFont val="宋体"/>
        <family val="3"/>
        <charset val="134"/>
      </rPr>
      <t>万元</t>
    </r>
    <phoneticPr fontId="4" type="noConversion"/>
  </si>
  <si>
    <r>
      <rPr>
        <sz val="11"/>
        <rFont val="宋体"/>
        <family val="3"/>
        <charset val="134"/>
      </rPr>
      <t>长沙县</t>
    </r>
    <r>
      <rPr>
        <sz val="11"/>
        <rFont val="Times New Roman"/>
        <family val="1"/>
      </rPr>
      <t>681</t>
    </r>
    <r>
      <rPr>
        <sz val="11"/>
        <rFont val="宋体"/>
        <family val="3"/>
        <charset val="134"/>
      </rPr>
      <t>万元</t>
    </r>
    <phoneticPr fontId="4" type="noConversion"/>
  </si>
  <si>
    <r>
      <rPr>
        <sz val="11"/>
        <rFont val="宋体"/>
        <family val="3"/>
        <charset val="134"/>
      </rPr>
      <t>高新区</t>
    </r>
    <r>
      <rPr>
        <sz val="11"/>
        <rFont val="Times New Roman"/>
        <family val="1"/>
      </rPr>
      <t>99</t>
    </r>
    <r>
      <rPr>
        <sz val="11"/>
        <rFont val="宋体"/>
        <family val="3"/>
        <charset val="134"/>
      </rPr>
      <t>万元</t>
    </r>
    <phoneticPr fontId="4" type="noConversion"/>
  </si>
  <si>
    <r>
      <rPr>
        <sz val="11"/>
        <rFont val="宋体"/>
        <family val="3"/>
        <charset val="134"/>
      </rPr>
      <t>经开区</t>
    </r>
    <r>
      <rPr>
        <sz val="11"/>
        <rFont val="Times New Roman"/>
        <family val="1"/>
      </rPr>
      <t>104</t>
    </r>
    <r>
      <rPr>
        <sz val="11"/>
        <rFont val="宋体"/>
        <family val="3"/>
        <charset val="134"/>
      </rPr>
      <t>万元</t>
    </r>
    <phoneticPr fontId="4" type="noConversion"/>
  </si>
  <si>
    <r>
      <rPr>
        <sz val="11"/>
        <rFont val="宋体"/>
        <family val="3"/>
        <charset val="134"/>
      </rPr>
      <t>雨湖区</t>
    </r>
    <r>
      <rPr>
        <sz val="11"/>
        <rFont val="Times New Roman"/>
        <family val="1"/>
      </rPr>
      <t>582</t>
    </r>
    <r>
      <rPr>
        <sz val="11"/>
        <rFont val="宋体"/>
        <family val="3"/>
        <charset val="134"/>
      </rPr>
      <t>万元</t>
    </r>
    <phoneticPr fontId="4" type="noConversion"/>
  </si>
  <si>
    <r>
      <rPr>
        <sz val="11"/>
        <rFont val="宋体"/>
        <family val="3"/>
        <charset val="134"/>
      </rPr>
      <t>岳塘区</t>
    </r>
    <r>
      <rPr>
        <sz val="11"/>
        <rFont val="Times New Roman"/>
        <family val="1"/>
      </rPr>
      <t>513</t>
    </r>
    <r>
      <rPr>
        <sz val="11"/>
        <rFont val="宋体"/>
        <family val="3"/>
        <charset val="134"/>
      </rPr>
      <t>万元</t>
    </r>
    <phoneticPr fontId="4" type="noConversion"/>
  </si>
  <si>
    <r>
      <rPr>
        <sz val="11"/>
        <rFont val="宋体"/>
        <family val="3"/>
        <charset val="134"/>
      </rPr>
      <t>珠晖区</t>
    </r>
    <r>
      <rPr>
        <sz val="11"/>
        <rFont val="Times New Roman"/>
        <family val="1"/>
      </rPr>
      <t>521</t>
    </r>
    <r>
      <rPr>
        <sz val="11"/>
        <rFont val="宋体"/>
        <family val="3"/>
        <charset val="134"/>
      </rPr>
      <t>万元</t>
    </r>
    <phoneticPr fontId="4" type="noConversion"/>
  </si>
  <si>
    <r>
      <rPr>
        <sz val="11"/>
        <rFont val="宋体"/>
        <family val="3"/>
        <charset val="134"/>
      </rPr>
      <t>雁峰区</t>
    </r>
    <r>
      <rPr>
        <sz val="11"/>
        <rFont val="Times New Roman"/>
        <family val="1"/>
      </rPr>
      <t>281</t>
    </r>
    <r>
      <rPr>
        <sz val="11"/>
        <rFont val="宋体"/>
        <family val="3"/>
        <charset val="134"/>
      </rPr>
      <t>万元</t>
    </r>
    <phoneticPr fontId="4" type="noConversion"/>
  </si>
  <si>
    <r>
      <rPr>
        <sz val="11"/>
        <rFont val="宋体"/>
        <family val="3"/>
        <charset val="134"/>
      </rPr>
      <t>石鼓区</t>
    </r>
    <r>
      <rPr>
        <sz val="11"/>
        <rFont val="Times New Roman"/>
        <family val="1"/>
      </rPr>
      <t>588</t>
    </r>
    <r>
      <rPr>
        <sz val="11"/>
        <rFont val="宋体"/>
        <family val="3"/>
        <charset val="134"/>
      </rPr>
      <t>万元</t>
    </r>
    <phoneticPr fontId="4" type="noConversion"/>
  </si>
  <si>
    <r>
      <rPr>
        <sz val="11"/>
        <rFont val="宋体"/>
        <family val="3"/>
        <charset val="134"/>
      </rPr>
      <t>蒸湘区</t>
    </r>
    <r>
      <rPr>
        <sz val="11"/>
        <rFont val="Times New Roman"/>
        <family val="1"/>
      </rPr>
      <t>416</t>
    </r>
    <r>
      <rPr>
        <sz val="11"/>
        <rFont val="宋体"/>
        <family val="3"/>
        <charset val="134"/>
      </rPr>
      <t>万元</t>
    </r>
    <phoneticPr fontId="4" type="noConversion"/>
  </si>
  <si>
    <r>
      <rPr>
        <sz val="11"/>
        <rFont val="宋体"/>
        <family val="3"/>
        <charset val="134"/>
      </rPr>
      <t>南岳区</t>
    </r>
    <r>
      <rPr>
        <sz val="11"/>
        <rFont val="Times New Roman"/>
        <family val="1"/>
      </rPr>
      <t>513</t>
    </r>
    <r>
      <rPr>
        <sz val="11"/>
        <rFont val="宋体"/>
        <family val="3"/>
        <charset val="134"/>
      </rPr>
      <t>万元</t>
    </r>
    <phoneticPr fontId="4" type="noConversion"/>
  </si>
  <si>
    <r>
      <rPr>
        <sz val="11"/>
        <rFont val="宋体"/>
        <family val="3"/>
        <charset val="134"/>
      </rPr>
      <t>经开区</t>
    </r>
    <r>
      <rPr>
        <sz val="11"/>
        <rFont val="Times New Roman"/>
        <family val="1"/>
      </rPr>
      <t>225</t>
    </r>
    <r>
      <rPr>
        <sz val="11"/>
        <rFont val="宋体"/>
        <family val="3"/>
        <charset val="134"/>
      </rPr>
      <t>万元</t>
    </r>
    <phoneticPr fontId="4" type="noConversion"/>
  </si>
  <si>
    <r>
      <rPr>
        <sz val="11"/>
        <rFont val="宋体"/>
        <family val="3"/>
        <charset val="134"/>
      </rPr>
      <t>双清区</t>
    </r>
    <r>
      <rPr>
        <sz val="11"/>
        <rFont val="Times New Roman"/>
        <family val="1"/>
      </rPr>
      <t>614</t>
    </r>
    <r>
      <rPr>
        <sz val="11"/>
        <rFont val="宋体"/>
        <family val="3"/>
        <charset val="134"/>
      </rPr>
      <t>万元</t>
    </r>
    <phoneticPr fontId="4" type="noConversion"/>
  </si>
  <si>
    <r>
      <rPr>
        <sz val="11"/>
        <rFont val="宋体"/>
        <family val="3"/>
        <charset val="134"/>
      </rPr>
      <t>大祥区</t>
    </r>
    <r>
      <rPr>
        <sz val="11"/>
        <rFont val="Times New Roman"/>
        <family val="1"/>
      </rPr>
      <t>694</t>
    </r>
    <r>
      <rPr>
        <sz val="11"/>
        <rFont val="宋体"/>
        <family val="3"/>
        <charset val="134"/>
      </rPr>
      <t>万元</t>
    </r>
    <phoneticPr fontId="4" type="noConversion"/>
  </si>
  <si>
    <r>
      <rPr>
        <sz val="11"/>
        <rFont val="宋体"/>
        <family val="3"/>
        <charset val="134"/>
      </rPr>
      <t>北塔区</t>
    </r>
    <r>
      <rPr>
        <sz val="11"/>
        <rFont val="Times New Roman"/>
        <family val="1"/>
      </rPr>
      <t>641</t>
    </r>
    <r>
      <rPr>
        <sz val="11"/>
        <rFont val="宋体"/>
        <family val="3"/>
        <charset val="134"/>
      </rPr>
      <t>万元</t>
    </r>
    <phoneticPr fontId="4" type="noConversion"/>
  </si>
  <si>
    <r>
      <rPr>
        <sz val="11"/>
        <rFont val="宋体"/>
        <family val="3"/>
        <charset val="134"/>
      </rPr>
      <t>屈原管理区</t>
    </r>
    <r>
      <rPr>
        <sz val="11"/>
        <rFont val="Times New Roman"/>
        <family val="1"/>
      </rPr>
      <t>301</t>
    </r>
    <r>
      <rPr>
        <sz val="11"/>
        <rFont val="宋体"/>
        <family val="3"/>
        <charset val="134"/>
      </rPr>
      <t>万元</t>
    </r>
    <phoneticPr fontId="4" type="noConversion"/>
  </si>
  <si>
    <r>
      <rPr>
        <sz val="11"/>
        <rFont val="宋体"/>
        <family val="3"/>
        <charset val="134"/>
      </rPr>
      <t>岳阳楼区</t>
    </r>
    <r>
      <rPr>
        <sz val="11"/>
        <rFont val="Times New Roman"/>
        <family val="1"/>
      </rPr>
      <t>463</t>
    </r>
    <r>
      <rPr>
        <sz val="11"/>
        <rFont val="宋体"/>
        <family val="3"/>
        <charset val="134"/>
      </rPr>
      <t>万元</t>
    </r>
    <phoneticPr fontId="4" type="noConversion"/>
  </si>
  <si>
    <r>
      <rPr>
        <sz val="11"/>
        <rFont val="宋体"/>
        <family val="3"/>
        <charset val="134"/>
      </rPr>
      <t>云溪区</t>
    </r>
    <r>
      <rPr>
        <sz val="11"/>
        <rFont val="Times New Roman"/>
        <family val="1"/>
      </rPr>
      <t>461</t>
    </r>
    <r>
      <rPr>
        <sz val="11"/>
        <rFont val="宋体"/>
        <family val="3"/>
        <charset val="134"/>
      </rPr>
      <t>万元</t>
    </r>
    <phoneticPr fontId="4" type="noConversion"/>
  </si>
  <si>
    <r>
      <rPr>
        <sz val="11"/>
        <rFont val="宋体"/>
        <family val="3"/>
        <charset val="134"/>
      </rPr>
      <t>君山区</t>
    </r>
    <r>
      <rPr>
        <sz val="11"/>
        <rFont val="Times New Roman"/>
        <family val="1"/>
      </rPr>
      <t>668</t>
    </r>
    <r>
      <rPr>
        <sz val="11"/>
        <rFont val="宋体"/>
        <family val="3"/>
        <charset val="134"/>
      </rPr>
      <t>万元</t>
    </r>
    <phoneticPr fontId="4" type="noConversion"/>
  </si>
  <si>
    <r>
      <rPr>
        <sz val="11"/>
        <rFont val="宋体"/>
        <family val="3"/>
        <charset val="134"/>
      </rPr>
      <t>西湖管理区</t>
    </r>
    <r>
      <rPr>
        <sz val="11"/>
        <rFont val="Times New Roman"/>
        <family val="1"/>
      </rPr>
      <t>641</t>
    </r>
    <r>
      <rPr>
        <sz val="11"/>
        <rFont val="宋体"/>
        <family val="3"/>
        <charset val="134"/>
      </rPr>
      <t>万元</t>
    </r>
    <phoneticPr fontId="4" type="noConversion"/>
  </si>
  <si>
    <r>
      <rPr>
        <sz val="11"/>
        <rFont val="宋体"/>
        <family val="3"/>
        <charset val="134"/>
      </rPr>
      <t>经开区</t>
    </r>
    <r>
      <rPr>
        <sz val="11"/>
        <rFont val="Times New Roman"/>
        <family val="1"/>
      </rPr>
      <t>232</t>
    </r>
    <r>
      <rPr>
        <sz val="11"/>
        <rFont val="宋体"/>
        <family val="3"/>
        <charset val="134"/>
      </rPr>
      <t>万元</t>
    </r>
    <phoneticPr fontId="4" type="noConversion"/>
  </si>
  <si>
    <r>
      <rPr>
        <sz val="11"/>
        <rFont val="宋体"/>
        <family val="3"/>
        <charset val="134"/>
      </rPr>
      <t>柳叶湖管理区</t>
    </r>
    <r>
      <rPr>
        <sz val="11"/>
        <rFont val="Times New Roman"/>
        <family val="1"/>
      </rPr>
      <t>207</t>
    </r>
    <r>
      <rPr>
        <sz val="11"/>
        <rFont val="宋体"/>
        <family val="3"/>
        <charset val="134"/>
      </rPr>
      <t>万元</t>
    </r>
    <phoneticPr fontId="4" type="noConversion"/>
  </si>
  <si>
    <r>
      <rPr>
        <sz val="11"/>
        <rFont val="宋体"/>
        <family val="3"/>
        <charset val="134"/>
      </rPr>
      <t>桃花源管理区</t>
    </r>
    <r>
      <rPr>
        <sz val="11"/>
        <rFont val="Times New Roman"/>
        <family val="1"/>
      </rPr>
      <t>213</t>
    </r>
    <r>
      <rPr>
        <sz val="11"/>
        <rFont val="宋体"/>
        <family val="3"/>
        <charset val="134"/>
      </rPr>
      <t>万元</t>
    </r>
    <phoneticPr fontId="4" type="noConversion"/>
  </si>
  <si>
    <r>
      <rPr>
        <sz val="11"/>
        <rFont val="宋体"/>
        <family val="3"/>
        <charset val="134"/>
      </rPr>
      <t>西洞庭管理区</t>
    </r>
    <r>
      <rPr>
        <sz val="11"/>
        <rFont val="Times New Roman"/>
        <family val="1"/>
      </rPr>
      <t>634</t>
    </r>
    <r>
      <rPr>
        <sz val="11"/>
        <rFont val="宋体"/>
        <family val="3"/>
        <charset val="134"/>
      </rPr>
      <t>万元</t>
    </r>
    <phoneticPr fontId="4" type="noConversion"/>
  </si>
  <si>
    <r>
      <rPr>
        <sz val="11"/>
        <rFont val="宋体"/>
        <family val="3"/>
        <charset val="134"/>
      </rPr>
      <t>武陵区</t>
    </r>
    <r>
      <rPr>
        <sz val="11"/>
        <rFont val="Times New Roman"/>
        <family val="1"/>
      </rPr>
      <t>560</t>
    </r>
    <r>
      <rPr>
        <sz val="11"/>
        <rFont val="宋体"/>
        <family val="3"/>
        <charset val="134"/>
      </rPr>
      <t>万元</t>
    </r>
    <phoneticPr fontId="4" type="noConversion"/>
  </si>
  <si>
    <r>
      <rPr>
        <sz val="11"/>
        <rFont val="宋体"/>
        <family val="3"/>
        <charset val="134"/>
      </rPr>
      <t>鼎城区</t>
    </r>
    <r>
      <rPr>
        <sz val="11"/>
        <rFont val="Times New Roman"/>
        <family val="1"/>
      </rPr>
      <t>1343</t>
    </r>
    <r>
      <rPr>
        <sz val="11"/>
        <rFont val="宋体"/>
        <family val="3"/>
        <charset val="134"/>
      </rPr>
      <t>万元</t>
    </r>
    <phoneticPr fontId="4" type="noConversion"/>
  </si>
  <si>
    <r>
      <rPr>
        <sz val="11"/>
        <rFont val="宋体"/>
        <family val="3"/>
        <charset val="134"/>
      </rPr>
      <t>高新区</t>
    </r>
    <r>
      <rPr>
        <sz val="11"/>
        <rFont val="Times New Roman"/>
        <family val="1"/>
      </rPr>
      <t>344</t>
    </r>
    <r>
      <rPr>
        <sz val="11"/>
        <rFont val="宋体"/>
        <family val="3"/>
        <charset val="134"/>
      </rPr>
      <t>万元</t>
    </r>
    <phoneticPr fontId="4" type="noConversion"/>
  </si>
  <si>
    <r>
      <rPr>
        <sz val="11"/>
        <rFont val="宋体"/>
        <family val="3"/>
        <charset val="134"/>
      </rPr>
      <t>大通湖区</t>
    </r>
    <r>
      <rPr>
        <sz val="11"/>
        <rFont val="Times New Roman"/>
        <family val="1"/>
      </rPr>
      <t>430</t>
    </r>
    <phoneticPr fontId="4" type="noConversion"/>
  </si>
  <si>
    <r>
      <rPr>
        <sz val="11"/>
        <rFont val="宋体"/>
        <family val="3"/>
        <charset val="134"/>
      </rPr>
      <t>资阳区</t>
    </r>
    <r>
      <rPr>
        <sz val="11"/>
        <rFont val="Times New Roman"/>
        <family val="1"/>
      </rPr>
      <t>848</t>
    </r>
    <r>
      <rPr>
        <sz val="11"/>
        <rFont val="宋体"/>
        <family val="3"/>
        <charset val="134"/>
      </rPr>
      <t>万元</t>
    </r>
    <phoneticPr fontId="4" type="noConversion"/>
  </si>
  <si>
    <r>
      <rPr>
        <sz val="11"/>
        <rFont val="宋体"/>
        <family val="3"/>
        <charset val="134"/>
      </rPr>
      <t>赫山区</t>
    </r>
    <r>
      <rPr>
        <sz val="11"/>
        <rFont val="Times New Roman"/>
        <family val="1"/>
      </rPr>
      <t>3009</t>
    </r>
    <r>
      <rPr>
        <sz val="11"/>
        <rFont val="宋体"/>
        <family val="3"/>
        <charset val="134"/>
      </rPr>
      <t>万元</t>
    </r>
    <phoneticPr fontId="4" type="noConversion"/>
  </si>
  <si>
    <r>
      <rPr>
        <sz val="11"/>
        <rFont val="宋体"/>
        <family val="3"/>
        <charset val="134"/>
      </rPr>
      <t>金洞管理区</t>
    </r>
    <r>
      <rPr>
        <sz val="11"/>
        <rFont val="Times New Roman"/>
        <family val="1"/>
      </rPr>
      <t>368</t>
    </r>
    <r>
      <rPr>
        <sz val="11"/>
        <rFont val="宋体"/>
        <family val="3"/>
        <charset val="134"/>
      </rPr>
      <t>万元</t>
    </r>
    <phoneticPr fontId="4" type="noConversion"/>
  </si>
  <si>
    <r>
      <rPr>
        <sz val="11"/>
        <rFont val="宋体"/>
        <family val="3"/>
        <charset val="134"/>
      </rPr>
      <t>回龙圩管理区</t>
    </r>
    <r>
      <rPr>
        <sz val="11"/>
        <rFont val="Times New Roman"/>
        <family val="1"/>
      </rPr>
      <t>551</t>
    </r>
    <r>
      <rPr>
        <sz val="11"/>
        <rFont val="宋体"/>
        <family val="3"/>
        <charset val="134"/>
      </rPr>
      <t>万元</t>
    </r>
    <phoneticPr fontId="4" type="noConversion"/>
  </si>
  <si>
    <r>
      <rPr>
        <sz val="11"/>
        <rFont val="宋体"/>
        <family val="3"/>
        <charset val="134"/>
      </rPr>
      <t>经开区</t>
    </r>
    <r>
      <rPr>
        <sz val="11"/>
        <rFont val="Times New Roman"/>
        <family val="1"/>
      </rPr>
      <t>211</t>
    </r>
    <r>
      <rPr>
        <sz val="11"/>
        <rFont val="宋体"/>
        <family val="3"/>
        <charset val="134"/>
      </rPr>
      <t>万元</t>
    </r>
    <phoneticPr fontId="4" type="noConversion"/>
  </si>
  <si>
    <r>
      <rPr>
        <sz val="11"/>
        <rFont val="宋体"/>
        <family val="3"/>
        <charset val="134"/>
      </rPr>
      <t>零陵区</t>
    </r>
    <r>
      <rPr>
        <sz val="11"/>
        <rFont val="Times New Roman"/>
        <family val="1"/>
      </rPr>
      <t>1194</t>
    </r>
    <r>
      <rPr>
        <sz val="11"/>
        <rFont val="宋体"/>
        <family val="3"/>
        <charset val="134"/>
      </rPr>
      <t>万元</t>
    </r>
    <phoneticPr fontId="4" type="noConversion"/>
  </si>
  <si>
    <r>
      <rPr>
        <sz val="11"/>
        <rFont val="宋体"/>
        <family val="3"/>
        <charset val="134"/>
      </rPr>
      <t>冷水滩区</t>
    </r>
    <r>
      <rPr>
        <sz val="11"/>
        <rFont val="Times New Roman"/>
        <family val="1"/>
      </rPr>
      <t>1017</t>
    </r>
    <r>
      <rPr>
        <sz val="11"/>
        <rFont val="宋体"/>
        <family val="3"/>
        <charset val="134"/>
      </rPr>
      <t>万元</t>
    </r>
    <phoneticPr fontId="4" type="noConversion"/>
  </si>
  <si>
    <r>
      <rPr>
        <sz val="11"/>
        <rFont val="宋体"/>
        <family val="3"/>
        <charset val="134"/>
      </rPr>
      <t>北湖区</t>
    </r>
    <r>
      <rPr>
        <sz val="11"/>
        <rFont val="Times New Roman"/>
        <family val="1"/>
      </rPr>
      <t>757</t>
    </r>
    <r>
      <rPr>
        <sz val="11"/>
        <rFont val="宋体"/>
        <family val="3"/>
        <charset val="134"/>
      </rPr>
      <t>万元</t>
    </r>
    <phoneticPr fontId="4" type="noConversion"/>
  </si>
  <si>
    <r>
      <rPr>
        <sz val="11"/>
        <rFont val="宋体"/>
        <family val="3"/>
        <charset val="134"/>
      </rPr>
      <t>苏仙区</t>
    </r>
    <r>
      <rPr>
        <sz val="11"/>
        <rFont val="Times New Roman"/>
        <family val="1"/>
      </rPr>
      <t>2558</t>
    </r>
    <r>
      <rPr>
        <sz val="11"/>
        <rFont val="宋体"/>
        <family val="3"/>
        <charset val="134"/>
      </rPr>
      <t>万元</t>
    </r>
    <phoneticPr fontId="4" type="noConversion"/>
  </si>
  <si>
    <r>
      <rPr>
        <sz val="11"/>
        <rFont val="宋体"/>
        <family val="3"/>
        <charset val="134"/>
      </rPr>
      <t>经开区</t>
    </r>
    <r>
      <rPr>
        <sz val="11"/>
        <rFont val="Times New Roman"/>
        <family val="1"/>
      </rPr>
      <t>201</t>
    </r>
    <r>
      <rPr>
        <sz val="11"/>
        <rFont val="宋体"/>
        <family val="3"/>
        <charset val="134"/>
      </rPr>
      <t>万元</t>
    </r>
    <phoneticPr fontId="4" type="noConversion"/>
  </si>
  <si>
    <r>
      <rPr>
        <sz val="11"/>
        <color theme="1"/>
        <rFont val="宋体"/>
        <family val="3"/>
        <charset val="134"/>
      </rPr>
      <t>娄星区</t>
    </r>
    <r>
      <rPr>
        <sz val="11"/>
        <color theme="1"/>
        <rFont val="Times New Roman"/>
        <family val="1"/>
      </rPr>
      <t>2640</t>
    </r>
    <r>
      <rPr>
        <sz val="11"/>
        <color theme="1"/>
        <rFont val="宋体"/>
        <family val="3"/>
        <charset val="134"/>
      </rPr>
      <t>万元</t>
    </r>
    <phoneticPr fontId="4" type="noConversion"/>
  </si>
  <si>
    <r>
      <rPr>
        <sz val="11"/>
        <color theme="1"/>
        <rFont val="宋体"/>
        <family val="3"/>
        <charset val="134"/>
      </rPr>
      <t>鹤城区</t>
    </r>
    <r>
      <rPr>
        <sz val="11"/>
        <color theme="1"/>
        <rFont val="Times New Roman"/>
        <family val="1"/>
      </rPr>
      <t>2762</t>
    </r>
    <r>
      <rPr>
        <sz val="11"/>
        <color theme="1"/>
        <rFont val="宋体"/>
        <family val="3"/>
        <charset val="134"/>
      </rPr>
      <t>万元</t>
    </r>
    <phoneticPr fontId="4" type="noConversion"/>
  </si>
  <si>
    <r>
      <rPr>
        <sz val="11"/>
        <color theme="1"/>
        <rFont val="宋体"/>
        <family val="3"/>
        <charset val="134"/>
      </rPr>
      <t>湘西州本级</t>
    </r>
    <r>
      <rPr>
        <sz val="11"/>
        <color theme="1"/>
        <rFont val="Times New Roman"/>
        <family val="1"/>
      </rPr>
      <t>40</t>
    </r>
    <r>
      <rPr>
        <sz val="11"/>
        <color theme="1"/>
        <rFont val="宋体"/>
        <family val="3"/>
        <charset val="134"/>
      </rPr>
      <t>万元</t>
    </r>
    <phoneticPr fontId="4" type="noConversion"/>
  </si>
  <si>
    <r>
      <t>永定区</t>
    </r>
    <r>
      <rPr>
        <sz val="11"/>
        <rFont val="Times New Roman"/>
        <family val="1"/>
      </rPr>
      <t>8000</t>
    </r>
    <r>
      <rPr>
        <sz val="11"/>
        <rFont val="宋体"/>
        <family val="3"/>
        <charset val="134"/>
      </rPr>
      <t>万元</t>
    </r>
    <phoneticPr fontId="4" type="noConversion"/>
  </si>
  <si>
    <r>
      <t>武陵源区</t>
    </r>
    <r>
      <rPr>
        <sz val="11"/>
        <rFont val="Times New Roman"/>
        <family val="1"/>
      </rPr>
      <t>2970</t>
    </r>
    <r>
      <rPr>
        <sz val="11"/>
        <rFont val="宋体"/>
        <family val="3"/>
        <charset val="134"/>
      </rPr>
      <t>万元</t>
    </r>
    <phoneticPr fontId="4" type="noConversion"/>
  </si>
  <si>
    <r>
      <rPr>
        <sz val="11"/>
        <color theme="1"/>
        <rFont val="宋体"/>
        <family val="3"/>
        <charset val="134"/>
      </rPr>
      <t>吉首市</t>
    </r>
    <r>
      <rPr>
        <sz val="11"/>
        <color theme="1"/>
        <rFont val="Times New Roman"/>
        <family val="1"/>
      </rPr>
      <t>10637</t>
    </r>
    <r>
      <rPr>
        <sz val="11"/>
        <color theme="1"/>
        <rFont val="宋体"/>
        <family val="3"/>
        <charset val="134"/>
      </rPr>
      <t>万元</t>
    </r>
    <phoneticPr fontId="4" type="noConversion"/>
  </si>
  <si>
    <r>
      <rPr>
        <sz val="11"/>
        <color theme="1"/>
        <rFont val="黑体"/>
        <family val="3"/>
        <charset val="134"/>
      </rPr>
      <t>支持方向</t>
    </r>
    <phoneticPr fontId="4" type="noConversion"/>
  </si>
  <si>
    <r>
      <rPr>
        <sz val="11"/>
        <color theme="1"/>
        <rFont val="宋体"/>
        <family val="3"/>
        <charset val="134"/>
      </rPr>
      <t>凤凰山国有林场</t>
    </r>
    <phoneticPr fontId="4" type="noConversion"/>
  </si>
  <si>
    <r>
      <rPr>
        <sz val="11"/>
        <color theme="1"/>
        <rFont val="宋体"/>
        <family val="3"/>
        <charset val="134"/>
      </rPr>
      <t>云阳国有林场</t>
    </r>
    <phoneticPr fontId="4" type="noConversion"/>
  </si>
  <si>
    <r>
      <rPr>
        <sz val="11"/>
        <color theme="1"/>
        <rFont val="宋体"/>
        <family val="3"/>
        <charset val="134"/>
      </rPr>
      <t>桃源洞国有林场</t>
    </r>
    <r>
      <rPr>
        <sz val="11"/>
        <color theme="1"/>
        <rFont val="Times New Roman"/>
        <family val="1"/>
      </rPr>
      <t>40</t>
    </r>
    <r>
      <rPr>
        <sz val="11"/>
        <color theme="1"/>
        <rFont val="宋体"/>
        <family val="3"/>
        <charset val="134"/>
      </rPr>
      <t>万元，青石冈国有林场</t>
    </r>
    <r>
      <rPr>
        <sz val="11"/>
        <color theme="1"/>
        <rFont val="Times New Roman"/>
        <family val="1"/>
      </rPr>
      <t>40</t>
    </r>
    <r>
      <rPr>
        <sz val="11"/>
        <color theme="1"/>
        <rFont val="宋体"/>
        <family val="3"/>
        <charset val="134"/>
      </rPr>
      <t>万元</t>
    </r>
    <phoneticPr fontId="4" type="noConversion"/>
  </si>
  <si>
    <r>
      <rPr>
        <sz val="11"/>
        <color theme="1"/>
        <rFont val="宋体"/>
        <family val="3"/>
        <charset val="134"/>
      </rPr>
      <t>梵音谷国有林场</t>
    </r>
    <phoneticPr fontId="4" type="noConversion"/>
  </si>
  <si>
    <r>
      <rPr>
        <sz val="11"/>
        <color theme="1"/>
        <rFont val="宋体"/>
        <family val="3"/>
        <charset val="134"/>
      </rPr>
      <t>三阳国有林场</t>
    </r>
    <phoneticPr fontId="4" type="noConversion"/>
  </si>
  <si>
    <r>
      <rPr>
        <sz val="11"/>
        <color theme="1"/>
        <rFont val="宋体"/>
        <family val="3"/>
        <charset val="134"/>
      </rPr>
      <t>接官亭国有林场</t>
    </r>
    <phoneticPr fontId="4" type="noConversion"/>
  </si>
  <si>
    <r>
      <rPr>
        <sz val="11"/>
        <color theme="1"/>
        <rFont val="宋体"/>
        <family val="3"/>
        <charset val="134"/>
      </rPr>
      <t>四明山国有林场</t>
    </r>
    <phoneticPr fontId="4" type="noConversion"/>
  </si>
  <si>
    <r>
      <rPr>
        <sz val="11"/>
        <color theme="1"/>
        <rFont val="宋体"/>
        <family val="3"/>
        <charset val="134"/>
      </rPr>
      <t>猪婆山国有林场</t>
    </r>
    <phoneticPr fontId="4" type="noConversion"/>
  </si>
  <si>
    <r>
      <rPr>
        <sz val="11"/>
        <color theme="1"/>
        <rFont val="宋体"/>
        <family val="3"/>
        <charset val="134"/>
      </rPr>
      <t>岱山国有林场</t>
    </r>
    <r>
      <rPr>
        <sz val="11"/>
        <color theme="1"/>
        <rFont val="Times New Roman"/>
        <family val="1"/>
      </rPr>
      <t>40</t>
    </r>
    <r>
      <rPr>
        <sz val="11"/>
        <color theme="1"/>
        <rFont val="宋体"/>
        <family val="3"/>
        <charset val="134"/>
      </rPr>
      <t>万元，龙山国有林场</t>
    </r>
    <r>
      <rPr>
        <sz val="11"/>
        <color theme="1"/>
        <rFont val="Times New Roman"/>
        <family val="1"/>
      </rPr>
      <t>40</t>
    </r>
    <r>
      <rPr>
        <sz val="11"/>
        <color theme="1"/>
        <rFont val="宋体"/>
        <family val="3"/>
        <charset val="134"/>
      </rPr>
      <t>万元</t>
    </r>
    <phoneticPr fontId="4" type="noConversion"/>
  </si>
  <si>
    <r>
      <rPr>
        <sz val="11"/>
        <color theme="1"/>
        <rFont val="宋体"/>
        <family val="3"/>
        <charset val="134"/>
      </rPr>
      <t>五峰铺国有林场</t>
    </r>
    <r>
      <rPr>
        <sz val="11"/>
        <color theme="1"/>
        <rFont val="Times New Roman"/>
        <family val="1"/>
      </rPr>
      <t>40</t>
    </r>
    <r>
      <rPr>
        <sz val="11"/>
        <color theme="1"/>
        <rFont val="宋体"/>
        <family val="3"/>
        <charset val="134"/>
      </rPr>
      <t>万元，反封岭国有林场</t>
    </r>
    <r>
      <rPr>
        <sz val="11"/>
        <color theme="1"/>
        <rFont val="Times New Roman"/>
        <family val="1"/>
      </rPr>
      <t>40</t>
    </r>
    <r>
      <rPr>
        <sz val="11"/>
        <color theme="1"/>
        <rFont val="宋体"/>
        <family val="3"/>
        <charset val="134"/>
      </rPr>
      <t>万元</t>
    </r>
    <phoneticPr fontId="4" type="noConversion"/>
  </si>
  <si>
    <r>
      <rPr>
        <sz val="11"/>
        <color theme="1"/>
        <rFont val="宋体"/>
        <family val="3"/>
        <charset val="134"/>
      </rPr>
      <t>望云山国有林场</t>
    </r>
    <r>
      <rPr>
        <sz val="11"/>
        <color theme="1"/>
        <rFont val="Times New Roman"/>
        <family val="1"/>
      </rPr>
      <t>40</t>
    </r>
    <r>
      <rPr>
        <sz val="11"/>
        <color theme="1"/>
        <rFont val="宋体"/>
        <family val="3"/>
        <charset val="134"/>
      </rPr>
      <t>万元，白马山国有林场</t>
    </r>
    <r>
      <rPr>
        <sz val="11"/>
        <color theme="1"/>
        <rFont val="Times New Roman"/>
        <family val="1"/>
      </rPr>
      <t>40</t>
    </r>
    <r>
      <rPr>
        <sz val="11"/>
        <color theme="1"/>
        <rFont val="宋体"/>
        <family val="3"/>
        <charset val="134"/>
      </rPr>
      <t>万元</t>
    </r>
    <phoneticPr fontId="4" type="noConversion"/>
  </si>
  <si>
    <r>
      <rPr>
        <sz val="11"/>
        <color theme="1"/>
        <rFont val="宋体"/>
        <family val="3"/>
        <charset val="134"/>
      </rPr>
      <t>月溪国有林场</t>
    </r>
    <r>
      <rPr>
        <sz val="11"/>
        <color theme="1"/>
        <rFont val="Times New Roman"/>
        <family val="1"/>
      </rPr>
      <t>40</t>
    </r>
    <r>
      <rPr>
        <sz val="11"/>
        <color theme="1"/>
        <rFont val="宋体"/>
        <family val="3"/>
        <charset val="134"/>
      </rPr>
      <t>万元，大湾国有林场</t>
    </r>
    <r>
      <rPr>
        <sz val="11"/>
        <color theme="1"/>
        <rFont val="Times New Roman"/>
        <family val="1"/>
      </rPr>
      <t>40</t>
    </r>
    <r>
      <rPr>
        <sz val="11"/>
        <color theme="1"/>
        <rFont val="宋体"/>
        <family val="3"/>
        <charset val="134"/>
      </rPr>
      <t>万元</t>
    </r>
    <phoneticPr fontId="4" type="noConversion"/>
  </si>
  <si>
    <r>
      <rPr>
        <sz val="11"/>
        <color theme="1"/>
        <rFont val="宋体"/>
        <family val="3"/>
        <charset val="134"/>
      </rPr>
      <t>堡子岭国有林场</t>
    </r>
    <phoneticPr fontId="4" type="noConversion"/>
  </si>
  <si>
    <r>
      <rPr>
        <sz val="11"/>
        <color theme="1"/>
        <rFont val="宋体"/>
        <family val="3"/>
        <charset val="134"/>
      </rPr>
      <t>舜皇山国有林场</t>
    </r>
    <phoneticPr fontId="4" type="noConversion"/>
  </si>
  <si>
    <r>
      <rPr>
        <sz val="11"/>
        <color theme="1"/>
        <rFont val="宋体"/>
        <family val="3"/>
        <charset val="134"/>
      </rPr>
      <t>南洞国有林场</t>
    </r>
    <r>
      <rPr>
        <sz val="11"/>
        <color theme="1"/>
        <rFont val="Times New Roman"/>
        <family val="1"/>
      </rPr>
      <t>40</t>
    </r>
    <r>
      <rPr>
        <sz val="11"/>
        <color theme="1"/>
        <rFont val="宋体"/>
        <family val="3"/>
        <charset val="134"/>
      </rPr>
      <t>万元，青界山国有林场</t>
    </r>
    <r>
      <rPr>
        <sz val="11"/>
        <color theme="1"/>
        <rFont val="Times New Roman"/>
        <family val="1"/>
      </rPr>
      <t>40</t>
    </r>
    <r>
      <rPr>
        <sz val="11"/>
        <color theme="1"/>
        <rFont val="宋体"/>
        <family val="3"/>
        <charset val="134"/>
      </rPr>
      <t>万元</t>
    </r>
    <phoneticPr fontId="4" type="noConversion"/>
  </si>
  <si>
    <r>
      <rPr>
        <sz val="11"/>
        <color theme="1"/>
        <rFont val="宋体"/>
        <family val="3"/>
        <charset val="134"/>
      </rPr>
      <t>武冈国有林场</t>
    </r>
    <phoneticPr fontId="4" type="noConversion"/>
  </si>
  <si>
    <r>
      <rPr>
        <sz val="11"/>
        <color theme="1"/>
        <rFont val="宋体"/>
        <family val="3"/>
        <charset val="134"/>
      </rPr>
      <t>大云山国有林场</t>
    </r>
    <phoneticPr fontId="4" type="noConversion"/>
  </si>
  <si>
    <r>
      <rPr>
        <sz val="11"/>
        <color theme="1"/>
        <rFont val="宋体"/>
        <family val="3"/>
        <charset val="134"/>
      </rPr>
      <t>胜峰国有林场</t>
    </r>
    <phoneticPr fontId="4" type="noConversion"/>
  </si>
  <si>
    <r>
      <rPr>
        <sz val="11"/>
        <color theme="1"/>
        <rFont val="宋体"/>
        <family val="3"/>
        <charset val="134"/>
      </rPr>
      <t>福寿国有林场</t>
    </r>
    <r>
      <rPr>
        <sz val="11"/>
        <color theme="1"/>
        <rFont val="Times New Roman"/>
        <family val="1"/>
      </rPr>
      <t>40</t>
    </r>
    <r>
      <rPr>
        <sz val="11"/>
        <color theme="1"/>
        <rFont val="宋体"/>
        <family val="3"/>
        <charset val="134"/>
      </rPr>
      <t>万元，连云国有林场</t>
    </r>
    <r>
      <rPr>
        <sz val="11"/>
        <color theme="1"/>
        <rFont val="Times New Roman"/>
        <family val="1"/>
      </rPr>
      <t>40</t>
    </r>
    <r>
      <rPr>
        <sz val="11"/>
        <color theme="1"/>
        <rFont val="宋体"/>
        <family val="3"/>
        <charset val="134"/>
      </rPr>
      <t>万元</t>
    </r>
    <phoneticPr fontId="4" type="noConversion"/>
  </si>
  <si>
    <r>
      <rPr>
        <sz val="11"/>
        <color theme="1"/>
        <rFont val="宋体"/>
        <family val="3"/>
        <charset val="134"/>
      </rPr>
      <t>玉池国有林场</t>
    </r>
    <phoneticPr fontId="4" type="noConversion"/>
  </si>
  <si>
    <r>
      <rPr>
        <sz val="11"/>
        <color theme="1"/>
        <rFont val="宋体"/>
        <family val="3"/>
        <charset val="134"/>
      </rPr>
      <t>花岩溪国有林场</t>
    </r>
    <phoneticPr fontId="4" type="noConversion"/>
  </si>
  <si>
    <r>
      <rPr>
        <sz val="11"/>
        <color theme="1"/>
        <rFont val="宋体"/>
        <family val="3"/>
        <charset val="134"/>
      </rPr>
      <t>白鹤山国有林场</t>
    </r>
    <r>
      <rPr>
        <sz val="11"/>
        <color theme="1"/>
        <rFont val="Times New Roman"/>
        <family val="1"/>
      </rPr>
      <t>40</t>
    </r>
    <r>
      <rPr>
        <sz val="11"/>
        <color theme="1"/>
        <rFont val="宋体"/>
        <family val="3"/>
        <charset val="134"/>
      </rPr>
      <t>万元，牯牛山国有林场</t>
    </r>
    <r>
      <rPr>
        <sz val="11"/>
        <color theme="1"/>
        <rFont val="Times New Roman"/>
        <family val="1"/>
      </rPr>
      <t>40</t>
    </r>
    <r>
      <rPr>
        <sz val="11"/>
        <color theme="1"/>
        <rFont val="宋体"/>
        <family val="3"/>
        <charset val="134"/>
      </rPr>
      <t>万元</t>
    </r>
    <phoneticPr fontId="4" type="noConversion"/>
  </si>
  <si>
    <r>
      <rPr>
        <sz val="11"/>
        <color theme="1"/>
        <rFont val="宋体"/>
        <family val="3"/>
        <charset val="134"/>
      </rPr>
      <t>夹山国有林场</t>
    </r>
    <phoneticPr fontId="4" type="noConversion"/>
  </si>
  <si>
    <r>
      <rPr>
        <sz val="11"/>
        <color theme="1"/>
        <rFont val="宋体"/>
        <family val="3"/>
        <charset val="134"/>
      </rPr>
      <t>津市国有林场</t>
    </r>
    <phoneticPr fontId="4" type="noConversion"/>
  </si>
  <si>
    <r>
      <rPr>
        <sz val="11"/>
        <color theme="1"/>
        <rFont val="宋体"/>
        <family val="3"/>
        <charset val="134"/>
      </rPr>
      <t>猪石头国有林场</t>
    </r>
    <r>
      <rPr>
        <sz val="11"/>
        <color theme="1"/>
        <rFont val="Times New Roman"/>
        <family val="1"/>
      </rPr>
      <t>40</t>
    </r>
    <r>
      <rPr>
        <sz val="11"/>
        <color theme="1"/>
        <rFont val="宋体"/>
        <family val="3"/>
        <charset val="134"/>
      </rPr>
      <t>万元，石长溪国有林场</t>
    </r>
    <r>
      <rPr>
        <sz val="11"/>
        <color theme="1"/>
        <rFont val="Times New Roman"/>
        <family val="1"/>
      </rPr>
      <t>40</t>
    </r>
    <r>
      <rPr>
        <sz val="11"/>
        <color theme="1"/>
        <rFont val="宋体"/>
        <family val="3"/>
        <charset val="134"/>
      </rPr>
      <t>万元，漩水国有林场</t>
    </r>
    <r>
      <rPr>
        <sz val="11"/>
        <color theme="1"/>
        <rFont val="Times New Roman"/>
        <family val="1"/>
      </rPr>
      <t>40</t>
    </r>
    <r>
      <rPr>
        <sz val="11"/>
        <color theme="1"/>
        <rFont val="宋体"/>
        <family val="3"/>
        <charset val="134"/>
      </rPr>
      <t>万元</t>
    </r>
    <phoneticPr fontId="4" type="noConversion"/>
  </si>
  <si>
    <r>
      <rPr>
        <sz val="11"/>
        <color theme="1"/>
        <rFont val="宋体"/>
        <family val="3"/>
        <charset val="134"/>
      </rPr>
      <t>索溪峪国有林场</t>
    </r>
    <phoneticPr fontId="4" type="noConversion"/>
  </si>
  <si>
    <r>
      <rPr>
        <sz val="11"/>
        <color theme="1"/>
        <rFont val="宋体"/>
        <family val="3"/>
        <charset val="134"/>
      </rPr>
      <t>斗篷山国有林场</t>
    </r>
    <r>
      <rPr>
        <sz val="11"/>
        <color theme="1"/>
        <rFont val="Times New Roman"/>
        <family val="1"/>
      </rPr>
      <t>40</t>
    </r>
    <r>
      <rPr>
        <sz val="11"/>
        <color theme="1"/>
        <rFont val="宋体"/>
        <family val="3"/>
        <charset val="134"/>
      </rPr>
      <t>万元，西界国有林场</t>
    </r>
    <r>
      <rPr>
        <sz val="11"/>
        <color theme="1"/>
        <rFont val="Times New Roman"/>
        <family val="1"/>
      </rPr>
      <t>40</t>
    </r>
    <r>
      <rPr>
        <sz val="11"/>
        <color theme="1"/>
        <rFont val="宋体"/>
        <family val="3"/>
        <charset val="134"/>
      </rPr>
      <t>万元</t>
    </r>
    <phoneticPr fontId="4" type="noConversion"/>
  </si>
  <si>
    <r>
      <rPr>
        <sz val="11"/>
        <color theme="1"/>
        <rFont val="宋体"/>
        <family val="3"/>
        <charset val="134"/>
      </rPr>
      <t>德昌国有林场</t>
    </r>
    <phoneticPr fontId="4" type="noConversion"/>
  </si>
  <si>
    <r>
      <rPr>
        <sz val="11"/>
        <color theme="1"/>
        <rFont val="宋体"/>
        <family val="3"/>
        <charset val="134"/>
      </rPr>
      <t>桃花江国有林场</t>
    </r>
    <r>
      <rPr>
        <sz val="11"/>
        <color theme="1"/>
        <rFont val="Times New Roman"/>
        <family val="1"/>
      </rPr>
      <t>40</t>
    </r>
    <r>
      <rPr>
        <sz val="11"/>
        <color theme="1"/>
        <rFont val="宋体"/>
        <family val="3"/>
        <charset val="134"/>
      </rPr>
      <t>万元，浮邱山国有林场</t>
    </r>
    <r>
      <rPr>
        <sz val="11"/>
        <color theme="1"/>
        <rFont val="Times New Roman"/>
        <family val="1"/>
      </rPr>
      <t>40</t>
    </r>
    <r>
      <rPr>
        <sz val="11"/>
        <color theme="1"/>
        <rFont val="宋体"/>
        <family val="3"/>
        <charset val="134"/>
      </rPr>
      <t>万元</t>
    </r>
    <phoneticPr fontId="4" type="noConversion"/>
  </si>
  <si>
    <r>
      <rPr>
        <sz val="11"/>
        <color theme="1"/>
        <rFont val="宋体"/>
        <family val="3"/>
        <charset val="134"/>
      </rPr>
      <t>洞市国有林场</t>
    </r>
    <phoneticPr fontId="4" type="noConversion"/>
  </si>
  <si>
    <r>
      <rPr>
        <sz val="11"/>
        <color theme="1"/>
        <rFont val="宋体"/>
        <family val="3"/>
        <charset val="134"/>
      </rPr>
      <t>龙虎山国有林场</t>
    </r>
    <phoneticPr fontId="4" type="noConversion"/>
  </si>
  <si>
    <r>
      <rPr>
        <sz val="11"/>
        <color theme="1"/>
        <rFont val="宋体"/>
        <family val="3"/>
        <charset val="134"/>
      </rPr>
      <t>回峰国有林场</t>
    </r>
    <phoneticPr fontId="4" type="noConversion"/>
  </si>
  <si>
    <r>
      <rPr>
        <sz val="11"/>
        <color theme="1"/>
        <rFont val="宋体"/>
        <family val="3"/>
        <charset val="134"/>
      </rPr>
      <t>水口山国有林场</t>
    </r>
    <phoneticPr fontId="4" type="noConversion"/>
  </si>
  <si>
    <r>
      <rPr>
        <sz val="11"/>
        <color theme="1"/>
        <rFont val="宋体"/>
        <family val="3"/>
        <charset val="134"/>
      </rPr>
      <t>挂榜山国有林场</t>
    </r>
    <phoneticPr fontId="4" type="noConversion"/>
  </si>
  <si>
    <r>
      <rPr>
        <sz val="11"/>
        <color theme="1"/>
        <rFont val="宋体"/>
        <family val="3"/>
        <charset val="134"/>
      </rPr>
      <t>万里冲国有林场</t>
    </r>
    <phoneticPr fontId="4" type="noConversion"/>
  </si>
  <si>
    <r>
      <rPr>
        <sz val="11"/>
        <color theme="1"/>
        <rFont val="宋体"/>
        <family val="3"/>
        <charset val="134"/>
      </rPr>
      <t>泷泊国有林场</t>
    </r>
    <r>
      <rPr>
        <sz val="11"/>
        <color theme="1"/>
        <rFont val="Times New Roman"/>
        <family val="1"/>
      </rPr>
      <t>40</t>
    </r>
    <r>
      <rPr>
        <sz val="11"/>
        <color theme="1"/>
        <rFont val="宋体"/>
        <family val="3"/>
        <charset val="134"/>
      </rPr>
      <t>万元，打鼓坪国有林场</t>
    </r>
    <r>
      <rPr>
        <sz val="11"/>
        <color theme="1"/>
        <rFont val="Times New Roman"/>
        <family val="1"/>
      </rPr>
      <t>40</t>
    </r>
    <r>
      <rPr>
        <sz val="11"/>
        <color theme="1"/>
        <rFont val="宋体"/>
        <family val="3"/>
        <charset val="134"/>
      </rPr>
      <t>万元</t>
    </r>
    <phoneticPr fontId="4" type="noConversion"/>
  </si>
  <si>
    <r>
      <rPr>
        <sz val="11"/>
        <color theme="1"/>
        <rFont val="宋体"/>
        <family val="3"/>
        <charset val="134"/>
      </rPr>
      <t>月岩国有林场</t>
    </r>
    <phoneticPr fontId="4" type="noConversion"/>
  </si>
  <si>
    <r>
      <rPr>
        <sz val="11"/>
        <color theme="1"/>
        <rFont val="宋体"/>
        <family val="3"/>
        <charset val="134"/>
      </rPr>
      <t>雾云山国有林场</t>
    </r>
    <phoneticPr fontId="4" type="noConversion"/>
  </si>
  <si>
    <r>
      <rPr>
        <sz val="11"/>
        <color theme="1"/>
        <rFont val="宋体"/>
        <family val="3"/>
        <charset val="134"/>
      </rPr>
      <t>荆竹国有林场</t>
    </r>
    <phoneticPr fontId="4" type="noConversion"/>
  </si>
  <si>
    <r>
      <rPr>
        <sz val="11"/>
        <color theme="1"/>
        <rFont val="宋体"/>
        <family val="3"/>
        <charset val="134"/>
      </rPr>
      <t>肥源国有林场</t>
    </r>
    <phoneticPr fontId="4" type="noConversion"/>
  </si>
  <si>
    <r>
      <rPr>
        <sz val="11"/>
        <color theme="1"/>
        <rFont val="宋体"/>
        <family val="3"/>
        <charset val="134"/>
      </rPr>
      <t>江华国有林场</t>
    </r>
    <phoneticPr fontId="4" type="noConversion"/>
  </si>
  <si>
    <r>
      <rPr>
        <sz val="11"/>
        <color theme="1"/>
        <rFont val="宋体"/>
        <family val="3"/>
        <charset val="134"/>
      </rPr>
      <t>骑田国有林场</t>
    </r>
    <r>
      <rPr>
        <sz val="11"/>
        <color theme="1"/>
        <rFont val="Times New Roman"/>
        <family val="1"/>
      </rPr>
      <t>40</t>
    </r>
    <r>
      <rPr>
        <sz val="11"/>
        <color theme="1"/>
        <rFont val="宋体"/>
        <family val="3"/>
        <charset val="134"/>
      </rPr>
      <t>万元，溶家洞国有林场</t>
    </r>
    <r>
      <rPr>
        <sz val="11"/>
        <color theme="1"/>
        <rFont val="Times New Roman"/>
        <family val="1"/>
      </rPr>
      <t>40</t>
    </r>
    <r>
      <rPr>
        <sz val="11"/>
        <color theme="1"/>
        <rFont val="宋体"/>
        <family val="3"/>
        <charset val="134"/>
      </rPr>
      <t>万元</t>
    </r>
    <phoneticPr fontId="4" type="noConversion"/>
  </si>
  <si>
    <r>
      <rPr>
        <sz val="11"/>
        <color theme="1"/>
        <rFont val="宋体"/>
        <family val="3"/>
        <charset val="134"/>
      </rPr>
      <t>南岭国有林场</t>
    </r>
    <phoneticPr fontId="4" type="noConversion"/>
  </si>
  <si>
    <r>
      <rPr>
        <sz val="11"/>
        <color theme="1"/>
        <rFont val="宋体"/>
        <family val="3"/>
        <charset val="134"/>
      </rPr>
      <t>东山国有林场</t>
    </r>
    <r>
      <rPr>
        <sz val="11"/>
        <color theme="1"/>
        <rFont val="Times New Roman"/>
        <family val="1"/>
      </rPr>
      <t>40</t>
    </r>
    <r>
      <rPr>
        <sz val="11"/>
        <color theme="1"/>
        <rFont val="宋体"/>
        <family val="3"/>
        <charset val="134"/>
      </rPr>
      <t>万元，西山国有林场</t>
    </r>
    <r>
      <rPr>
        <sz val="11"/>
        <color theme="1"/>
        <rFont val="Times New Roman"/>
        <family val="1"/>
      </rPr>
      <t>40</t>
    </r>
    <r>
      <rPr>
        <sz val="11"/>
        <color theme="1"/>
        <rFont val="宋体"/>
        <family val="3"/>
        <charset val="134"/>
      </rPr>
      <t>万元</t>
    </r>
    <phoneticPr fontId="4" type="noConversion"/>
  </si>
  <si>
    <r>
      <rPr>
        <sz val="11"/>
        <color theme="1"/>
        <rFont val="宋体"/>
        <family val="3"/>
        <charset val="134"/>
      </rPr>
      <t>暖水国有林场</t>
    </r>
    <r>
      <rPr>
        <sz val="11"/>
        <color theme="1"/>
        <rFont val="Times New Roman"/>
        <family val="1"/>
      </rPr>
      <t>40</t>
    </r>
    <r>
      <rPr>
        <sz val="11"/>
        <color theme="1"/>
        <rFont val="宋体"/>
        <family val="3"/>
        <charset val="134"/>
      </rPr>
      <t>万元，益将国有林场</t>
    </r>
    <r>
      <rPr>
        <sz val="11"/>
        <color theme="1"/>
        <rFont val="Times New Roman"/>
        <family val="1"/>
      </rPr>
      <t>40</t>
    </r>
    <r>
      <rPr>
        <sz val="11"/>
        <color theme="1"/>
        <rFont val="宋体"/>
        <family val="3"/>
        <charset val="134"/>
      </rPr>
      <t>万元</t>
    </r>
    <phoneticPr fontId="4" type="noConversion"/>
  </si>
  <si>
    <r>
      <rPr>
        <sz val="11"/>
        <color theme="1"/>
        <rFont val="宋体"/>
        <family val="3"/>
        <charset val="134"/>
      </rPr>
      <t>大石国有林场</t>
    </r>
    <r>
      <rPr>
        <sz val="11"/>
        <color theme="1"/>
        <rFont val="Times New Roman"/>
        <family val="1"/>
      </rPr>
      <t>40</t>
    </r>
    <r>
      <rPr>
        <sz val="11"/>
        <color theme="1"/>
        <rFont val="宋体"/>
        <family val="3"/>
        <charset val="134"/>
      </rPr>
      <t>万元，公木国有林场</t>
    </r>
    <r>
      <rPr>
        <sz val="11"/>
        <color theme="1"/>
        <rFont val="Times New Roman"/>
        <family val="1"/>
      </rPr>
      <t>40</t>
    </r>
    <r>
      <rPr>
        <sz val="11"/>
        <color theme="1"/>
        <rFont val="宋体"/>
        <family val="3"/>
        <charset val="134"/>
      </rPr>
      <t>万元</t>
    </r>
    <phoneticPr fontId="4" type="noConversion"/>
  </si>
  <si>
    <r>
      <rPr>
        <sz val="11"/>
        <color theme="1"/>
        <rFont val="宋体"/>
        <family val="3"/>
        <charset val="134"/>
      </rPr>
      <t>大熊山国有林场</t>
    </r>
    <phoneticPr fontId="4" type="noConversion"/>
  </si>
  <si>
    <r>
      <rPr>
        <sz val="11"/>
        <color theme="1"/>
        <rFont val="宋体"/>
        <family val="3"/>
        <charset val="134"/>
      </rPr>
      <t>龙山国有林场</t>
    </r>
    <phoneticPr fontId="4" type="noConversion"/>
  </si>
  <si>
    <r>
      <rPr>
        <sz val="11"/>
        <color theme="1"/>
        <rFont val="宋体"/>
        <family val="3"/>
        <charset val="134"/>
      </rPr>
      <t>仙人岩国有林场</t>
    </r>
    <phoneticPr fontId="4" type="noConversion"/>
  </si>
  <si>
    <r>
      <rPr>
        <sz val="11"/>
        <color theme="1"/>
        <rFont val="宋体"/>
        <family val="3"/>
        <charset val="134"/>
      </rPr>
      <t>中都国有林场</t>
    </r>
    <phoneticPr fontId="4" type="noConversion"/>
  </si>
  <si>
    <r>
      <rPr>
        <sz val="11"/>
        <color theme="1"/>
        <rFont val="宋体"/>
        <family val="3"/>
        <charset val="134"/>
      </rPr>
      <t>西晃山国有林场</t>
    </r>
    <phoneticPr fontId="4" type="noConversion"/>
  </si>
  <si>
    <r>
      <rPr>
        <sz val="11"/>
        <color theme="1"/>
        <rFont val="宋体"/>
        <family val="3"/>
        <charset val="134"/>
      </rPr>
      <t>天雷山国有林场</t>
    </r>
    <phoneticPr fontId="4" type="noConversion"/>
  </si>
  <si>
    <r>
      <rPr>
        <sz val="11"/>
        <color theme="1"/>
        <rFont val="宋体"/>
        <family val="3"/>
        <charset val="134"/>
      </rPr>
      <t>地连国有林场</t>
    </r>
    <phoneticPr fontId="4" type="noConversion"/>
  </si>
  <si>
    <r>
      <rPr>
        <sz val="11"/>
        <color theme="1"/>
        <rFont val="宋体"/>
        <family val="3"/>
        <charset val="134"/>
      </rPr>
      <t>青坪国有林场</t>
    </r>
    <phoneticPr fontId="4" type="noConversion"/>
  </si>
  <si>
    <r>
      <rPr>
        <sz val="11"/>
        <color theme="1"/>
        <rFont val="宋体"/>
        <family val="3"/>
        <charset val="134"/>
      </rPr>
      <t>军亭界国有林场</t>
    </r>
    <phoneticPr fontId="4" type="noConversion"/>
  </si>
  <si>
    <r>
      <rPr>
        <sz val="11"/>
        <color theme="1"/>
        <rFont val="宋体"/>
        <family val="3"/>
        <charset val="134"/>
      </rPr>
      <t>南华山国有林场</t>
    </r>
    <phoneticPr fontId="4" type="noConversion"/>
  </si>
  <si>
    <r>
      <rPr>
        <sz val="11"/>
        <color theme="1"/>
        <rFont val="宋体"/>
        <family val="3"/>
        <charset val="134"/>
      </rPr>
      <t>高望界国有林场</t>
    </r>
    <phoneticPr fontId="4" type="noConversion"/>
  </si>
  <si>
    <r>
      <rPr>
        <sz val="11"/>
        <color theme="1"/>
        <rFont val="宋体"/>
        <family val="3"/>
        <charset val="134"/>
      </rPr>
      <t>砂子坡国有林场</t>
    </r>
    <phoneticPr fontId="4" type="noConversion"/>
  </si>
  <si>
    <t>乌石国有林场</t>
    <phoneticPr fontId="4" type="noConversion"/>
  </si>
  <si>
    <r>
      <rPr>
        <sz val="11"/>
        <color theme="1"/>
        <rFont val="宋体"/>
        <family val="3"/>
        <charset val="134"/>
      </rPr>
      <t>白石园国有林场</t>
    </r>
    <r>
      <rPr>
        <sz val="11"/>
        <color theme="1"/>
        <rFont val="Times New Roman"/>
        <family val="1"/>
      </rPr>
      <t>40</t>
    </r>
    <r>
      <rPr>
        <sz val="11"/>
        <color theme="1"/>
        <rFont val="宋体"/>
        <family val="3"/>
        <charset val="134"/>
      </rPr>
      <t>万元，荆竹山国有林场</t>
    </r>
    <r>
      <rPr>
        <sz val="11"/>
        <color theme="1"/>
        <rFont val="Times New Roman"/>
        <family val="1"/>
      </rPr>
      <t>40</t>
    </r>
    <r>
      <rPr>
        <sz val="11"/>
        <color theme="1"/>
        <rFont val="宋体"/>
        <family val="3"/>
        <charset val="134"/>
      </rPr>
      <t>万元</t>
    </r>
    <phoneticPr fontId="4" type="noConversion"/>
  </si>
  <si>
    <t>九峰山国有林场</t>
    <phoneticPr fontId="4" type="noConversion"/>
  </si>
  <si>
    <r>
      <rPr>
        <sz val="11"/>
        <color theme="1"/>
        <rFont val="宋体"/>
        <family val="3"/>
        <charset val="134"/>
      </rPr>
      <t>仙门国有林场</t>
    </r>
    <r>
      <rPr>
        <sz val="11"/>
        <color theme="1"/>
        <rFont val="Times New Roman"/>
        <family val="1"/>
      </rPr>
      <t>40</t>
    </r>
    <r>
      <rPr>
        <sz val="11"/>
        <color theme="1"/>
        <rFont val="宋体"/>
        <family val="3"/>
        <charset val="134"/>
      </rPr>
      <t>万元，蒙福国有林场</t>
    </r>
    <r>
      <rPr>
        <sz val="11"/>
        <color theme="1"/>
        <rFont val="Times New Roman"/>
        <family val="1"/>
      </rPr>
      <t>40</t>
    </r>
    <r>
      <rPr>
        <sz val="11"/>
        <color theme="1"/>
        <rFont val="宋体"/>
        <family val="3"/>
        <charset val="134"/>
      </rPr>
      <t>万元</t>
    </r>
    <phoneticPr fontId="4" type="noConversion"/>
  </si>
  <si>
    <r>
      <rPr>
        <sz val="11"/>
        <rFont val="宋体"/>
        <family val="3"/>
        <charset val="134"/>
      </rPr>
      <t>岳阳经开区</t>
    </r>
    <r>
      <rPr>
        <sz val="11"/>
        <rFont val="Times New Roman"/>
        <family val="1"/>
      </rPr>
      <t>266</t>
    </r>
    <r>
      <rPr>
        <sz val="11"/>
        <rFont val="宋体"/>
        <family val="3"/>
        <charset val="134"/>
      </rPr>
      <t>万元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</si>
</sst>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;[Red]\-0\ "/>
  </numFmts>
  <fonts count="17" x14ac:knownFonts="1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黑体"/>
      <family val="3"/>
      <charset val="134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黑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仿宋_GB2312"/>
      <family val="3"/>
      <charset val="134"/>
    </font>
    <font>
      <sz val="12"/>
      <name val="Times New Roman"/>
      <family val="1"/>
    </font>
    <font>
      <sz val="11"/>
      <name val="Times New Roman"/>
      <family val="1"/>
    </font>
    <font>
      <b/>
      <sz val="1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10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6" fillId="2" borderId="5" xfId="0" applyFont="1" applyFill="1" applyBorder="1" applyAlignment="1">
      <alignment horizontal="center" vertical="center"/>
    </xf>
    <xf numFmtId="176" fontId="8" fillId="2" borderId="2" xfId="8" applyNumberFormat="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6" fillId="0" borderId="0" xfId="0" applyFont="1">
      <alignment vertical="center"/>
    </xf>
    <xf numFmtId="0" fontId="0" fillId="2" borderId="0" xfId="0" applyFill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176" fontId="10" fillId="2" borderId="2" xfId="8" applyNumberFormat="1" applyFont="1" applyFill="1" applyBorder="1" applyAlignment="1">
      <alignment horizontal="center" vertical="center" shrinkToFit="1"/>
    </xf>
    <xf numFmtId="0" fontId="7" fillId="2" borderId="0" xfId="0" applyFont="1" applyFill="1">
      <alignment vertical="center"/>
    </xf>
    <xf numFmtId="0" fontId="9" fillId="2" borderId="5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176" fontId="13" fillId="2" borderId="6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176" fontId="13" fillId="2" borderId="2" xfId="8" applyNumberFormat="1" applyFont="1" applyFill="1" applyBorder="1" applyAlignment="1">
      <alignment horizontal="center" vertical="center" shrinkToFit="1"/>
    </xf>
    <xf numFmtId="176" fontId="13" fillId="2" borderId="4" xfId="8" applyNumberFormat="1" applyFont="1" applyFill="1" applyBorder="1" applyAlignment="1">
      <alignment horizontal="center" vertical="center" shrinkToFit="1"/>
    </xf>
    <xf numFmtId="176" fontId="8" fillId="2" borderId="4" xfId="8" applyNumberFormat="1" applyFont="1" applyFill="1" applyBorder="1" applyAlignment="1">
      <alignment horizontal="center" vertical="center" shrinkToFit="1"/>
    </xf>
    <xf numFmtId="176" fontId="8" fillId="2" borderId="5" xfId="8" applyNumberFormat="1" applyFont="1" applyFill="1" applyBorder="1" applyAlignment="1">
      <alignment horizontal="center" vertical="center" shrinkToFit="1"/>
    </xf>
    <xf numFmtId="0" fontId="14" fillId="2" borderId="7" xfId="0" applyFont="1" applyFill="1" applyBorder="1" applyAlignment="1">
      <alignment horizontal="center" vertical="center"/>
    </xf>
    <xf numFmtId="176" fontId="13" fillId="2" borderId="5" xfId="8" applyNumberFormat="1" applyFont="1" applyFill="1" applyBorder="1" applyAlignment="1">
      <alignment horizontal="center" vertical="center" shrinkToFit="1"/>
    </xf>
    <xf numFmtId="176" fontId="8" fillId="2" borderId="1" xfId="8" applyNumberFormat="1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/>
    </xf>
    <xf numFmtId="176" fontId="6" fillId="2" borderId="2" xfId="8" applyNumberFormat="1" applyFont="1" applyFill="1" applyBorder="1" applyAlignment="1">
      <alignment horizontal="center" vertical="center" shrinkToFit="1"/>
    </xf>
    <xf numFmtId="176" fontId="6" fillId="2" borderId="5" xfId="8" applyNumberFormat="1" applyFont="1" applyFill="1" applyBorder="1" applyAlignment="1">
      <alignment horizontal="center" vertical="center" shrinkToFit="1"/>
    </xf>
    <xf numFmtId="176" fontId="10" fillId="2" borderId="5" xfId="8" applyNumberFormat="1" applyFont="1" applyFill="1" applyBorder="1" applyAlignment="1">
      <alignment horizontal="center" vertical="center" shrinkToFit="1"/>
    </xf>
    <xf numFmtId="176" fontId="10" fillId="2" borderId="5" xfId="9" applyNumberFormat="1" applyFont="1" applyFill="1" applyBorder="1" applyAlignment="1">
      <alignment horizontal="center" vertical="center" shrinkToFit="1"/>
    </xf>
    <xf numFmtId="176" fontId="10" fillId="2" borderId="1" xfId="9" applyNumberFormat="1" applyFont="1" applyFill="1" applyBorder="1" applyAlignment="1">
      <alignment horizontal="center" vertical="center" shrinkToFit="1"/>
    </xf>
    <xf numFmtId="176" fontId="6" fillId="2" borderId="6" xfId="0" applyNumberFormat="1" applyFont="1" applyFill="1" applyBorder="1" applyAlignment="1">
      <alignment horizontal="center" vertical="center"/>
    </xf>
    <xf numFmtId="176" fontId="13" fillId="2" borderId="5" xfId="8" applyNumberFormat="1" applyFont="1" applyFill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176" fontId="8" fillId="2" borderId="1" xfId="8" applyNumberFormat="1" applyFont="1" applyFill="1" applyBorder="1" applyAlignment="1">
      <alignment horizontal="center" vertical="center" shrinkToFit="1"/>
    </xf>
    <xf numFmtId="176" fontId="8" fillId="2" borderId="7" xfId="8" applyNumberFormat="1" applyFont="1" applyFill="1" applyBorder="1" applyAlignment="1">
      <alignment horizontal="center" vertical="center" shrinkToFit="1"/>
    </xf>
    <xf numFmtId="176" fontId="8" fillId="2" borderId="2" xfId="8" applyNumberFormat="1" applyFont="1" applyFill="1" applyBorder="1" applyAlignment="1">
      <alignment horizontal="center" vertical="center" shrinkToFit="1"/>
    </xf>
    <xf numFmtId="0" fontId="14" fillId="2" borderId="1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176" fontId="10" fillId="2" borderId="1" xfId="9" applyNumberFormat="1" applyFont="1" applyFill="1" applyBorder="1" applyAlignment="1">
      <alignment horizontal="center" vertical="center" shrinkToFit="1"/>
    </xf>
    <xf numFmtId="176" fontId="10" fillId="2" borderId="2" xfId="9" applyNumberFormat="1" applyFont="1" applyFill="1" applyBorder="1" applyAlignment="1">
      <alignment horizontal="center" vertical="center" shrinkToFi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 wrapText="1"/>
    </xf>
  </cellXfs>
  <cellStyles count="10">
    <cellStyle name="常规" xfId="0" builtinId="0"/>
    <cellStyle name="常规 2" xfId="5"/>
    <cellStyle name="常规 54" xfId="1"/>
    <cellStyle name="常规 55" xfId="2"/>
    <cellStyle name="常规 56" xfId="4"/>
    <cellStyle name="常规 57" xfId="6"/>
    <cellStyle name="常规 58" xfId="7"/>
    <cellStyle name="常规 60" xfId="3"/>
    <cellStyle name="常规_Sheet2" xfId="9"/>
    <cellStyle name="常规_分县贫困人口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filterMode="1">
    <pageSetUpPr fitToPage="1"/>
  </sheetPr>
  <dimension ref="A1:N165"/>
  <sheetViews>
    <sheetView tabSelected="1" zoomScale="90" zoomScaleNormal="90" workbookViewId="0">
      <pane ySplit="4" topLeftCell="A52" activePane="bottomLeft" state="frozen"/>
      <selection pane="bottomLeft" activeCell="O1" sqref="C1:O1048576"/>
    </sheetView>
  </sheetViews>
  <sheetFormatPr defaultRowHeight="15" x14ac:dyDescent="0.15"/>
  <cols>
    <col min="2" max="2" width="18.125" customWidth="1"/>
    <col min="3" max="3" width="14.375" style="9" customWidth="1"/>
    <col min="4" max="7" width="15.875" customWidth="1"/>
    <col min="8" max="9" width="15.875" style="1" customWidth="1"/>
    <col min="10" max="11" width="15.875" style="5" customWidth="1"/>
    <col min="12" max="12" width="15.875" style="10" customWidth="1"/>
    <col min="13" max="13" width="22.75" style="34" customWidth="1"/>
    <col min="14" max="14" width="17.875" customWidth="1"/>
  </cols>
  <sheetData>
    <row r="1" spans="1:14" ht="27.75" customHeight="1" x14ac:dyDescent="0.15">
      <c r="A1" s="15" t="s">
        <v>150</v>
      </c>
    </row>
    <row r="2" spans="1:14" s="2" customFormat="1" ht="52.5" customHeight="1" x14ac:dyDescent="0.15">
      <c r="A2" s="37" t="s">
        <v>112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4" s="2" customFormat="1" ht="70.5" customHeight="1" x14ac:dyDescent="0.15">
      <c r="A3" s="51" t="s">
        <v>80</v>
      </c>
      <c r="B3" s="42" t="s">
        <v>114</v>
      </c>
      <c r="C3" s="43" t="s">
        <v>113</v>
      </c>
      <c r="D3" s="42" t="s">
        <v>96</v>
      </c>
      <c r="E3" s="42"/>
      <c r="F3" s="52" t="s">
        <v>116</v>
      </c>
      <c r="G3" s="53"/>
      <c r="H3" s="38" t="s">
        <v>115</v>
      </c>
      <c r="I3" s="39"/>
      <c r="J3" s="40" t="s">
        <v>94</v>
      </c>
      <c r="K3" s="41"/>
      <c r="L3" s="40" t="s">
        <v>95</v>
      </c>
      <c r="M3" s="41"/>
      <c r="N3" s="35" t="s">
        <v>124</v>
      </c>
    </row>
    <row r="4" spans="1:14" s="2" customFormat="1" ht="58.5" customHeight="1" x14ac:dyDescent="0.15">
      <c r="A4" s="51"/>
      <c r="B4" s="42"/>
      <c r="C4" s="44"/>
      <c r="D4" s="14" t="s">
        <v>92</v>
      </c>
      <c r="E4" s="14" t="s">
        <v>93</v>
      </c>
      <c r="F4" s="14" t="s">
        <v>92</v>
      </c>
      <c r="G4" s="14" t="s">
        <v>93</v>
      </c>
      <c r="H4" s="14" t="s">
        <v>92</v>
      </c>
      <c r="I4" s="14" t="s">
        <v>93</v>
      </c>
      <c r="J4" s="11" t="s">
        <v>92</v>
      </c>
      <c r="K4" s="11" t="s">
        <v>93</v>
      </c>
      <c r="L4" s="11" t="s">
        <v>92</v>
      </c>
      <c r="M4" s="6" t="s">
        <v>197</v>
      </c>
      <c r="N4" s="36"/>
    </row>
    <row r="5" spans="1:14" s="2" customFormat="1" ht="25.5" customHeight="1" x14ac:dyDescent="0.15">
      <c r="A5" s="54" t="s">
        <v>81</v>
      </c>
      <c r="B5" s="55"/>
      <c r="C5" s="16">
        <f>C6+C13+C19+C27+C40+C54+C66+C81+C86+C95+C110+C122+C129+C143</f>
        <v>491137</v>
      </c>
      <c r="D5" s="16">
        <f>D6+D13+D19+D27+D40+D54+D66+D81+D86+D95+D110+D122+D129+D143</f>
        <v>462304</v>
      </c>
      <c r="E5" s="16"/>
      <c r="F5" s="16">
        <f>F6+F13+F19+F27+F40+F54+F66+F81+F86+F95+F110+F122+F129+F143</f>
        <v>7335</v>
      </c>
      <c r="G5" s="16"/>
      <c r="H5" s="16">
        <f>H6+H13+H19+H27+H40+H54+H66+H81+H86+H95+H110+H122+H129+H143</f>
        <v>15433</v>
      </c>
      <c r="I5" s="16"/>
      <c r="J5" s="16">
        <f>J6+J13+J19+J27+J40+J54+J66+J81+J86+J95+J110+J122+J129+J143</f>
        <v>2822</v>
      </c>
      <c r="K5" s="16"/>
      <c r="L5" s="16">
        <f>L6+L13+L19+L27+L40+L54+L66+L81+L86+L95+L110+L122+L129+L143</f>
        <v>3243</v>
      </c>
      <c r="M5" s="3"/>
      <c r="N5" s="3"/>
    </row>
    <row r="6" spans="1:14" s="2" customFormat="1" ht="25.5" hidden="1" customHeight="1" x14ac:dyDescent="0.15">
      <c r="A6" s="56" t="s">
        <v>121</v>
      </c>
      <c r="B6" s="17" t="s">
        <v>122</v>
      </c>
      <c r="C6" s="16">
        <f>SUM(C7:C12)</f>
        <v>6540</v>
      </c>
      <c r="D6" s="16">
        <f t="shared" ref="D6:L6" si="0">SUM(D7:D12)</f>
        <v>6540</v>
      </c>
      <c r="E6" s="16"/>
      <c r="F6" s="16">
        <f t="shared" si="0"/>
        <v>0</v>
      </c>
      <c r="G6" s="16"/>
      <c r="H6" s="16">
        <f t="shared" si="0"/>
        <v>0</v>
      </c>
      <c r="I6" s="16"/>
      <c r="J6" s="16">
        <f t="shared" si="0"/>
        <v>0</v>
      </c>
      <c r="K6" s="16"/>
      <c r="L6" s="16">
        <f t="shared" si="0"/>
        <v>0</v>
      </c>
      <c r="M6" s="16"/>
      <c r="N6" s="3"/>
    </row>
    <row r="7" spans="1:14" s="2" customFormat="1" ht="25.5" hidden="1" customHeight="1" x14ac:dyDescent="0.15">
      <c r="A7" s="56"/>
      <c r="B7" s="45" t="s">
        <v>125</v>
      </c>
      <c r="C7" s="16">
        <f>D7+F7+H7+J7+L7</f>
        <v>190</v>
      </c>
      <c r="D7" s="19">
        <v>190</v>
      </c>
      <c r="E7" s="4"/>
      <c r="F7" s="19"/>
      <c r="G7" s="4"/>
      <c r="H7" s="3"/>
      <c r="I7" s="3"/>
      <c r="J7" s="6"/>
      <c r="K7" s="6"/>
      <c r="L7" s="6"/>
      <c r="M7" s="6"/>
      <c r="N7" s="20" t="s">
        <v>151</v>
      </c>
    </row>
    <row r="8" spans="1:14" s="2" customFormat="1" ht="25.5" hidden="1" customHeight="1" x14ac:dyDescent="0.15">
      <c r="A8" s="56"/>
      <c r="B8" s="46"/>
      <c r="C8" s="16">
        <f t="shared" ref="C8:C12" si="1">D8+F8+H8+J8+L8</f>
        <v>370</v>
      </c>
      <c r="D8" s="19">
        <v>370</v>
      </c>
      <c r="E8" s="4"/>
      <c r="F8" s="19"/>
      <c r="G8" s="4"/>
      <c r="H8" s="3"/>
      <c r="I8" s="3"/>
      <c r="J8" s="6"/>
      <c r="K8" s="6"/>
      <c r="L8" s="6"/>
      <c r="M8" s="6"/>
      <c r="N8" s="20" t="s">
        <v>152</v>
      </c>
    </row>
    <row r="9" spans="1:14" s="2" customFormat="1" ht="25.5" hidden="1" customHeight="1" x14ac:dyDescent="0.15">
      <c r="A9" s="56"/>
      <c r="B9" s="46"/>
      <c r="C9" s="16">
        <f t="shared" si="1"/>
        <v>504</v>
      </c>
      <c r="D9" s="19">
        <v>504</v>
      </c>
      <c r="E9" s="4"/>
      <c r="F9" s="19"/>
      <c r="G9" s="4"/>
      <c r="H9" s="3"/>
      <c r="I9" s="3"/>
      <c r="J9" s="6"/>
      <c r="K9" s="6"/>
      <c r="L9" s="6"/>
      <c r="M9" s="6"/>
      <c r="N9" s="20" t="s">
        <v>153</v>
      </c>
    </row>
    <row r="10" spans="1:14" s="2" customFormat="1" ht="25.5" hidden="1" customHeight="1" x14ac:dyDescent="0.15">
      <c r="A10" s="56"/>
      <c r="B10" s="47"/>
      <c r="C10" s="16">
        <f t="shared" si="1"/>
        <v>681</v>
      </c>
      <c r="D10" s="19">
        <v>681</v>
      </c>
      <c r="E10" s="4"/>
      <c r="F10" s="19"/>
      <c r="G10" s="4"/>
      <c r="H10" s="3"/>
      <c r="I10" s="3"/>
      <c r="J10" s="6"/>
      <c r="K10" s="6"/>
      <c r="L10" s="6"/>
      <c r="M10" s="6"/>
      <c r="N10" s="20" t="s">
        <v>154</v>
      </c>
    </row>
    <row r="11" spans="1:14" s="2" customFormat="1" ht="25.5" hidden="1" customHeight="1" x14ac:dyDescent="0.15">
      <c r="A11" s="56"/>
      <c r="B11" s="21" t="s">
        <v>77</v>
      </c>
      <c r="C11" s="16">
        <f t="shared" si="1"/>
        <v>1490</v>
      </c>
      <c r="D11" s="19">
        <v>1490</v>
      </c>
      <c r="E11" s="4"/>
      <c r="F11" s="19"/>
      <c r="G11" s="4"/>
      <c r="H11" s="3"/>
      <c r="I11" s="3"/>
      <c r="J11" s="6"/>
      <c r="K11" s="6"/>
      <c r="L11" s="6"/>
      <c r="M11" s="6"/>
      <c r="N11" s="3"/>
    </row>
    <row r="12" spans="1:14" s="2" customFormat="1" ht="25.5" hidden="1" customHeight="1" x14ac:dyDescent="0.15">
      <c r="A12" s="56"/>
      <c r="B12" s="21" t="s">
        <v>0</v>
      </c>
      <c r="C12" s="16">
        <f t="shared" si="1"/>
        <v>3305</v>
      </c>
      <c r="D12" s="19">
        <v>3305</v>
      </c>
      <c r="E12" s="4"/>
      <c r="F12" s="19"/>
      <c r="G12" s="4"/>
      <c r="H12" s="3"/>
      <c r="I12" s="3"/>
      <c r="J12" s="6"/>
      <c r="K12" s="6"/>
      <c r="L12" s="6"/>
      <c r="M12" s="6"/>
      <c r="N12" s="3"/>
    </row>
    <row r="13" spans="1:14" s="2" customFormat="1" ht="25.5" hidden="1" customHeight="1" x14ac:dyDescent="0.15">
      <c r="A13" s="48" t="s">
        <v>103</v>
      </c>
      <c r="B13" s="21" t="s">
        <v>123</v>
      </c>
      <c r="C13" s="16">
        <f>SUM(C14:C18)</f>
        <v>17583</v>
      </c>
      <c r="D13" s="18">
        <f t="shared" ref="D13:L13" si="2">SUM(D14:D18)</f>
        <v>17383</v>
      </c>
      <c r="E13" s="18"/>
      <c r="F13" s="18">
        <f t="shared" si="2"/>
        <v>0</v>
      </c>
      <c r="G13" s="18"/>
      <c r="H13" s="18">
        <f t="shared" si="2"/>
        <v>40</v>
      </c>
      <c r="I13" s="18"/>
      <c r="J13" s="18">
        <f t="shared" si="2"/>
        <v>0</v>
      </c>
      <c r="K13" s="18"/>
      <c r="L13" s="18">
        <f t="shared" si="2"/>
        <v>160</v>
      </c>
      <c r="M13" s="6"/>
      <c r="N13" s="3"/>
    </row>
    <row r="14" spans="1:14" s="2" customFormat="1" ht="25.5" hidden="1" customHeight="1" x14ac:dyDescent="0.15">
      <c r="A14" s="49"/>
      <c r="B14" s="22" t="s">
        <v>84</v>
      </c>
      <c r="C14" s="16">
        <f>D14+F14+H14+J14+L14</f>
        <v>798</v>
      </c>
      <c r="D14" s="19">
        <v>758</v>
      </c>
      <c r="E14" s="4"/>
      <c r="F14" s="19"/>
      <c r="G14" s="4"/>
      <c r="H14" s="3"/>
      <c r="I14" s="3"/>
      <c r="J14" s="6"/>
      <c r="K14" s="6"/>
      <c r="L14" s="6">
        <v>40</v>
      </c>
      <c r="M14" s="6" t="s">
        <v>198</v>
      </c>
      <c r="N14" s="3"/>
    </row>
    <row r="15" spans="1:14" s="2" customFormat="1" ht="25.5" hidden="1" customHeight="1" x14ac:dyDescent="0.15">
      <c r="A15" s="49"/>
      <c r="B15" s="22" t="s">
        <v>2</v>
      </c>
      <c r="C15" s="16">
        <f t="shared" ref="C15:C18" si="3">D15+F15+H15+J15+L15</f>
        <v>1323</v>
      </c>
      <c r="D15" s="19">
        <v>1323</v>
      </c>
      <c r="E15" s="4"/>
      <c r="F15" s="19"/>
      <c r="G15" s="4"/>
      <c r="H15" s="3"/>
      <c r="I15" s="3"/>
      <c r="J15" s="6"/>
      <c r="K15" s="6"/>
      <c r="L15" s="6"/>
      <c r="M15" s="6"/>
      <c r="N15" s="3"/>
    </row>
    <row r="16" spans="1:14" s="2" customFormat="1" ht="25.5" hidden="1" customHeight="1" x14ac:dyDescent="0.15">
      <c r="A16" s="49"/>
      <c r="B16" s="22" t="s">
        <v>3</v>
      </c>
      <c r="C16" s="16">
        <f t="shared" si="3"/>
        <v>6748</v>
      </c>
      <c r="D16" s="19">
        <v>6708</v>
      </c>
      <c r="E16" s="4"/>
      <c r="F16" s="19"/>
      <c r="G16" s="4"/>
      <c r="H16" s="3"/>
      <c r="I16" s="3"/>
      <c r="J16" s="6"/>
      <c r="K16" s="6"/>
      <c r="L16" s="6">
        <v>40</v>
      </c>
      <c r="M16" s="6" t="s">
        <v>199</v>
      </c>
      <c r="N16" s="3"/>
    </row>
    <row r="17" spans="1:14" s="2" customFormat="1" ht="27.75" hidden="1" customHeight="1" x14ac:dyDescent="0.15">
      <c r="A17" s="49"/>
      <c r="B17" s="22" t="s">
        <v>4</v>
      </c>
      <c r="C17" s="16">
        <f t="shared" si="3"/>
        <v>5772</v>
      </c>
      <c r="D17" s="19">
        <v>5652</v>
      </c>
      <c r="E17" s="4"/>
      <c r="F17" s="19"/>
      <c r="G17" s="4"/>
      <c r="H17" s="3">
        <v>40</v>
      </c>
      <c r="I17" s="3"/>
      <c r="J17" s="6"/>
      <c r="K17" s="6"/>
      <c r="L17" s="6">
        <v>80</v>
      </c>
      <c r="M17" s="6" t="s">
        <v>200</v>
      </c>
      <c r="N17" s="3"/>
    </row>
    <row r="18" spans="1:14" s="2" customFormat="1" ht="25.5" hidden="1" customHeight="1" x14ac:dyDescent="0.15">
      <c r="A18" s="50"/>
      <c r="B18" s="22" t="s">
        <v>1</v>
      </c>
      <c r="C18" s="16">
        <f t="shared" si="3"/>
        <v>2942</v>
      </c>
      <c r="D18" s="19">
        <v>2942</v>
      </c>
      <c r="E18" s="4"/>
      <c r="F18" s="19"/>
      <c r="G18" s="4"/>
      <c r="H18" s="3"/>
      <c r="I18" s="3"/>
      <c r="J18" s="6"/>
      <c r="K18" s="6"/>
      <c r="L18" s="6"/>
      <c r="M18" s="6"/>
      <c r="N18" s="3"/>
    </row>
    <row r="19" spans="1:14" s="2" customFormat="1" ht="25.5" hidden="1" customHeight="1" x14ac:dyDescent="0.15">
      <c r="A19" s="23"/>
      <c r="B19" s="22" t="s">
        <v>126</v>
      </c>
      <c r="C19" s="18">
        <f>SUM(C20:C26)</f>
        <v>6151</v>
      </c>
      <c r="D19" s="18">
        <f t="shared" ref="D19:L19" si="4">SUM(D20:D26)</f>
        <v>6111</v>
      </c>
      <c r="E19" s="18"/>
      <c r="F19" s="18">
        <f t="shared" si="4"/>
        <v>0</v>
      </c>
      <c r="G19" s="18"/>
      <c r="H19" s="18">
        <f t="shared" si="4"/>
        <v>0</v>
      </c>
      <c r="I19" s="18"/>
      <c r="J19" s="18">
        <f t="shared" si="4"/>
        <v>0</v>
      </c>
      <c r="K19" s="18"/>
      <c r="L19" s="18">
        <f t="shared" si="4"/>
        <v>40</v>
      </c>
      <c r="M19" s="6"/>
      <c r="N19" s="3"/>
    </row>
    <row r="20" spans="1:14" s="2" customFormat="1" ht="25.5" hidden="1" customHeight="1" x14ac:dyDescent="0.15">
      <c r="A20" s="49" t="s">
        <v>118</v>
      </c>
      <c r="B20" s="45" t="s">
        <v>85</v>
      </c>
      <c r="C20" s="16">
        <f>D20+H20+F20+J20+L20</f>
        <v>99</v>
      </c>
      <c r="D20" s="19">
        <v>99</v>
      </c>
      <c r="E20" s="4"/>
      <c r="F20" s="19"/>
      <c r="G20" s="4"/>
      <c r="H20" s="3"/>
      <c r="I20" s="3"/>
      <c r="J20" s="6"/>
      <c r="K20" s="6"/>
      <c r="L20" s="6"/>
      <c r="M20" s="6"/>
      <c r="N20" s="24" t="s">
        <v>155</v>
      </c>
    </row>
    <row r="21" spans="1:14" s="2" customFormat="1" ht="25.5" hidden="1" customHeight="1" x14ac:dyDescent="0.15">
      <c r="A21" s="49"/>
      <c r="B21" s="46"/>
      <c r="C21" s="16">
        <f t="shared" ref="C21:C26" si="5">D21+H21+F21+J21+L21</f>
        <v>104</v>
      </c>
      <c r="D21" s="19">
        <v>104</v>
      </c>
      <c r="E21" s="4"/>
      <c r="F21" s="19"/>
      <c r="G21" s="4"/>
      <c r="H21" s="3"/>
      <c r="I21" s="3"/>
      <c r="J21" s="6"/>
      <c r="K21" s="6"/>
      <c r="L21" s="6"/>
      <c r="M21" s="6"/>
      <c r="N21" s="24" t="s">
        <v>156</v>
      </c>
    </row>
    <row r="22" spans="1:14" s="2" customFormat="1" ht="25.5" hidden="1" customHeight="1" x14ac:dyDescent="0.15">
      <c r="A22" s="49"/>
      <c r="B22" s="46"/>
      <c r="C22" s="16">
        <f t="shared" si="5"/>
        <v>582</v>
      </c>
      <c r="D22" s="19">
        <v>582</v>
      </c>
      <c r="E22" s="4"/>
      <c r="F22" s="19"/>
      <c r="G22" s="4"/>
      <c r="H22" s="3"/>
      <c r="I22" s="3"/>
      <c r="J22" s="6"/>
      <c r="K22" s="6"/>
      <c r="L22" s="6"/>
      <c r="M22" s="6"/>
      <c r="N22" s="24" t="s">
        <v>157</v>
      </c>
    </row>
    <row r="23" spans="1:14" s="2" customFormat="1" ht="25.5" hidden="1" customHeight="1" x14ac:dyDescent="0.15">
      <c r="A23" s="49"/>
      <c r="B23" s="47"/>
      <c r="C23" s="16">
        <f t="shared" si="5"/>
        <v>513</v>
      </c>
      <c r="D23" s="19">
        <v>513</v>
      </c>
      <c r="E23" s="4"/>
      <c r="F23" s="19"/>
      <c r="G23" s="4"/>
      <c r="H23" s="3"/>
      <c r="I23" s="3"/>
      <c r="J23" s="6"/>
      <c r="K23" s="6"/>
      <c r="L23" s="6"/>
      <c r="M23" s="6"/>
      <c r="N23" s="24" t="s">
        <v>158</v>
      </c>
    </row>
    <row r="24" spans="1:14" s="2" customFormat="1" ht="25.5" hidden="1" customHeight="1" x14ac:dyDescent="0.15">
      <c r="A24" s="49"/>
      <c r="B24" s="22" t="s">
        <v>75</v>
      </c>
      <c r="C24" s="16">
        <f t="shared" si="5"/>
        <v>1270</v>
      </c>
      <c r="D24" s="19">
        <v>1230</v>
      </c>
      <c r="E24" s="4"/>
      <c r="F24" s="19"/>
      <c r="G24" s="4"/>
      <c r="H24" s="3"/>
      <c r="I24" s="3"/>
      <c r="J24" s="6"/>
      <c r="K24" s="6"/>
      <c r="L24" s="6">
        <v>40</v>
      </c>
      <c r="M24" s="7" t="s">
        <v>256</v>
      </c>
      <c r="N24" s="3"/>
    </row>
    <row r="25" spans="1:14" s="2" customFormat="1" ht="25.5" hidden="1" customHeight="1" x14ac:dyDescent="0.15">
      <c r="A25" s="49"/>
      <c r="B25" s="22" t="s">
        <v>5</v>
      </c>
      <c r="C25" s="16">
        <f t="shared" si="5"/>
        <v>1242</v>
      </c>
      <c r="D25" s="19">
        <v>1242</v>
      </c>
      <c r="E25" s="4"/>
      <c r="F25" s="19"/>
      <c r="G25" s="4"/>
      <c r="H25" s="3"/>
      <c r="I25" s="3"/>
      <c r="J25" s="6"/>
      <c r="K25" s="6"/>
      <c r="L25" s="6"/>
      <c r="M25" s="6"/>
      <c r="N25" s="3"/>
    </row>
    <row r="26" spans="1:14" s="2" customFormat="1" ht="25.5" hidden="1" customHeight="1" x14ac:dyDescent="0.15">
      <c r="A26" s="50"/>
      <c r="B26" s="22" t="s">
        <v>6</v>
      </c>
      <c r="C26" s="16">
        <f t="shared" si="5"/>
        <v>2341</v>
      </c>
      <c r="D26" s="19">
        <v>2341</v>
      </c>
      <c r="E26" s="4"/>
      <c r="F26" s="19"/>
      <c r="G26" s="4"/>
      <c r="H26" s="3"/>
      <c r="I26" s="3"/>
      <c r="J26" s="6"/>
      <c r="K26" s="6"/>
      <c r="L26" s="6"/>
      <c r="M26" s="6"/>
      <c r="N26" s="3"/>
    </row>
    <row r="27" spans="1:14" s="2" customFormat="1" ht="25.5" hidden="1" customHeight="1" x14ac:dyDescent="0.15">
      <c r="A27" s="23"/>
      <c r="B27" s="22" t="s">
        <v>127</v>
      </c>
      <c r="C27" s="18">
        <f>SUM(C28:C39)</f>
        <v>16159</v>
      </c>
      <c r="D27" s="18">
        <f t="shared" ref="D27:L27" si="6">SUM(D28:D39)</f>
        <v>15869</v>
      </c>
      <c r="E27" s="18"/>
      <c r="F27" s="18">
        <f t="shared" si="6"/>
        <v>0</v>
      </c>
      <c r="G27" s="18"/>
      <c r="H27" s="18">
        <f t="shared" si="6"/>
        <v>130</v>
      </c>
      <c r="I27" s="18"/>
      <c r="J27" s="18">
        <f t="shared" si="6"/>
        <v>0</v>
      </c>
      <c r="K27" s="18"/>
      <c r="L27" s="18">
        <f t="shared" si="6"/>
        <v>160</v>
      </c>
      <c r="M27" s="6"/>
      <c r="N27" s="3"/>
    </row>
    <row r="28" spans="1:14" s="2" customFormat="1" ht="25.5" hidden="1" customHeight="1" x14ac:dyDescent="0.15">
      <c r="A28" s="49" t="s">
        <v>117</v>
      </c>
      <c r="B28" s="45" t="s">
        <v>128</v>
      </c>
      <c r="C28" s="16">
        <f>D28+H28+F28+J28+L28</f>
        <v>521</v>
      </c>
      <c r="D28" s="19">
        <v>521</v>
      </c>
      <c r="E28" s="4"/>
      <c r="F28" s="19"/>
      <c r="G28" s="4"/>
      <c r="H28" s="3"/>
      <c r="I28" s="3"/>
      <c r="J28" s="6"/>
      <c r="K28" s="6"/>
      <c r="L28" s="6"/>
      <c r="M28" s="6"/>
      <c r="N28" s="24" t="s">
        <v>159</v>
      </c>
    </row>
    <row r="29" spans="1:14" s="2" customFormat="1" ht="25.5" hidden="1" customHeight="1" x14ac:dyDescent="0.15">
      <c r="A29" s="49"/>
      <c r="B29" s="46"/>
      <c r="C29" s="16">
        <f t="shared" ref="C29:C39" si="7">D29+H29+F29+J29+L29</f>
        <v>281</v>
      </c>
      <c r="D29" s="19">
        <v>281</v>
      </c>
      <c r="E29" s="4"/>
      <c r="F29" s="19"/>
      <c r="G29" s="4"/>
      <c r="H29" s="3"/>
      <c r="I29" s="3"/>
      <c r="J29" s="6"/>
      <c r="K29" s="6"/>
      <c r="L29" s="6"/>
      <c r="M29" s="6"/>
      <c r="N29" s="24" t="s">
        <v>160</v>
      </c>
    </row>
    <row r="30" spans="1:14" s="2" customFormat="1" ht="25.5" hidden="1" customHeight="1" x14ac:dyDescent="0.15">
      <c r="A30" s="49"/>
      <c r="B30" s="46"/>
      <c r="C30" s="16">
        <f t="shared" si="7"/>
        <v>588</v>
      </c>
      <c r="D30" s="19">
        <v>588</v>
      </c>
      <c r="E30" s="4"/>
      <c r="F30" s="19"/>
      <c r="G30" s="4"/>
      <c r="H30" s="3"/>
      <c r="I30" s="3"/>
      <c r="J30" s="6"/>
      <c r="K30" s="6"/>
      <c r="L30" s="6"/>
      <c r="M30" s="6"/>
      <c r="N30" s="24" t="s">
        <v>161</v>
      </c>
    </row>
    <row r="31" spans="1:14" s="2" customFormat="1" ht="25.5" hidden="1" customHeight="1" x14ac:dyDescent="0.15">
      <c r="A31" s="49"/>
      <c r="B31" s="46"/>
      <c r="C31" s="16">
        <f t="shared" si="7"/>
        <v>416</v>
      </c>
      <c r="D31" s="19">
        <v>416</v>
      </c>
      <c r="E31" s="4"/>
      <c r="F31" s="19"/>
      <c r="G31" s="4"/>
      <c r="H31" s="3"/>
      <c r="I31" s="3"/>
      <c r="J31" s="6"/>
      <c r="K31" s="6"/>
      <c r="L31" s="6"/>
      <c r="M31" s="6"/>
      <c r="N31" s="24" t="s">
        <v>162</v>
      </c>
    </row>
    <row r="32" spans="1:14" s="2" customFormat="1" ht="25.5" hidden="1" customHeight="1" x14ac:dyDescent="0.15">
      <c r="A32" s="49"/>
      <c r="B32" s="47"/>
      <c r="C32" s="16">
        <f t="shared" si="7"/>
        <v>513</v>
      </c>
      <c r="D32" s="19">
        <v>473</v>
      </c>
      <c r="E32" s="4"/>
      <c r="F32" s="19"/>
      <c r="G32" s="4"/>
      <c r="H32" s="3"/>
      <c r="I32" s="3"/>
      <c r="J32" s="6"/>
      <c r="K32" s="6"/>
      <c r="L32" s="6">
        <v>40</v>
      </c>
      <c r="M32" s="3" t="s">
        <v>201</v>
      </c>
      <c r="N32" s="24" t="s">
        <v>163</v>
      </c>
    </row>
    <row r="33" spans="1:14" s="2" customFormat="1" ht="25.5" hidden="1" customHeight="1" x14ac:dyDescent="0.15">
      <c r="A33" s="49"/>
      <c r="B33" s="22" t="s">
        <v>76</v>
      </c>
      <c r="C33" s="16">
        <f t="shared" si="7"/>
        <v>3313</v>
      </c>
      <c r="D33" s="19">
        <v>3273</v>
      </c>
      <c r="E33" s="4"/>
      <c r="F33" s="19"/>
      <c r="G33" s="4"/>
      <c r="H33" s="3"/>
      <c r="I33" s="3"/>
      <c r="J33" s="6"/>
      <c r="K33" s="6"/>
      <c r="L33" s="6">
        <v>40</v>
      </c>
      <c r="M33" s="6" t="s">
        <v>202</v>
      </c>
      <c r="N33" s="3"/>
    </row>
    <row r="34" spans="1:14" s="2" customFormat="1" ht="25.5" hidden="1" customHeight="1" x14ac:dyDescent="0.15">
      <c r="A34" s="49"/>
      <c r="B34" s="22" t="s">
        <v>7</v>
      </c>
      <c r="C34" s="16">
        <f t="shared" si="7"/>
        <v>1390</v>
      </c>
      <c r="D34" s="19">
        <v>1350</v>
      </c>
      <c r="E34" s="4"/>
      <c r="F34" s="19"/>
      <c r="G34" s="4"/>
      <c r="H34" s="3"/>
      <c r="I34" s="3"/>
      <c r="J34" s="6"/>
      <c r="K34" s="6"/>
      <c r="L34" s="6">
        <v>40</v>
      </c>
      <c r="M34" s="6" t="s">
        <v>203</v>
      </c>
      <c r="N34" s="3"/>
    </row>
    <row r="35" spans="1:14" s="2" customFormat="1" ht="25.5" hidden="1" customHeight="1" x14ac:dyDescent="0.15">
      <c r="A35" s="49"/>
      <c r="B35" s="22" t="s">
        <v>8</v>
      </c>
      <c r="C35" s="16">
        <f t="shared" si="7"/>
        <v>837</v>
      </c>
      <c r="D35" s="19">
        <v>837</v>
      </c>
      <c r="E35" s="4"/>
      <c r="F35" s="19"/>
      <c r="G35" s="4"/>
      <c r="H35" s="3"/>
      <c r="I35" s="3"/>
      <c r="J35" s="6"/>
      <c r="K35" s="6"/>
      <c r="L35" s="6"/>
      <c r="M35" s="6"/>
      <c r="N35" s="3"/>
    </row>
    <row r="36" spans="1:14" s="2" customFormat="1" ht="25.5" hidden="1" customHeight="1" x14ac:dyDescent="0.15">
      <c r="A36" s="49"/>
      <c r="B36" s="22" t="s">
        <v>9</v>
      </c>
      <c r="C36" s="16">
        <f t="shared" si="7"/>
        <v>999</v>
      </c>
      <c r="D36" s="19">
        <v>999</v>
      </c>
      <c r="E36" s="4"/>
      <c r="F36" s="19"/>
      <c r="G36" s="4"/>
      <c r="H36" s="3"/>
      <c r="I36" s="3"/>
      <c r="J36" s="6"/>
      <c r="K36" s="6"/>
      <c r="L36" s="6"/>
      <c r="M36" s="6"/>
      <c r="N36" s="3"/>
    </row>
    <row r="37" spans="1:14" s="2" customFormat="1" ht="25.5" hidden="1" customHeight="1" x14ac:dyDescent="0.15">
      <c r="A37" s="49"/>
      <c r="B37" s="22" t="s">
        <v>11</v>
      </c>
      <c r="C37" s="16">
        <f t="shared" si="7"/>
        <v>4626</v>
      </c>
      <c r="D37" s="19">
        <v>4586</v>
      </c>
      <c r="E37" s="4"/>
      <c r="F37" s="19"/>
      <c r="G37" s="4"/>
      <c r="H37" s="3"/>
      <c r="I37" s="3"/>
      <c r="J37" s="6"/>
      <c r="K37" s="6"/>
      <c r="L37" s="6">
        <v>40</v>
      </c>
      <c r="M37" s="6" t="s">
        <v>204</v>
      </c>
      <c r="N37" s="3"/>
    </row>
    <row r="38" spans="1:14" s="2" customFormat="1" ht="25.5" hidden="1" customHeight="1" x14ac:dyDescent="0.15">
      <c r="A38" s="49"/>
      <c r="B38" s="22" t="s">
        <v>12</v>
      </c>
      <c r="C38" s="16">
        <f t="shared" si="7"/>
        <v>1242</v>
      </c>
      <c r="D38" s="19">
        <v>1242</v>
      </c>
      <c r="E38" s="4"/>
      <c r="F38" s="19"/>
      <c r="G38" s="4"/>
      <c r="H38" s="3"/>
      <c r="I38" s="3"/>
      <c r="J38" s="6"/>
      <c r="K38" s="6"/>
      <c r="L38" s="6"/>
      <c r="M38" s="6"/>
      <c r="N38" s="3"/>
    </row>
    <row r="39" spans="1:14" s="2" customFormat="1" ht="25.5" hidden="1" customHeight="1" x14ac:dyDescent="0.15">
      <c r="A39" s="50"/>
      <c r="B39" s="22" t="s">
        <v>10</v>
      </c>
      <c r="C39" s="16">
        <f t="shared" si="7"/>
        <v>1433</v>
      </c>
      <c r="D39" s="19">
        <v>1303</v>
      </c>
      <c r="E39" s="4"/>
      <c r="F39" s="19"/>
      <c r="G39" s="4"/>
      <c r="H39" s="3">
        <v>130</v>
      </c>
      <c r="I39" s="3"/>
      <c r="J39" s="6"/>
      <c r="K39" s="6"/>
      <c r="L39" s="6"/>
      <c r="M39" s="6"/>
      <c r="N39" s="3"/>
    </row>
    <row r="40" spans="1:14" s="2" customFormat="1" ht="25.5" customHeight="1" x14ac:dyDescent="0.15">
      <c r="A40" s="23"/>
      <c r="B40" s="25" t="s">
        <v>130</v>
      </c>
      <c r="C40" s="18">
        <f>SUM(C41:C53)</f>
        <v>67414</v>
      </c>
      <c r="D40" s="16">
        <f>SUM(D41:D53)</f>
        <v>62455</v>
      </c>
      <c r="E40" s="18"/>
      <c r="F40" s="18">
        <f t="shared" ref="F40:L40" si="8">SUM(F41:F53)</f>
        <v>2820</v>
      </c>
      <c r="G40" s="18"/>
      <c r="H40" s="18">
        <f t="shared" si="8"/>
        <v>1331</v>
      </c>
      <c r="I40" s="18"/>
      <c r="J40" s="18">
        <f t="shared" si="8"/>
        <v>248</v>
      </c>
      <c r="K40" s="18"/>
      <c r="L40" s="18">
        <f t="shared" si="8"/>
        <v>560</v>
      </c>
      <c r="M40" s="18"/>
      <c r="N40" s="3"/>
    </row>
    <row r="41" spans="1:14" s="2" customFormat="1" ht="25.5" hidden="1" customHeight="1" x14ac:dyDescent="0.15">
      <c r="A41" s="49" t="s">
        <v>102</v>
      </c>
      <c r="B41" s="45" t="s">
        <v>129</v>
      </c>
      <c r="C41" s="16">
        <f>D41+H41+F41+J41+L41</f>
        <v>225</v>
      </c>
      <c r="D41" s="19">
        <v>225</v>
      </c>
      <c r="E41" s="4"/>
      <c r="F41" s="19"/>
      <c r="G41" s="4"/>
      <c r="H41" s="3"/>
      <c r="I41" s="3"/>
      <c r="J41" s="6"/>
      <c r="K41" s="6"/>
      <c r="L41" s="6"/>
      <c r="M41" s="6"/>
      <c r="N41" s="24" t="s">
        <v>164</v>
      </c>
    </row>
    <row r="42" spans="1:14" s="2" customFormat="1" ht="25.5" hidden="1" customHeight="1" x14ac:dyDescent="0.15">
      <c r="A42" s="49"/>
      <c r="B42" s="46"/>
      <c r="C42" s="16">
        <f t="shared" ref="C42:C53" si="9">D42+H42+F42+J42+L42</f>
        <v>614</v>
      </c>
      <c r="D42" s="19">
        <v>614</v>
      </c>
      <c r="E42" s="4"/>
      <c r="F42" s="19"/>
      <c r="G42" s="4"/>
      <c r="H42" s="3"/>
      <c r="I42" s="3"/>
      <c r="J42" s="6"/>
      <c r="K42" s="6"/>
      <c r="L42" s="6"/>
      <c r="M42" s="6"/>
      <c r="N42" s="24" t="s">
        <v>165</v>
      </c>
    </row>
    <row r="43" spans="1:14" s="2" customFormat="1" ht="25.5" hidden="1" customHeight="1" x14ac:dyDescent="0.15">
      <c r="A43" s="49"/>
      <c r="B43" s="46"/>
      <c r="C43" s="16">
        <f t="shared" si="9"/>
        <v>694</v>
      </c>
      <c r="D43" s="19">
        <v>694</v>
      </c>
      <c r="E43" s="4"/>
      <c r="F43" s="19"/>
      <c r="G43" s="4"/>
      <c r="H43" s="3"/>
      <c r="I43" s="3"/>
      <c r="J43" s="6"/>
      <c r="K43" s="6"/>
      <c r="L43" s="6"/>
      <c r="M43" s="6"/>
      <c r="N43" s="24" t="s">
        <v>166</v>
      </c>
    </row>
    <row r="44" spans="1:14" s="2" customFormat="1" ht="25.5" hidden="1" customHeight="1" x14ac:dyDescent="0.15">
      <c r="A44" s="49"/>
      <c r="B44" s="47"/>
      <c r="C44" s="16">
        <f t="shared" si="9"/>
        <v>641</v>
      </c>
      <c r="D44" s="19">
        <v>641</v>
      </c>
      <c r="E44" s="4"/>
      <c r="F44" s="19"/>
      <c r="G44" s="4"/>
      <c r="H44" s="3"/>
      <c r="I44" s="3"/>
      <c r="J44" s="6"/>
      <c r="K44" s="6"/>
      <c r="L44" s="6"/>
      <c r="M44" s="6"/>
      <c r="N44" s="24" t="s">
        <v>167</v>
      </c>
    </row>
    <row r="45" spans="1:14" s="2" customFormat="1" ht="25.5" hidden="1" customHeight="1" x14ac:dyDescent="0.15">
      <c r="A45" s="49"/>
      <c r="B45" s="22" t="s">
        <v>88</v>
      </c>
      <c r="C45" s="16">
        <f t="shared" si="9"/>
        <v>1551</v>
      </c>
      <c r="D45" s="19">
        <v>1511</v>
      </c>
      <c r="E45" s="4"/>
      <c r="F45" s="19"/>
      <c r="G45" s="4"/>
      <c r="H45" s="3"/>
      <c r="I45" s="3"/>
      <c r="J45" s="6"/>
      <c r="K45" s="6"/>
      <c r="L45" s="6">
        <v>40</v>
      </c>
      <c r="M45" s="6" t="s">
        <v>205</v>
      </c>
      <c r="N45" s="3"/>
    </row>
    <row r="46" spans="1:14" s="2" customFormat="1" ht="31.5" hidden="1" customHeight="1" x14ac:dyDescent="0.15">
      <c r="A46" s="49"/>
      <c r="B46" s="22" t="s">
        <v>78</v>
      </c>
      <c r="C46" s="16">
        <f t="shared" si="9"/>
        <v>6551</v>
      </c>
      <c r="D46" s="19">
        <v>6211</v>
      </c>
      <c r="E46" s="4"/>
      <c r="F46" s="19">
        <v>260</v>
      </c>
      <c r="G46" s="4"/>
      <c r="H46" s="3"/>
      <c r="I46" s="3"/>
      <c r="J46" s="6"/>
      <c r="K46" s="6"/>
      <c r="L46" s="6">
        <v>80</v>
      </c>
      <c r="M46" s="6" t="s">
        <v>206</v>
      </c>
      <c r="N46" s="3"/>
    </row>
    <row r="47" spans="1:14" s="2" customFormat="1" ht="32.25" hidden="1" customHeight="1" x14ac:dyDescent="0.15">
      <c r="A47" s="49"/>
      <c r="B47" s="22" t="s">
        <v>17</v>
      </c>
      <c r="C47" s="16">
        <f t="shared" si="9"/>
        <v>10200</v>
      </c>
      <c r="D47" s="19">
        <v>9600</v>
      </c>
      <c r="E47" s="4"/>
      <c r="F47" s="19">
        <v>520</v>
      </c>
      <c r="G47" s="4"/>
      <c r="H47" s="3"/>
      <c r="I47" s="3"/>
      <c r="J47" s="6"/>
      <c r="K47" s="6"/>
      <c r="L47" s="6">
        <v>80</v>
      </c>
      <c r="M47" s="6" t="s">
        <v>207</v>
      </c>
      <c r="N47" s="3"/>
    </row>
    <row r="48" spans="1:14" s="2" customFormat="1" ht="32.25" hidden="1" customHeight="1" x14ac:dyDescent="0.15">
      <c r="A48" s="49"/>
      <c r="B48" s="22" t="s">
        <v>13</v>
      </c>
      <c r="C48" s="16">
        <f t="shared" si="9"/>
        <v>8625</v>
      </c>
      <c r="D48" s="19">
        <v>8008</v>
      </c>
      <c r="E48" s="4"/>
      <c r="F48" s="19">
        <v>347</v>
      </c>
      <c r="G48" s="4"/>
      <c r="H48" s="3">
        <v>190</v>
      </c>
      <c r="I48" s="3"/>
      <c r="J48" s="6"/>
      <c r="K48" s="6"/>
      <c r="L48" s="6">
        <v>80</v>
      </c>
      <c r="M48" s="6" t="s">
        <v>208</v>
      </c>
      <c r="N48" s="3"/>
    </row>
    <row r="49" spans="1:14" s="2" customFormat="1" ht="32.25" hidden="1" customHeight="1" x14ac:dyDescent="0.15">
      <c r="A49" s="49"/>
      <c r="B49" s="22" t="s">
        <v>15</v>
      </c>
      <c r="C49" s="16">
        <f t="shared" si="9"/>
        <v>6375</v>
      </c>
      <c r="D49" s="19">
        <v>5850</v>
      </c>
      <c r="E49" s="4"/>
      <c r="F49" s="19">
        <v>245</v>
      </c>
      <c r="G49" s="4"/>
      <c r="H49" s="3">
        <v>200</v>
      </c>
      <c r="I49" s="3"/>
      <c r="J49" s="6"/>
      <c r="K49" s="6"/>
      <c r="L49" s="6">
        <v>80</v>
      </c>
      <c r="M49" s="6" t="s">
        <v>209</v>
      </c>
      <c r="N49" s="3"/>
    </row>
    <row r="50" spans="1:14" s="2" customFormat="1" ht="25.5" hidden="1" customHeight="1" x14ac:dyDescent="0.15">
      <c r="A50" s="49"/>
      <c r="B50" s="22" t="s">
        <v>19</v>
      </c>
      <c r="C50" s="16">
        <f t="shared" si="9"/>
        <v>8515</v>
      </c>
      <c r="D50" s="19">
        <v>7838</v>
      </c>
      <c r="E50" s="4"/>
      <c r="F50" s="19">
        <v>200</v>
      </c>
      <c r="G50" s="4"/>
      <c r="H50" s="3">
        <v>437</v>
      </c>
      <c r="I50" s="3"/>
      <c r="J50" s="6"/>
      <c r="K50" s="6"/>
      <c r="L50" s="6">
        <v>40</v>
      </c>
      <c r="M50" s="6" t="s">
        <v>210</v>
      </c>
      <c r="N50" s="3"/>
    </row>
    <row r="51" spans="1:14" s="2" customFormat="1" ht="25.5" hidden="1" customHeight="1" x14ac:dyDescent="0.15">
      <c r="A51" s="49"/>
      <c r="B51" s="22" t="s">
        <v>16</v>
      </c>
      <c r="C51" s="16">
        <f t="shared" si="9"/>
        <v>6664</v>
      </c>
      <c r="D51" s="19">
        <v>6232</v>
      </c>
      <c r="E51" s="4"/>
      <c r="F51" s="19">
        <v>312</v>
      </c>
      <c r="G51" s="4"/>
      <c r="H51" s="3">
        <v>80</v>
      </c>
      <c r="I51" s="3"/>
      <c r="J51" s="6"/>
      <c r="K51" s="6"/>
      <c r="L51" s="6">
        <v>40</v>
      </c>
      <c r="M51" s="6" t="s">
        <v>211</v>
      </c>
      <c r="N51" s="3"/>
    </row>
    <row r="52" spans="1:14" s="2" customFormat="1" ht="34.5" customHeight="1" x14ac:dyDescent="0.15">
      <c r="A52" s="49"/>
      <c r="B52" s="22" t="s">
        <v>18</v>
      </c>
      <c r="C52" s="16">
        <f t="shared" si="9"/>
        <v>8691</v>
      </c>
      <c r="D52" s="19">
        <v>7593</v>
      </c>
      <c r="E52" s="4"/>
      <c r="F52" s="19">
        <v>346</v>
      </c>
      <c r="G52" s="4"/>
      <c r="H52" s="3">
        <v>424</v>
      </c>
      <c r="I52" s="3"/>
      <c r="J52" s="6">
        <v>248</v>
      </c>
      <c r="K52" s="7" t="s">
        <v>104</v>
      </c>
      <c r="L52" s="6">
        <v>80</v>
      </c>
      <c r="M52" s="6" t="s">
        <v>212</v>
      </c>
      <c r="N52" s="3"/>
    </row>
    <row r="53" spans="1:14" s="2" customFormat="1" ht="25.5" hidden="1" customHeight="1" x14ac:dyDescent="0.15">
      <c r="A53" s="50"/>
      <c r="B53" s="22" t="s">
        <v>14</v>
      </c>
      <c r="C53" s="16">
        <f t="shared" si="9"/>
        <v>8068</v>
      </c>
      <c r="D53" s="19">
        <v>7438</v>
      </c>
      <c r="E53" s="4"/>
      <c r="F53" s="19">
        <v>590</v>
      </c>
      <c r="G53" s="4"/>
      <c r="H53" s="3"/>
      <c r="I53" s="3"/>
      <c r="J53" s="6"/>
      <c r="K53" s="6"/>
      <c r="L53" s="6">
        <v>40</v>
      </c>
      <c r="M53" s="6" t="s">
        <v>213</v>
      </c>
      <c r="N53" s="3"/>
    </row>
    <row r="54" spans="1:14" s="2" customFormat="1" ht="25.5" customHeight="1" x14ac:dyDescent="0.15">
      <c r="A54" s="48" t="s">
        <v>83</v>
      </c>
      <c r="B54" s="25" t="s">
        <v>132</v>
      </c>
      <c r="C54" s="18">
        <f t="shared" ref="C54" si="10">D54+H54+J54+L54</f>
        <v>18256</v>
      </c>
      <c r="D54" s="18">
        <f t="shared" ref="D54:L54" si="11">SUM(D55:D65)</f>
        <v>17466</v>
      </c>
      <c r="E54" s="18"/>
      <c r="F54" s="18">
        <f t="shared" si="11"/>
        <v>0</v>
      </c>
      <c r="G54" s="18"/>
      <c r="H54" s="18">
        <f t="shared" si="11"/>
        <v>250</v>
      </c>
      <c r="I54" s="18"/>
      <c r="J54" s="18">
        <f t="shared" si="11"/>
        <v>260</v>
      </c>
      <c r="K54" s="18"/>
      <c r="L54" s="18">
        <f t="shared" si="11"/>
        <v>280</v>
      </c>
      <c r="M54" s="6"/>
      <c r="N54" s="3"/>
    </row>
    <row r="55" spans="1:14" s="2" customFormat="1" ht="25.5" hidden="1" customHeight="1" x14ac:dyDescent="0.15">
      <c r="A55" s="49"/>
      <c r="B55" s="45" t="s">
        <v>131</v>
      </c>
      <c r="C55" s="16">
        <f>D55+H55+F55+J55+L55</f>
        <v>301</v>
      </c>
      <c r="D55" s="19">
        <v>301</v>
      </c>
      <c r="E55" s="4"/>
      <c r="F55" s="19"/>
      <c r="G55" s="4"/>
      <c r="H55" s="3"/>
      <c r="I55" s="3"/>
      <c r="J55" s="6"/>
      <c r="K55" s="6"/>
      <c r="L55" s="6"/>
      <c r="M55" s="6"/>
      <c r="N55" s="24" t="s">
        <v>168</v>
      </c>
    </row>
    <row r="56" spans="1:14" s="2" customFormat="1" ht="25.5" hidden="1" customHeight="1" x14ac:dyDescent="0.15">
      <c r="A56" s="49"/>
      <c r="B56" s="46"/>
      <c r="C56" s="16">
        <f t="shared" ref="C56:C65" si="12">D56+H56+F56+J56+L56</f>
        <v>266</v>
      </c>
      <c r="D56" s="19">
        <v>266</v>
      </c>
      <c r="E56" s="4"/>
      <c r="F56" s="19"/>
      <c r="G56" s="4"/>
      <c r="H56" s="3"/>
      <c r="I56" s="3"/>
      <c r="J56" s="6"/>
      <c r="K56" s="6"/>
      <c r="L56" s="6"/>
      <c r="M56" s="6"/>
      <c r="N56" s="33" t="s">
        <v>260</v>
      </c>
    </row>
    <row r="57" spans="1:14" s="2" customFormat="1" ht="25.5" hidden="1" customHeight="1" x14ac:dyDescent="0.15">
      <c r="A57" s="49"/>
      <c r="B57" s="46"/>
      <c r="C57" s="16">
        <f t="shared" si="12"/>
        <v>463</v>
      </c>
      <c r="D57" s="19">
        <v>463</v>
      </c>
      <c r="E57" s="4"/>
      <c r="F57" s="19"/>
      <c r="G57" s="4"/>
      <c r="H57" s="3"/>
      <c r="I57" s="3"/>
      <c r="J57" s="6"/>
      <c r="K57" s="6"/>
      <c r="L57" s="6"/>
      <c r="M57" s="6"/>
      <c r="N57" s="24" t="s">
        <v>169</v>
      </c>
    </row>
    <row r="58" spans="1:14" s="2" customFormat="1" ht="25.5" hidden="1" customHeight="1" x14ac:dyDescent="0.15">
      <c r="A58" s="49"/>
      <c r="B58" s="46"/>
      <c r="C58" s="16">
        <f t="shared" si="12"/>
        <v>461</v>
      </c>
      <c r="D58" s="19">
        <v>461</v>
      </c>
      <c r="E58" s="4"/>
      <c r="F58" s="19"/>
      <c r="G58" s="4"/>
      <c r="H58" s="3"/>
      <c r="I58" s="3"/>
      <c r="J58" s="6"/>
      <c r="K58" s="6"/>
      <c r="L58" s="6"/>
      <c r="M58" s="6"/>
      <c r="N58" s="24" t="s">
        <v>170</v>
      </c>
    </row>
    <row r="59" spans="1:14" s="2" customFormat="1" ht="25.5" hidden="1" customHeight="1" x14ac:dyDescent="0.15">
      <c r="A59" s="49"/>
      <c r="B59" s="47"/>
      <c r="C59" s="16">
        <f t="shared" si="12"/>
        <v>668</v>
      </c>
      <c r="D59" s="19">
        <v>668</v>
      </c>
      <c r="E59" s="4"/>
      <c r="F59" s="19"/>
      <c r="G59" s="4"/>
      <c r="H59" s="3"/>
      <c r="I59" s="3"/>
      <c r="J59" s="6"/>
      <c r="K59" s="6"/>
      <c r="L59" s="6"/>
      <c r="M59" s="6"/>
      <c r="N59" s="24" t="s">
        <v>171</v>
      </c>
    </row>
    <row r="60" spans="1:14" s="2" customFormat="1" ht="25.5" hidden="1" customHeight="1" x14ac:dyDescent="0.15">
      <c r="A60" s="49"/>
      <c r="B60" s="22" t="s">
        <v>25</v>
      </c>
      <c r="C60" s="16">
        <f t="shared" si="12"/>
        <v>1100</v>
      </c>
      <c r="D60" s="19">
        <v>1060</v>
      </c>
      <c r="E60" s="4"/>
      <c r="F60" s="19"/>
      <c r="G60" s="4"/>
      <c r="H60" s="3"/>
      <c r="I60" s="3"/>
      <c r="J60" s="6"/>
      <c r="K60" s="6"/>
      <c r="L60" s="6">
        <v>40</v>
      </c>
      <c r="M60" s="6" t="s">
        <v>214</v>
      </c>
      <c r="N60" s="3"/>
    </row>
    <row r="61" spans="1:14" s="2" customFormat="1" ht="25.5" hidden="1" customHeight="1" x14ac:dyDescent="0.15">
      <c r="A61" s="49"/>
      <c r="B61" s="22" t="s">
        <v>24</v>
      </c>
      <c r="C61" s="16">
        <f t="shared" si="12"/>
        <v>1018</v>
      </c>
      <c r="D61" s="19">
        <v>978</v>
      </c>
      <c r="E61" s="4"/>
      <c r="F61" s="19"/>
      <c r="G61" s="4"/>
      <c r="H61" s="3"/>
      <c r="I61" s="3"/>
      <c r="J61" s="6"/>
      <c r="K61" s="6"/>
      <c r="L61" s="6">
        <v>40</v>
      </c>
      <c r="M61" s="6" t="s">
        <v>215</v>
      </c>
      <c r="N61" s="3"/>
    </row>
    <row r="62" spans="1:14" s="2" customFormat="1" ht="25.5" hidden="1" customHeight="1" x14ac:dyDescent="0.15">
      <c r="A62" s="49"/>
      <c r="B62" s="22" t="s">
        <v>22</v>
      </c>
      <c r="C62" s="16">
        <f t="shared" si="12"/>
        <v>1074</v>
      </c>
      <c r="D62" s="19">
        <v>1074</v>
      </c>
      <c r="E62" s="4"/>
      <c r="F62" s="19"/>
      <c r="G62" s="4"/>
      <c r="H62" s="3"/>
      <c r="I62" s="3"/>
      <c r="J62" s="6"/>
      <c r="K62" s="6"/>
      <c r="L62" s="6"/>
      <c r="M62" s="6"/>
      <c r="N62" s="3"/>
    </row>
    <row r="63" spans="1:14" s="2" customFormat="1" ht="33.75" hidden="1" customHeight="1" x14ac:dyDescent="0.15">
      <c r="A63" s="49"/>
      <c r="B63" s="22" t="s">
        <v>21</v>
      </c>
      <c r="C63" s="16">
        <f t="shared" si="12"/>
        <v>8670</v>
      </c>
      <c r="D63" s="19">
        <v>8590</v>
      </c>
      <c r="E63" s="4"/>
      <c r="F63" s="19"/>
      <c r="G63" s="4"/>
      <c r="H63" s="3"/>
      <c r="I63" s="3"/>
      <c r="J63" s="6"/>
      <c r="K63" s="6"/>
      <c r="L63" s="6">
        <v>80</v>
      </c>
      <c r="M63" s="6" t="s">
        <v>216</v>
      </c>
      <c r="N63" s="3"/>
    </row>
    <row r="64" spans="1:14" s="2" customFormat="1" ht="25.5" hidden="1" customHeight="1" x14ac:dyDescent="0.15">
      <c r="A64" s="49"/>
      <c r="B64" s="22" t="s">
        <v>20</v>
      </c>
      <c r="C64" s="16">
        <f t="shared" si="12"/>
        <v>2825</v>
      </c>
      <c r="D64" s="19">
        <v>2785</v>
      </c>
      <c r="E64" s="4"/>
      <c r="F64" s="19"/>
      <c r="G64" s="4"/>
      <c r="H64" s="3"/>
      <c r="I64" s="3"/>
      <c r="J64" s="6"/>
      <c r="K64" s="6"/>
      <c r="L64" s="6">
        <v>40</v>
      </c>
      <c r="M64" s="6" t="s">
        <v>217</v>
      </c>
      <c r="N64" s="3"/>
    </row>
    <row r="65" spans="1:14" s="2" customFormat="1" ht="30.75" customHeight="1" x14ac:dyDescent="0.15">
      <c r="A65" s="50"/>
      <c r="B65" s="22" t="s">
        <v>23</v>
      </c>
      <c r="C65" s="16">
        <f t="shared" si="12"/>
        <v>1410</v>
      </c>
      <c r="D65" s="19">
        <v>820</v>
      </c>
      <c r="E65" s="4"/>
      <c r="F65" s="19"/>
      <c r="G65" s="4"/>
      <c r="H65" s="3">
        <v>250</v>
      </c>
      <c r="I65" s="3"/>
      <c r="J65" s="6">
        <v>260</v>
      </c>
      <c r="K65" s="7" t="s">
        <v>105</v>
      </c>
      <c r="L65" s="6">
        <v>80</v>
      </c>
      <c r="M65" s="6" t="s">
        <v>257</v>
      </c>
      <c r="N65" s="3"/>
    </row>
    <row r="66" spans="1:14" s="2" customFormat="1" ht="30.75" customHeight="1" x14ac:dyDescent="0.15">
      <c r="A66" s="48" t="s">
        <v>119</v>
      </c>
      <c r="B66" s="25" t="s">
        <v>133</v>
      </c>
      <c r="C66" s="18">
        <f>SUM(C67:C80)</f>
        <v>19026</v>
      </c>
      <c r="D66" s="18">
        <f t="shared" ref="D66:L66" si="13">SUM(D67:D80)</f>
        <v>16818</v>
      </c>
      <c r="E66" s="18"/>
      <c r="F66" s="18">
        <f t="shared" si="13"/>
        <v>0</v>
      </c>
      <c r="G66" s="18"/>
      <c r="H66" s="18">
        <f t="shared" si="13"/>
        <v>920</v>
      </c>
      <c r="I66" s="18"/>
      <c r="J66" s="18">
        <f t="shared" si="13"/>
        <v>1088</v>
      </c>
      <c r="K66" s="18"/>
      <c r="L66" s="18">
        <f t="shared" si="13"/>
        <v>200</v>
      </c>
      <c r="M66" s="6"/>
      <c r="N66" s="3"/>
    </row>
    <row r="67" spans="1:14" s="2" customFormat="1" ht="25.5" customHeight="1" x14ac:dyDescent="0.15">
      <c r="A67" s="49"/>
      <c r="B67" s="45" t="s">
        <v>86</v>
      </c>
      <c r="C67" s="16">
        <f>D67+H67+F67+J67+L67</f>
        <v>641</v>
      </c>
      <c r="D67" s="19">
        <v>224</v>
      </c>
      <c r="E67" s="4"/>
      <c r="F67" s="19"/>
      <c r="G67" s="4"/>
      <c r="H67" s="3"/>
      <c r="I67" s="3"/>
      <c r="J67" s="6">
        <v>417</v>
      </c>
      <c r="K67" s="22" t="s">
        <v>87</v>
      </c>
      <c r="L67" s="6"/>
      <c r="M67" s="6"/>
      <c r="N67" s="24" t="s">
        <v>172</v>
      </c>
    </row>
    <row r="68" spans="1:14" s="2" customFormat="1" ht="25.5" hidden="1" customHeight="1" x14ac:dyDescent="0.15">
      <c r="A68" s="49"/>
      <c r="B68" s="46"/>
      <c r="C68" s="16">
        <f t="shared" ref="C68:C80" si="14">D68+H68+F68+J68+L68</f>
        <v>232</v>
      </c>
      <c r="D68" s="19">
        <v>232</v>
      </c>
      <c r="E68" s="4"/>
      <c r="F68" s="19"/>
      <c r="G68" s="4"/>
      <c r="H68" s="3"/>
      <c r="I68" s="3"/>
      <c r="J68" s="6"/>
      <c r="K68" s="22" t="s">
        <v>90</v>
      </c>
      <c r="L68" s="6"/>
      <c r="M68" s="6"/>
      <c r="N68" s="24" t="s">
        <v>173</v>
      </c>
    </row>
    <row r="69" spans="1:14" s="2" customFormat="1" ht="25.5" hidden="1" customHeight="1" x14ac:dyDescent="0.15">
      <c r="A69" s="49"/>
      <c r="B69" s="46"/>
      <c r="C69" s="16">
        <f t="shared" si="14"/>
        <v>207</v>
      </c>
      <c r="D69" s="19">
        <v>207</v>
      </c>
      <c r="E69" s="4"/>
      <c r="F69" s="19"/>
      <c r="G69" s="4"/>
      <c r="H69" s="3"/>
      <c r="I69" s="3"/>
      <c r="J69" s="6"/>
      <c r="K69" s="6"/>
      <c r="L69" s="6"/>
      <c r="M69" s="6"/>
      <c r="N69" s="24" t="s">
        <v>174</v>
      </c>
    </row>
    <row r="70" spans="1:14" s="2" customFormat="1" ht="25.5" hidden="1" customHeight="1" x14ac:dyDescent="0.15">
      <c r="A70" s="49"/>
      <c r="B70" s="46"/>
      <c r="C70" s="16">
        <f t="shared" si="14"/>
        <v>213</v>
      </c>
      <c r="D70" s="19">
        <v>213</v>
      </c>
      <c r="E70" s="4"/>
      <c r="F70" s="19"/>
      <c r="G70" s="4"/>
      <c r="H70" s="3"/>
      <c r="I70" s="3"/>
      <c r="J70" s="6"/>
      <c r="K70" s="6"/>
      <c r="L70" s="6"/>
      <c r="M70" s="6"/>
      <c r="N70" s="24" t="s">
        <v>175</v>
      </c>
    </row>
    <row r="71" spans="1:14" s="2" customFormat="1" ht="25.5" customHeight="1" x14ac:dyDescent="0.15">
      <c r="A71" s="49"/>
      <c r="B71" s="46"/>
      <c r="C71" s="16">
        <f t="shared" si="14"/>
        <v>634</v>
      </c>
      <c r="D71" s="19">
        <v>208</v>
      </c>
      <c r="E71" s="4"/>
      <c r="F71" s="19"/>
      <c r="G71" s="4"/>
      <c r="H71" s="3"/>
      <c r="I71" s="3"/>
      <c r="J71" s="6">
        <v>426</v>
      </c>
      <c r="K71" s="22" t="s">
        <v>90</v>
      </c>
      <c r="L71" s="6"/>
      <c r="M71" s="6"/>
      <c r="N71" s="24" t="s">
        <v>176</v>
      </c>
    </row>
    <row r="72" spans="1:14" s="2" customFormat="1" ht="25.5" hidden="1" customHeight="1" x14ac:dyDescent="0.15">
      <c r="A72" s="49"/>
      <c r="B72" s="46"/>
      <c r="C72" s="16">
        <f t="shared" si="14"/>
        <v>560</v>
      </c>
      <c r="D72" s="19">
        <v>560</v>
      </c>
      <c r="E72" s="4"/>
      <c r="F72" s="19"/>
      <c r="G72" s="4"/>
      <c r="H72" s="3"/>
      <c r="I72" s="3"/>
      <c r="J72" s="6"/>
      <c r="K72" s="6"/>
      <c r="L72" s="6"/>
      <c r="M72" s="6"/>
      <c r="N72" s="24" t="s">
        <v>177</v>
      </c>
    </row>
    <row r="73" spans="1:14" s="2" customFormat="1" ht="25.5" hidden="1" customHeight="1" x14ac:dyDescent="0.15">
      <c r="A73" s="49"/>
      <c r="B73" s="47"/>
      <c r="C73" s="16">
        <f t="shared" si="14"/>
        <v>1343</v>
      </c>
      <c r="D73" s="19">
        <v>1263</v>
      </c>
      <c r="E73" s="4"/>
      <c r="F73" s="19"/>
      <c r="G73" s="4"/>
      <c r="H73" s="3">
        <v>40</v>
      </c>
      <c r="I73" s="3"/>
      <c r="J73" s="6"/>
      <c r="K73" s="6"/>
      <c r="L73" s="6">
        <v>40</v>
      </c>
      <c r="M73" s="6" t="s">
        <v>218</v>
      </c>
      <c r="N73" s="24" t="s">
        <v>178</v>
      </c>
    </row>
    <row r="74" spans="1:14" s="2" customFormat="1" ht="25.5" hidden="1" customHeight="1" x14ac:dyDescent="0.15">
      <c r="A74" s="49"/>
      <c r="B74" s="22" t="s">
        <v>26</v>
      </c>
      <c r="C74" s="16">
        <f t="shared" si="14"/>
        <v>1204</v>
      </c>
      <c r="D74" s="19">
        <v>1204</v>
      </c>
      <c r="E74" s="4"/>
      <c r="F74" s="19"/>
      <c r="G74" s="4"/>
      <c r="H74" s="3"/>
      <c r="I74" s="3"/>
      <c r="J74" s="6"/>
      <c r="K74" s="6"/>
      <c r="L74" s="6"/>
      <c r="M74" s="6"/>
      <c r="N74" s="3"/>
    </row>
    <row r="75" spans="1:14" s="2" customFormat="1" ht="25.5" hidden="1" customHeight="1" x14ac:dyDescent="0.15">
      <c r="A75" s="49"/>
      <c r="B75" s="22" t="s">
        <v>27</v>
      </c>
      <c r="C75" s="16">
        <f t="shared" si="14"/>
        <v>1378</v>
      </c>
      <c r="D75" s="19">
        <v>1308</v>
      </c>
      <c r="E75" s="4"/>
      <c r="F75" s="19"/>
      <c r="G75" s="4"/>
      <c r="H75" s="3">
        <v>70</v>
      </c>
      <c r="I75" s="3"/>
      <c r="J75" s="6"/>
      <c r="K75" s="6"/>
      <c r="L75" s="6"/>
      <c r="M75" s="6"/>
      <c r="N75" s="3"/>
    </row>
    <row r="76" spans="1:14" s="2" customFormat="1" ht="25.5" hidden="1" customHeight="1" x14ac:dyDescent="0.15">
      <c r="A76" s="49"/>
      <c r="B76" s="22" t="s">
        <v>28</v>
      </c>
      <c r="C76" s="16">
        <f t="shared" si="14"/>
        <v>1274</v>
      </c>
      <c r="D76" s="19">
        <v>1274</v>
      </c>
      <c r="E76" s="4"/>
      <c r="F76" s="19"/>
      <c r="G76" s="4"/>
      <c r="H76" s="3"/>
      <c r="I76" s="3"/>
      <c r="J76" s="6"/>
      <c r="K76" s="6"/>
      <c r="L76" s="6"/>
      <c r="M76" s="6"/>
      <c r="N76" s="3"/>
    </row>
    <row r="77" spans="1:14" s="2" customFormat="1" ht="25.5" hidden="1" customHeight="1" x14ac:dyDescent="0.15">
      <c r="A77" s="49"/>
      <c r="B77" s="22" t="s">
        <v>29</v>
      </c>
      <c r="C77" s="16">
        <f t="shared" si="14"/>
        <v>2814</v>
      </c>
      <c r="D77" s="19">
        <v>2814</v>
      </c>
      <c r="E77" s="4"/>
      <c r="F77" s="19"/>
      <c r="G77" s="4"/>
      <c r="H77" s="3"/>
      <c r="I77" s="3"/>
      <c r="J77" s="6"/>
      <c r="K77" s="6"/>
      <c r="L77" s="6"/>
      <c r="M77" s="6"/>
      <c r="N77" s="3"/>
    </row>
    <row r="78" spans="1:14" s="2" customFormat="1" ht="32.25" hidden="1" customHeight="1" x14ac:dyDescent="0.15">
      <c r="A78" s="49"/>
      <c r="B78" s="22" t="s">
        <v>30</v>
      </c>
      <c r="C78" s="16">
        <f t="shared" si="14"/>
        <v>1837</v>
      </c>
      <c r="D78" s="19">
        <v>1447</v>
      </c>
      <c r="E78" s="4"/>
      <c r="F78" s="19"/>
      <c r="G78" s="4"/>
      <c r="H78" s="3">
        <v>310</v>
      </c>
      <c r="I78" s="3"/>
      <c r="J78" s="6"/>
      <c r="K78" s="6"/>
      <c r="L78" s="6">
        <v>80</v>
      </c>
      <c r="M78" s="6" t="s">
        <v>219</v>
      </c>
      <c r="N78" s="3"/>
    </row>
    <row r="79" spans="1:14" s="2" customFormat="1" ht="25.5" customHeight="1" x14ac:dyDescent="0.15">
      <c r="A79" s="49"/>
      <c r="B79" s="22" t="s">
        <v>31</v>
      </c>
      <c r="C79" s="16">
        <f t="shared" si="14"/>
        <v>5974</v>
      </c>
      <c r="D79" s="19">
        <v>5189</v>
      </c>
      <c r="E79" s="4"/>
      <c r="F79" s="19"/>
      <c r="G79" s="4"/>
      <c r="H79" s="3">
        <v>500</v>
      </c>
      <c r="I79" s="3"/>
      <c r="J79" s="6">
        <v>245</v>
      </c>
      <c r="K79" s="7" t="s">
        <v>106</v>
      </c>
      <c r="L79" s="6">
        <v>40</v>
      </c>
      <c r="M79" s="6" t="s">
        <v>220</v>
      </c>
      <c r="N79" s="3"/>
    </row>
    <row r="80" spans="1:14" s="2" customFormat="1" ht="25.5" hidden="1" customHeight="1" x14ac:dyDescent="0.15">
      <c r="A80" s="50"/>
      <c r="B80" s="22" t="s">
        <v>82</v>
      </c>
      <c r="C80" s="16">
        <f t="shared" si="14"/>
        <v>715</v>
      </c>
      <c r="D80" s="19">
        <v>675</v>
      </c>
      <c r="E80" s="4"/>
      <c r="F80" s="19"/>
      <c r="G80" s="4"/>
      <c r="H80" s="3"/>
      <c r="I80" s="3"/>
      <c r="J80" s="6"/>
      <c r="K80" s="6"/>
      <c r="L80" s="6">
        <v>40</v>
      </c>
      <c r="M80" s="6" t="s">
        <v>221</v>
      </c>
      <c r="N80" s="3"/>
    </row>
    <row r="81" spans="1:14" s="2" customFormat="1" ht="31.5" hidden="1" customHeight="1" x14ac:dyDescent="0.15">
      <c r="A81" s="48" t="s">
        <v>99</v>
      </c>
      <c r="B81" s="25" t="s">
        <v>135</v>
      </c>
      <c r="C81" s="18">
        <f>SUM(C82:C85)</f>
        <v>27472</v>
      </c>
      <c r="D81" s="18">
        <f t="shared" ref="D81:L81" si="15">SUM(D82:D85)</f>
        <v>23338</v>
      </c>
      <c r="E81" s="18"/>
      <c r="F81" s="18">
        <f t="shared" si="15"/>
        <v>1170</v>
      </c>
      <c r="G81" s="18"/>
      <c r="H81" s="18">
        <f t="shared" si="15"/>
        <v>2724</v>
      </c>
      <c r="I81" s="18"/>
      <c r="J81" s="18">
        <f t="shared" si="15"/>
        <v>0</v>
      </c>
      <c r="K81" s="18"/>
      <c r="L81" s="18">
        <f t="shared" si="15"/>
        <v>240</v>
      </c>
      <c r="M81" s="6"/>
      <c r="N81" s="3"/>
    </row>
    <row r="82" spans="1:14" s="2" customFormat="1" ht="48" hidden="1" customHeight="1" x14ac:dyDescent="0.15">
      <c r="A82" s="49"/>
      <c r="B82" s="45" t="s">
        <v>134</v>
      </c>
      <c r="C82" s="16">
        <f>D82+H82+F82+J82+L82</f>
        <v>8000</v>
      </c>
      <c r="D82" s="19">
        <v>6745</v>
      </c>
      <c r="E82" s="4"/>
      <c r="F82" s="19">
        <v>300</v>
      </c>
      <c r="G82" s="4"/>
      <c r="H82" s="3">
        <v>835</v>
      </c>
      <c r="I82" s="3"/>
      <c r="J82" s="6"/>
      <c r="K82" s="6"/>
      <c r="L82" s="6">
        <v>120</v>
      </c>
      <c r="M82" s="6" t="s">
        <v>222</v>
      </c>
      <c r="N82" s="22" t="s">
        <v>194</v>
      </c>
    </row>
    <row r="83" spans="1:14" s="2" customFormat="1" ht="25.5" hidden="1" customHeight="1" x14ac:dyDescent="0.15">
      <c r="A83" s="49"/>
      <c r="B83" s="47"/>
      <c r="C83" s="16">
        <f t="shared" ref="C83:C85" si="16">D83+H83+F83+J83+L83</f>
        <v>2970</v>
      </c>
      <c r="D83" s="19">
        <v>2008</v>
      </c>
      <c r="E83" s="4"/>
      <c r="F83" s="19">
        <v>466</v>
      </c>
      <c r="G83" s="4"/>
      <c r="H83" s="3">
        <v>456</v>
      </c>
      <c r="I83" s="3"/>
      <c r="J83" s="6"/>
      <c r="K83" s="6"/>
      <c r="L83" s="6">
        <v>40</v>
      </c>
      <c r="M83" s="6" t="s">
        <v>223</v>
      </c>
      <c r="N83" s="22" t="s">
        <v>195</v>
      </c>
    </row>
    <row r="84" spans="1:14" s="2" customFormat="1" ht="25.5" hidden="1" customHeight="1" x14ac:dyDescent="0.15">
      <c r="A84" s="49"/>
      <c r="B84" s="22" t="s">
        <v>32</v>
      </c>
      <c r="C84" s="16">
        <f t="shared" si="16"/>
        <v>6175</v>
      </c>
      <c r="D84" s="19">
        <v>5631</v>
      </c>
      <c r="E84" s="4"/>
      <c r="F84" s="19">
        <v>100</v>
      </c>
      <c r="G84" s="4"/>
      <c r="H84" s="3">
        <v>444</v>
      </c>
      <c r="I84" s="3"/>
      <c r="J84" s="6"/>
      <c r="K84" s="6"/>
      <c r="L84" s="6"/>
      <c r="M84" s="6"/>
      <c r="N84" s="3"/>
    </row>
    <row r="85" spans="1:14" s="2" customFormat="1" ht="34.5" hidden="1" customHeight="1" x14ac:dyDescent="0.15">
      <c r="A85" s="50"/>
      <c r="B85" s="22" t="s">
        <v>33</v>
      </c>
      <c r="C85" s="16">
        <f t="shared" si="16"/>
        <v>10327</v>
      </c>
      <c r="D85" s="19">
        <v>8954</v>
      </c>
      <c r="E85" s="4"/>
      <c r="F85" s="19">
        <v>304</v>
      </c>
      <c r="G85" s="4"/>
      <c r="H85" s="3">
        <v>989</v>
      </c>
      <c r="I85" s="3"/>
      <c r="J85" s="6"/>
      <c r="K85" s="6"/>
      <c r="L85" s="6">
        <v>80</v>
      </c>
      <c r="M85" s="6" t="s">
        <v>224</v>
      </c>
      <c r="N85" s="3"/>
    </row>
    <row r="86" spans="1:14" s="2" customFormat="1" ht="34.5" customHeight="1" x14ac:dyDescent="0.15">
      <c r="A86" s="48" t="s">
        <v>98</v>
      </c>
      <c r="B86" s="25" t="s">
        <v>137</v>
      </c>
      <c r="C86" s="16">
        <f>SUM(C87:C94)</f>
        <v>19026</v>
      </c>
      <c r="D86" s="18">
        <f t="shared" ref="D86:L86" si="17">SUM(D87:D94)</f>
        <v>18089</v>
      </c>
      <c r="E86" s="18"/>
      <c r="F86" s="18">
        <f t="shared" si="17"/>
        <v>0</v>
      </c>
      <c r="G86" s="18"/>
      <c r="H86" s="18">
        <f t="shared" si="17"/>
        <v>420</v>
      </c>
      <c r="I86" s="18"/>
      <c r="J86" s="18">
        <f t="shared" si="17"/>
        <v>317</v>
      </c>
      <c r="K86" s="18"/>
      <c r="L86" s="18">
        <f t="shared" si="17"/>
        <v>200</v>
      </c>
      <c r="M86" s="18"/>
      <c r="N86" s="3"/>
    </row>
    <row r="87" spans="1:14" s="2" customFormat="1" ht="25.5" hidden="1" customHeight="1" x14ac:dyDescent="0.15">
      <c r="A87" s="49"/>
      <c r="B87" s="45" t="s">
        <v>136</v>
      </c>
      <c r="C87" s="16">
        <f>D87+H87+F87+J87+L87</f>
        <v>344</v>
      </c>
      <c r="D87" s="19">
        <v>344</v>
      </c>
      <c r="E87" s="4"/>
      <c r="F87" s="19"/>
      <c r="G87" s="4"/>
      <c r="H87" s="3"/>
      <c r="I87" s="3"/>
      <c r="J87" s="6"/>
      <c r="K87" s="6"/>
      <c r="L87" s="6"/>
      <c r="M87" s="6"/>
      <c r="N87" s="24" t="s">
        <v>179</v>
      </c>
    </row>
    <row r="88" spans="1:14" s="2" customFormat="1" ht="25.5" hidden="1" customHeight="1" x14ac:dyDescent="0.15">
      <c r="A88" s="49"/>
      <c r="B88" s="46"/>
      <c r="C88" s="16">
        <f t="shared" ref="C88:C94" si="18">D88+H88+F88+J88+L88</f>
        <v>430</v>
      </c>
      <c r="D88" s="19">
        <v>430</v>
      </c>
      <c r="E88" s="4"/>
      <c r="F88" s="19"/>
      <c r="G88" s="4"/>
      <c r="H88" s="3"/>
      <c r="I88" s="3"/>
      <c r="J88" s="6"/>
      <c r="K88" s="6"/>
      <c r="L88" s="6"/>
      <c r="M88" s="6"/>
      <c r="N88" s="24" t="s">
        <v>180</v>
      </c>
    </row>
    <row r="89" spans="1:14" s="2" customFormat="1" ht="25.5" hidden="1" customHeight="1" x14ac:dyDescent="0.15">
      <c r="A89" s="49"/>
      <c r="B89" s="46"/>
      <c r="C89" s="16">
        <f t="shared" si="18"/>
        <v>848</v>
      </c>
      <c r="D89" s="19">
        <v>848</v>
      </c>
      <c r="E89" s="4"/>
      <c r="F89" s="19"/>
      <c r="G89" s="4"/>
      <c r="H89" s="3"/>
      <c r="I89" s="3"/>
      <c r="J89" s="6"/>
      <c r="K89" s="6"/>
      <c r="L89" s="6"/>
      <c r="M89" s="6"/>
      <c r="N89" s="24" t="s">
        <v>181</v>
      </c>
    </row>
    <row r="90" spans="1:14" s="2" customFormat="1" ht="25.5" hidden="1" customHeight="1" x14ac:dyDescent="0.15">
      <c r="A90" s="49"/>
      <c r="B90" s="47"/>
      <c r="C90" s="16">
        <f t="shared" si="18"/>
        <v>3009</v>
      </c>
      <c r="D90" s="19">
        <v>3009</v>
      </c>
      <c r="E90" s="4"/>
      <c r="F90" s="19"/>
      <c r="G90" s="4"/>
      <c r="H90" s="3"/>
      <c r="I90" s="3"/>
      <c r="J90" s="6"/>
      <c r="K90" s="6"/>
      <c r="L90" s="6"/>
      <c r="M90" s="6"/>
      <c r="N90" s="24" t="s">
        <v>182</v>
      </c>
    </row>
    <row r="91" spans="1:14" s="2" customFormat="1" ht="25.5" hidden="1" customHeight="1" x14ac:dyDescent="0.15">
      <c r="A91" s="49"/>
      <c r="B91" s="22" t="s">
        <v>79</v>
      </c>
      <c r="C91" s="16">
        <f t="shared" si="18"/>
        <v>1129</v>
      </c>
      <c r="D91" s="19">
        <v>1089</v>
      </c>
      <c r="E91" s="4"/>
      <c r="F91" s="19"/>
      <c r="G91" s="4"/>
      <c r="H91" s="3"/>
      <c r="I91" s="3"/>
      <c r="J91" s="6"/>
      <c r="K91" s="6"/>
      <c r="L91" s="6">
        <v>40</v>
      </c>
      <c r="M91" s="6" t="s">
        <v>225</v>
      </c>
      <c r="N91" s="3"/>
    </row>
    <row r="92" spans="1:14" s="2" customFormat="1" ht="33" hidden="1" customHeight="1" x14ac:dyDescent="0.15">
      <c r="A92" s="49"/>
      <c r="B92" s="22" t="s">
        <v>35</v>
      </c>
      <c r="C92" s="16">
        <f t="shared" si="18"/>
        <v>1457</v>
      </c>
      <c r="D92" s="19">
        <v>1257</v>
      </c>
      <c r="E92" s="4"/>
      <c r="F92" s="19"/>
      <c r="G92" s="4"/>
      <c r="H92" s="3">
        <v>120</v>
      </c>
      <c r="I92" s="3"/>
      <c r="J92" s="6"/>
      <c r="K92" s="6"/>
      <c r="L92" s="6">
        <v>80</v>
      </c>
      <c r="M92" s="6" t="s">
        <v>226</v>
      </c>
      <c r="N92" s="3"/>
    </row>
    <row r="93" spans="1:14" s="2" customFormat="1" ht="25.5" hidden="1" customHeight="1" x14ac:dyDescent="0.15">
      <c r="A93" s="49"/>
      <c r="B93" s="22" t="s">
        <v>36</v>
      </c>
      <c r="C93" s="16">
        <f t="shared" si="18"/>
        <v>10450</v>
      </c>
      <c r="D93" s="19">
        <v>10110</v>
      </c>
      <c r="E93" s="4"/>
      <c r="F93" s="19"/>
      <c r="G93" s="4"/>
      <c r="H93" s="3">
        <v>300</v>
      </c>
      <c r="I93" s="3"/>
      <c r="J93" s="6"/>
      <c r="K93" s="6"/>
      <c r="L93" s="6">
        <v>40</v>
      </c>
      <c r="M93" s="6" t="s">
        <v>227</v>
      </c>
      <c r="N93" s="3"/>
    </row>
    <row r="94" spans="1:14" s="2" customFormat="1" ht="25.5" customHeight="1" x14ac:dyDescent="0.15">
      <c r="A94" s="50"/>
      <c r="B94" s="22" t="s">
        <v>34</v>
      </c>
      <c r="C94" s="16">
        <f t="shared" si="18"/>
        <v>1359</v>
      </c>
      <c r="D94" s="19">
        <v>1002</v>
      </c>
      <c r="E94" s="4"/>
      <c r="F94" s="19"/>
      <c r="G94" s="4"/>
      <c r="H94" s="3"/>
      <c r="I94" s="3"/>
      <c r="J94" s="6">
        <v>317</v>
      </c>
      <c r="K94" s="7" t="s">
        <v>107</v>
      </c>
      <c r="L94" s="6">
        <v>40</v>
      </c>
      <c r="M94" s="6" t="s">
        <v>228</v>
      </c>
      <c r="N94" s="3"/>
    </row>
    <row r="95" spans="1:14" s="2" customFormat="1" ht="25.5" customHeight="1" x14ac:dyDescent="0.15">
      <c r="A95" s="48" t="s">
        <v>97</v>
      </c>
      <c r="B95" s="25" t="s">
        <v>139</v>
      </c>
      <c r="C95" s="16">
        <f>SUM(C96:C109)</f>
        <v>37440</v>
      </c>
      <c r="D95" s="18">
        <f t="shared" ref="D95:L95" si="19">SUM(D96:D109)</f>
        <v>34833</v>
      </c>
      <c r="E95" s="18"/>
      <c r="F95" s="18">
        <f t="shared" si="19"/>
        <v>0</v>
      </c>
      <c r="G95" s="18"/>
      <c r="H95" s="18">
        <f t="shared" si="19"/>
        <v>1708</v>
      </c>
      <c r="I95" s="18"/>
      <c r="J95" s="18">
        <f t="shared" si="19"/>
        <v>456</v>
      </c>
      <c r="K95" s="18"/>
      <c r="L95" s="18">
        <f t="shared" si="19"/>
        <v>443</v>
      </c>
      <c r="M95" s="6"/>
      <c r="N95" s="3"/>
    </row>
    <row r="96" spans="1:14" s="2" customFormat="1" ht="25.5" hidden="1" customHeight="1" x14ac:dyDescent="0.15">
      <c r="A96" s="49"/>
      <c r="B96" s="45" t="s">
        <v>138</v>
      </c>
      <c r="C96" s="16">
        <f>D96+H96+F96+J96+L96</f>
        <v>368</v>
      </c>
      <c r="D96" s="19">
        <v>328</v>
      </c>
      <c r="E96" s="4"/>
      <c r="F96" s="19"/>
      <c r="G96" s="4"/>
      <c r="H96" s="3">
        <v>40</v>
      </c>
      <c r="I96" s="3"/>
      <c r="J96" s="6"/>
      <c r="K96" s="6"/>
      <c r="L96" s="6"/>
      <c r="M96" s="6"/>
      <c r="N96" s="24" t="s">
        <v>183</v>
      </c>
    </row>
    <row r="97" spans="1:14" s="2" customFormat="1" ht="25.5" customHeight="1" x14ac:dyDescent="0.15">
      <c r="A97" s="49"/>
      <c r="B97" s="46"/>
      <c r="C97" s="16">
        <f t="shared" ref="C97:C109" si="20">D97+H97+F97+J97+L97</f>
        <v>551</v>
      </c>
      <c r="D97" s="19">
        <v>220</v>
      </c>
      <c r="E97" s="4"/>
      <c r="F97" s="19"/>
      <c r="G97" s="4"/>
      <c r="H97" s="3"/>
      <c r="I97" s="3"/>
      <c r="J97" s="6">
        <v>291</v>
      </c>
      <c r="K97" s="7" t="s">
        <v>108</v>
      </c>
      <c r="L97" s="6">
        <v>40</v>
      </c>
      <c r="M97" s="6" t="s">
        <v>229</v>
      </c>
      <c r="N97" s="24" t="s">
        <v>184</v>
      </c>
    </row>
    <row r="98" spans="1:14" s="2" customFormat="1" ht="25.5" hidden="1" customHeight="1" x14ac:dyDescent="0.15">
      <c r="A98" s="49"/>
      <c r="B98" s="46"/>
      <c r="C98" s="16">
        <f t="shared" si="20"/>
        <v>211</v>
      </c>
      <c r="D98" s="19">
        <v>211</v>
      </c>
      <c r="E98" s="4"/>
      <c r="F98" s="19"/>
      <c r="G98" s="4"/>
      <c r="H98" s="3"/>
      <c r="I98" s="3"/>
      <c r="J98" s="6"/>
      <c r="K98" s="6"/>
      <c r="L98" s="6"/>
      <c r="M98" s="6"/>
      <c r="N98" s="24" t="s">
        <v>185</v>
      </c>
    </row>
    <row r="99" spans="1:14" s="2" customFormat="1" ht="25.5" hidden="1" customHeight="1" x14ac:dyDescent="0.15">
      <c r="A99" s="49"/>
      <c r="B99" s="46"/>
      <c r="C99" s="16">
        <f t="shared" si="20"/>
        <v>1194</v>
      </c>
      <c r="D99" s="19">
        <v>1154</v>
      </c>
      <c r="E99" s="4"/>
      <c r="F99" s="19"/>
      <c r="G99" s="4"/>
      <c r="H99" s="3"/>
      <c r="I99" s="3"/>
      <c r="J99" s="6"/>
      <c r="K99" s="6"/>
      <c r="L99" s="6">
        <v>40</v>
      </c>
      <c r="M99" s="6" t="s">
        <v>230</v>
      </c>
      <c r="N99" s="24" t="s">
        <v>186</v>
      </c>
    </row>
    <row r="100" spans="1:14" s="2" customFormat="1" ht="25.5" hidden="1" customHeight="1" x14ac:dyDescent="0.15">
      <c r="A100" s="49"/>
      <c r="B100" s="47"/>
      <c r="C100" s="16">
        <f t="shared" si="20"/>
        <v>1017</v>
      </c>
      <c r="D100" s="19">
        <v>1017</v>
      </c>
      <c r="E100" s="4"/>
      <c r="F100" s="19"/>
      <c r="G100" s="4"/>
      <c r="H100" s="3"/>
      <c r="I100" s="3"/>
      <c r="J100" s="6"/>
      <c r="K100" s="6"/>
      <c r="L100" s="6"/>
      <c r="M100" s="6"/>
      <c r="N100" s="24" t="s">
        <v>187</v>
      </c>
    </row>
    <row r="101" spans="1:14" s="2" customFormat="1" ht="25.5" hidden="1" customHeight="1" x14ac:dyDescent="0.15">
      <c r="A101" s="49"/>
      <c r="B101" s="22" t="s">
        <v>91</v>
      </c>
      <c r="C101" s="16">
        <f t="shared" si="20"/>
        <v>3712</v>
      </c>
      <c r="D101" s="19">
        <v>3672</v>
      </c>
      <c r="E101" s="4"/>
      <c r="F101" s="19"/>
      <c r="G101" s="4"/>
      <c r="H101" s="3"/>
      <c r="I101" s="3"/>
      <c r="J101" s="6"/>
      <c r="K101" s="6"/>
      <c r="L101" s="6">
        <v>40</v>
      </c>
      <c r="M101" s="6" t="s">
        <v>231</v>
      </c>
      <c r="N101" s="3"/>
    </row>
    <row r="102" spans="1:14" s="2" customFormat="1" ht="25.5" hidden="1" customHeight="1" x14ac:dyDescent="0.15">
      <c r="A102" s="49"/>
      <c r="B102" s="22" t="s">
        <v>37</v>
      </c>
      <c r="C102" s="16">
        <f t="shared" si="20"/>
        <v>1322</v>
      </c>
      <c r="D102" s="19">
        <v>1282</v>
      </c>
      <c r="E102" s="4"/>
      <c r="F102" s="19"/>
      <c r="G102" s="4"/>
      <c r="H102" s="3"/>
      <c r="I102" s="3"/>
      <c r="J102" s="6"/>
      <c r="K102" s="6"/>
      <c r="L102" s="6">
        <v>40</v>
      </c>
      <c r="M102" s="6" t="s">
        <v>232</v>
      </c>
      <c r="N102" s="3"/>
    </row>
    <row r="103" spans="1:14" s="2" customFormat="1" ht="30.75" hidden="1" customHeight="1" x14ac:dyDescent="0.15">
      <c r="A103" s="49"/>
      <c r="B103" s="22" t="s">
        <v>44</v>
      </c>
      <c r="C103" s="16">
        <f t="shared" si="20"/>
        <v>4097</v>
      </c>
      <c r="D103" s="19">
        <v>3897</v>
      </c>
      <c r="E103" s="4"/>
      <c r="F103" s="19"/>
      <c r="G103" s="4"/>
      <c r="H103" s="3">
        <v>120</v>
      </c>
      <c r="I103" s="3"/>
      <c r="J103" s="6"/>
      <c r="K103" s="6"/>
      <c r="L103" s="6">
        <v>80</v>
      </c>
      <c r="M103" s="6" t="s">
        <v>233</v>
      </c>
      <c r="N103" s="3"/>
    </row>
    <row r="104" spans="1:14" s="2" customFormat="1" ht="25.5" customHeight="1" x14ac:dyDescent="0.15">
      <c r="A104" s="49"/>
      <c r="B104" s="22" t="s">
        <v>38</v>
      </c>
      <c r="C104" s="16">
        <f t="shared" si="20"/>
        <v>1701</v>
      </c>
      <c r="D104" s="19">
        <v>1376</v>
      </c>
      <c r="E104" s="4"/>
      <c r="F104" s="19"/>
      <c r="G104" s="4"/>
      <c r="H104" s="3">
        <v>120</v>
      </c>
      <c r="I104" s="3"/>
      <c r="J104" s="6">
        <v>165</v>
      </c>
      <c r="K104" s="7" t="s">
        <v>109</v>
      </c>
      <c r="L104" s="6">
        <v>40</v>
      </c>
      <c r="M104" s="6" t="s">
        <v>234</v>
      </c>
      <c r="N104" s="3"/>
    </row>
    <row r="105" spans="1:14" s="2" customFormat="1" ht="25.5" hidden="1" customHeight="1" x14ac:dyDescent="0.15">
      <c r="A105" s="49"/>
      <c r="B105" s="22" t="s">
        <v>40</v>
      </c>
      <c r="C105" s="16">
        <f t="shared" si="20"/>
        <v>4693</v>
      </c>
      <c r="D105" s="19">
        <v>4249</v>
      </c>
      <c r="E105" s="4"/>
      <c r="F105" s="19"/>
      <c r="G105" s="4"/>
      <c r="H105" s="3">
        <v>444</v>
      </c>
      <c r="I105" s="3"/>
      <c r="J105" s="6"/>
      <c r="K105" s="6"/>
      <c r="L105" s="6"/>
      <c r="M105" s="6"/>
      <c r="N105" s="3"/>
    </row>
    <row r="106" spans="1:14" s="2" customFormat="1" ht="25.5" hidden="1" customHeight="1" x14ac:dyDescent="0.15">
      <c r="A106" s="49"/>
      <c r="B106" s="22" t="s">
        <v>39</v>
      </c>
      <c r="C106" s="16">
        <f t="shared" si="20"/>
        <v>5328</v>
      </c>
      <c r="D106" s="19">
        <v>5108</v>
      </c>
      <c r="E106" s="4"/>
      <c r="F106" s="19"/>
      <c r="G106" s="4"/>
      <c r="H106" s="3">
        <v>180</v>
      </c>
      <c r="I106" s="3"/>
      <c r="J106" s="6"/>
      <c r="K106" s="6"/>
      <c r="L106" s="6">
        <v>40</v>
      </c>
      <c r="M106" s="6" t="s">
        <v>235</v>
      </c>
      <c r="N106" s="3"/>
    </row>
    <row r="107" spans="1:14" s="2" customFormat="1" ht="25.5" hidden="1" customHeight="1" x14ac:dyDescent="0.15">
      <c r="A107" s="49"/>
      <c r="B107" s="22" t="s">
        <v>42</v>
      </c>
      <c r="C107" s="16">
        <f t="shared" si="20"/>
        <v>1428</v>
      </c>
      <c r="D107" s="19">
        <v>1038</v>
      </c>
      <c r="E107" s="4"/>
      <c r="F107" s="19"/>
      <c r="G107" s="4"/>
      <c r="H107" s="3">
        <v>350</v>
      </c>
      <c r="I107" s="3"/>
      <c r="J107" s="6"/>
      <c r="K107" s="6"/>
      <c r="L107" s="6">
        <v>40</v>
      </c>
      <c r="M107" s="6" t="s">
        <v>236</v>
      </c>
      <c r="N107" s="3"/>
    </row>
    <row r="108" spans="1:14" s="2" customFormat="1" ht="25.5" hidden="1" customHeight="1" x14ac:dyDescent="0.15">
      <c r="A108" s="49"/>
      <c r="B108" s="22" t="s">
        <v>43</v>
      </c>
      <c r="C108" s="16">
        <f t="shared" si="20"/>
        <v>5470</v>
      </c>
      <c r="D108" s="19">
        <v>5390</v>
      </c>
      <c r="E108" s="4"/>
      <c r="F108" s="19"/>
      <c r="G108" s="4"/>
      <c r="H108" s="3">
        <v>40</v>
      </c>
      <c r="I108" s="3"/>
      <c r="J108" s="6"/>
      <c r="K108" s="6"/>
      <c r="L108" s="6">
        <v>40</v>
      </c>
      <c r="M108" s="6" t="s">
        <v>237</v>
      </c>
      <c r="N108" s="3"/>
    </row>
    <row r="109" spans="1:14" s="2" customFormat="1" ht="25.5" hidden="1" customHeight="1" x14ac:dyDescent="0.15">
      <c r="A109" s="50"/>
      <c r="B109" s="22" t="s">
        <v>41</v>
      </c>
      <c r="C109" s="16">
        <f t="shared" si="20"/>
        <v>6348</v>
      </c>
      <c r="D109" s="19">
        <v>5891</v>
      </c>
      <c r="E109" s="4"/>
      <c r="F109" s="19"/>
      <c r="G109" s="4"/>
      <c r="H109" s="3">
        <v>414</v>
      </c>
      <c r="I109" s="3"/>
      <c r="J109" s="6"/>
      <c r="K109" s="6"/>
      <c r="L109" s="6">
        <v>43</v>
      </c>
      <c r="M109" s="6" t="s">
        <v>238</v>
      </c>
      <c r="N109" s="3"/>
    </row>
    <row r="110" spans="1:14" s="2" customFormat="1" ht="25.5" hidden="1" customHeight="1" x14ac:dyDescent="0.15">
      <c r="A110" s="48" t="s">
        <v>100</v>
      </c>
      <c r="B110" s="22" t="s">
        <v>140</v>
      </c>
      <c r="C110" s="18">
        <f>SUM(C111:C121)</f>
        <v>34820</v>
      </c>
      <c r="D110" s="18">
        <f t="shared" ref="D110:L110" si="21">SUM(D111:D121)</f>
        <v>33720</v>
      </c>
      <c r="E110" s="18"/>
      <c r="F110" s="18">
        <f t="shared" si="21"/>
        <v>0</v>
      </c>
      <c r="G110" s="18"/>
      <c r="H110" s="18">
        <f t="shared" si="21"/>
        <v>740</v>
      </c>
      <c r="I110" s="18"/>
      <c r="J110" s="18">
        <f t="shared" si="21"/>
        <v>0</v>
      </c>
      <c r="K110" s="18"/>
      <c r="L110" s="18">
        <f t="shared" si="21"/>
        <v>360</v>
      </c>
      <c r="M110" s="6"/>
      <c r="N110" s="3"/>
    </row>
    <row r="111" spans="1:14" s="2" customFormat="1" ht="25.5" hidden="1" customHeight="1" x14ac:dyDescent="0.15">
      <c r="A111" s="49"/>
      <c r="B111" s="45" t="s">
        <v>141</v>
      </c>
      <c r="C111" s="16">
        <f>D111+H111+F111+J111+L111</f>
        <v>757</v>
      </c>
      <c r="D111" s="19">
        <v>677</v>
      </c>
      <c r="E111" s="4"/>
      <c r="F111" s="19"/>
      <c r="G111" s="4"/>
      <c r="H111" s="3">
        <v>80</v>
      </c>
      <c r="I111" s="3"/>
      <c r="J111" s="6"/>
      <c r="K111" s="6"/>
      <c r="L111" s="6"/>
      <c r="M111" s="6"/>
      <c r="N111" s="24" t="s">
        <v>188</v>
      </c>
    </row>
    <row r="112" spans="1:14" s="2" customFormat="1" ht="25.5" hidden="1" customHeight="1" x14ac:dyDescent="0.15">
      <c r="A112" s="49"/>
      <c r="B112" s="47"/>
      <c r="C112" s="16">
        <f t="shared" ref="C112:C121" si="22">D112+H112+F112+J112+L112</f>
        <v>2558</v>
      </c>
      <c r="D112" s="19">
        <v>2558</v>
      </c>
      <c r="E112" s="4"/>
      <c r="F112" s="19"/>
      <c r="G112" s="4"/>
      <c r="H112" s="3"/>
      <c r="I112" s="3"/>
      <c r="J112" s="6"/>
      <c r="K112" s="6"/>
      <c r="L112" s="6"/>
      <c r="M112" s="6"/>
      <c r="N112" s="24" t="s">
        <v>189</v>
      </c>
    </row>
    <row r="113" spans="1:14" s="2" customFormat="1" ht="25.5" hidden="1" customHeight="1" x14ac:dyDescent="0.15">
      <c r="A113" s="49"/>
      <c r="B113" s="22" t="s">
        <v>46</v>
      </c>
      <c r="C113" s="16">
        <f t="shared" si="22"/>
        <v>1146</v>
      </c>
      <c r="D113" s="19">
        <v>1106</v>
      </c>
      <c r="E113" s="4"/>
      <c r="F113" s="19"/>
      <c r="G113" s="4"/>
      <c r="H113" s="3">
        <v>40</v>
      </c>
      <c r="I113" s="3"/>
      <c r="J113" s="6"/>
      <c r="K113" s="6"/>
      <c r="L113" s="6"/>
      <c r="M113" s="6"/>
      <c r="N113" s="3"/>
    </row>
    <row r="114" spans="1:14" s="2" customFormat="1" ht="30.75" hidden="1" customHeight="1" x14ac:dyDescent="0.15">
      <c r="A114" s="49"/>
      <c r="B114" s="22" t="s">
        <v>48</v>
      </c>
      <c r="C114" s="16">
        <f t="shared" si="22"/>
        <v>7079</v>
      </c>
      <c r="D114" s="19">
        <v>6929</v>
      </c>
      <c r="E114" s="4"/>
      <c r="F114" s="19"/>
      <c r="G114" s="4"/>
      <c r="H114" s="3">
        <v>70</v>
      </c>
      <c r="I114" s="3"/>
      <c r="J114" s="6"/>
      <c r="K114" s="6"/>
      <c r="L114" s="6">
        <v>80</v>
      </c>
      <c r="M114" s="6" t="s">
        <v>239</v>
      </c>
      <c r="N114" s="3"/>
    </row>
    <row r="115" spans="1:14" s="2" customFormat="1" ht="25.5" hidden="1" customHeight="1" x14ac:dyDescent="0.15">
      <c r="A115" s="49"/>
      <c r="B115" s="22" t="s">
        <v>47</v>
      </c>
      <c r="C115" s="16">
        <f t="shared" si="22"/>
        <v>1039</v>
      </c>
      <c r="D115" s="19">
        <v>1039</v>
      </c>
      <c r="E115" s="4"/>
      <c r="F115" s="19"/>
      <c r="G115" s="4"/>
      <c r="H115" s="3"/>
      <c r="I115" s="3"/>
      <c r="J115" s="6"/>
      <c r="K115" s="6"/>
      <c r="L115" s="6"/>
      <c r="M115" s="6"/>
      <c r="N115" s="3"/>
    </row>
    <row r="116" spans="1:14" s="2" customFormat="1" ht="25.5" hidden="1" customHeight="1" x14ac:dyDescent="0.15">
      <c r="A116" s="49"/>
      <c r="B116" s="22" t="s">
        <v>49</v>
      </c>
      <c r="C116" s="16">
        <f t="shared" si="22"/>
        <v>936</v>
      </c>
      <c r="D116" s="19">
        <v>896</v>
      </c>
      <c r="E116" s="4"/>
      <c r="F116" s="19"/>
      <c r="G116" s="4"/>
      <c r="H116" s="3"/>
      <c r="I116" s="3"/>
      <c r="J116" s="6"/>
      <c r="K116" s="6"/>
      <c r="L116" s="6">
        <v>40</v>
      </c>
      <c r="M116" s="6" t="s">
        <v>240</v>
      </c>
      <c r="N116" s="3"/>
    </row>
    <row r="117" spans="1:14" s="2" customFormat="1" ht="34.5" hidden="1" customHeight="1" x14ac:dyDescent="0.15">
      <c r="A117" s="49"/>
      <c r="B117" s="22" t="s">
        <v>50</v>
      </c>
      <c r="C117" s="16">
        <f t="shared" si="22"/>
        <v>1154</v>
      </c>
      <c r="D117" s="19">
        <v>954</v>
      </c>
      <c r="E117" s="4"/>
      <c r="F117" s="19"/>
      <c r="G117" s="4"/>
      <c r="H117" s="3">
        <v>120</v>
      </c>
      <c r="I117" s="3"/>
      <c r="J117" s="6"/>
      <c r="K117" s="6"/>
      <c r="L117" s="6">
        <v>80</v>
      </c>
      <c r="M117" s="6" t="s">
        <v>241</v>
      </c>
      <c r="N117" s="3"/>
    </row>
    <row r="118" spans="1:14" s="2" customFormat="1" ht="33.75" hidden="1" customHeight="1" x14ac:dyDescent="0.15">
      <c r="A118" s="49"/>
      <c r="B118" s="22" t="s">
        <v>51</v>
      </c>
      <c r="C118" s="16">
        <f t="shared" si="22"/>
        <v>6780</v>
      </c>
      <c r="D118" s="19">
        <v>6460</v>
      </c>
      <c r="E118" s="4"/>
      <c r="F118" s="19"/>
      <c r="G118" s="4"/>
      <c r="H118" s="3">
        <v>240</v>
      </c>
      <c r="I118" s="3"/>
      <c r="J118" s="6"/>
      <c r="K118" s="6"/>
      <c r="L118" s="6">
        <v>80</v>
      </c>
      <c r="M118" s="6" t="s">
        <v>242</v>
      </c>
      <c r="N118" s="3"/>
    </row>
    <row r="119" spans="1:14" s="2" customFormat="1" ht="27" hidden="1" customHeight="1" x14ac:dyDescent="0.15">
      <c r="A119" s="49"/>
      <c r="B119" s="22" t="s">
        <v>89</v>
      </c>
      <c r="C119" s="16">
        <f t="shared" si="22"/>
        <v>5992</v>
      </c>
      <c r="D119" s="19">
        <v>5882</v>
      </c>
      <c r="E119" s="4"/>
      <c r="F119" s="19"/>
      <c r="G119" s="4"/>
      <c r="H119" s="3">
        <v>110</v>
      </c>
      <c r="I119" s="3"/>
      <c r="J119" s="6"/>
      <c r="K119" s="6"/>
      <c r="L119" s="6"/>
      <c r="M119" s="6"/>
      <c r="N119" s="3"/>
    </row>
    <row r="120" spans="1:14" s="2" customFormat="1" ht="34.5" hidden="1" customHeight="1" x14ac:dyDescent="0.15">
      <c r="A120" s="49"/>
      <c r="B120" s="22" t="s">
        <v>52</v>
      </c>
      <c r="C120" s="16">
        <f t="shared" si="22"/>
        <v>6469</v>
      </c>
      <c r="D120" s="19">
        <v>6389</v>
      </c>
      <c r="E120" s="4"/>
      <c r="F120" s="19"/>
      <c r="G120" s="4"/>
      <c r="H120" s="3"/>
      <c r="I120" s="3"/>
      <c r="J120" s="6"/>
      <c r="K120" s="6"/>
      <c r="L120" s="6">
        <v>80</v>
      </c>
      <c r="M120" s="6" t="s">
        <v>243</v>
      </c>
      <c r="N120" s="3"/>
    </row>
    <row r="121" spans="1:14" s="2" customFormat="1" ht="25.5" hidden="1" customHeight="1" x14ac:dyDescent="0.15">
      <c r="A121" s="50"/>
      <c r="B121" s="22" t="s">
        <v>45</v>
      </c>
      <c r="C121" s="16">
        <f t="shared" si="22"/>
        <v>910</v>
      </c>
      <c r="D121" s="19">
        <v>830</v>
      </c>
      <c r="E121" s="4"/>
      <c r="F121" s="19"/>
      <c r="G121" s="4"/>
      <c r="H121" s="3">
        <v>80</v>
      </c>
      <c r="I121" s="3"/>
      <c r="J121" s="6"/>
      <c r="K121" s="6"/>
      <c r="L121" s="6"/>
      <c r="M121" s="6"/>
      <c r="N121" s="3"/>
    </row>
    <row r="122" spans="1:14" s="2" customFormat="1" ht="25.5" hidden="1" customHeight="1" x14ac:dyDescent="0.15">
      <c r="A122" s="48" t="s">
        <v>101</v>
      </c>
      <c r="B122" s="25" t="s">
        <v>143</v>
      </c>
      <c r="C122" s="16">
        <f>SUM(C123:C128)</f>
        <v>28439</v>
      </c>
      <c r="D122" s="18">
        <f>SUM(D123:D128)</f>
        <v>27278</v>
      </c>
      <c r="E122" s="18"/>
      <c r="F122" s="18">
        <f>SUM(F123:F128)</f>
        <v>1011</v>
      </c>
      <c r="G122" s="18"/>
      <c r="H122" s="18">
        <f>SUM(H123:H128)</f>
        <v>30</v>
      </c>
      <c r="I122" s="18"/>
      <c r="J122" s="18">
        <f>SUM(J123:J128)</f>
        <v>0</v>
      </c>
      <c r="K122" s="18"/>
      <c r="L122" s="18">
        <f>SUM(L123:L128)</f>
        <v>120</v>
      </c>
      <c r="M122" s="6"/>
      <c r="N122" s="3"/>
    </row>
    <row r="123" spans="1:14" s="2" customFormat="1" ht="25.5" hidden="1" customHeight="1" x14ac:dyDescent="0.15">
      <c r="A123" s="49"/>
      <c r="B123" s="45" t="s">
        <v>142</v>
      </c>
      <c r="C123" s="16">
        <f>D123+H123+F123+J123+L123</f>
        <v>201</v>
      </c>
      <c r="D123" s="19">
        <v>201</v>
      </c>
      <c r="E123" s="4"/>
      <c r="F123" s="19"/>
      <c r="G123" s="4"/>
      <c r="H123" s="3"/>
      <c r="I123" s="3"/>
      <c r="J123" s="6"/>
      <c r="K123" s="6"/>
      <c r="L123" s="6"/>
      <c r="M123" s="6"/>
      <c r="N123" s="24" t="s">
        <v>190</v>
      </c>
    </row>
    <row r="124" spans="1:14" s="13" customFormat="1" ht="25.5" hidden="1" customHeight="1" x14ac:dyDescent="0.15">
      <c r="A124" s="49"/>
      <c r="B124" s="47"/>
      <c r="C124" s="16">
        <f t="shared" ref="C124:C128" si="23">D124+H124+F124+J124+L124</f>
        <v>2640</v>
      </c>
      <c r="D124" s="27">
        <v>2640</v>
      </c>
      <c r="E124" s="12"/>
      <c r="F124" s="27"/>
      <c r="G124" s="12"/>
      <c r="H124" s="3"/>
      <c r="I124" s="3"/>
      <c r="J124" s="6"/>
      <c r="K124" s="6"/>
      <c r="L124" s="6"/>
      <c r="M124" s="6"/>
      <c r="N124" s="28" t="s">
        <v>191</v>
      </c>
    </row>
    <row r="125" spans="1:14" s="13" customFormat="1" ht="25.5" hidden="1" customHeight="1" x14ac:dyDescent="0.15">
      <c r="A125" s="49"/>
      <c r="B125" s="29" t="s">
        <v>55</v>
      </c>
      <c r="C125" s="16">
        <f t="shared" si="23"/>
        <v>5639</v>
      </c>
      <c r="D125" s="27">
        <v>5256</v>
      </c>
      <c r="E125" s="12"/>
      <c r="F125" s="27">
        <v>343</v>
      </c>
      <c r="G125" s="12"/>
      <c r="H125" s="3"/>
      <c r="I125" s="3"/>
      <c r="J125" s="6"/>
      <c r="K125" s="6"/>
      <c r="L125" s="6">
        <v>40</v>
      </c>
      <c r="M125" s="7" t="s">
        <v>258</v>
      </c>
      <c r="N125" s="3"/>
    </row>
    <row r="126" spans="1:14" s="13" customFormat="1" ht="25.5" hidden="1" customHeight="1" x14ac:dyDescent="0.15">
      <c r="A126" s="49"/>
      <c r="B126" s="29" t="s">
        <v>56</v>
      </c>
      <c r="C126" s="16">
        <f t="shared" si="23"/>
        <v>11838</v>
      </c>
      <c r="D126" s="27">
        <v>11438</v>
      </c>
      <c r="E126" s="12"/>
      <c r="F126" s="27">
        <v>330</v>
      </c>
      <c r="G126" s="12"/>
      <c r="H126" s="3">
        <v>30</v>
      </c>
      <c r="I126" s="3"/>
      <c r="J126" s="6"/>
      <c r="K126" s="6"/>
      <c r="L126" s="6">
        <v>40</v>
      </c>
      <c r="M126" s="6" t="s">
        <v>244</v>
      </c>
      <c r="N126" s="3"/>
    </row>
    <row r="127" spans="1:14" s="13" customFormat="1" ht="25.5" hidden="1" customHeight="1" x14ac:dyDescent="0.15">
      <c r="A127" s="49"/>
      <c r="B127" s="29" t="s">
        <v>54</v>
      </c>
      <c r="C127" s="16">
        <f t="shared" si="23"/>
        <v>730</v>
      </c>
      <c r="D127" s="27">
        <v>730</v>
      </c>
      <c r="E127" s="12"/>
      <c r="F127" s="27"/>
      <c r="G127" s="12"/>
      <c r="H127" s="3"/>
      <c r="I127" s="3"/>
      <c r="J127" s="6"/>
      <c r="K127" s="6"/>
      <c r="L127" s="65"/>
      <c r="M127" s="65"/>
      <c r="N127" s="3"/>
    </row>
    <row r="128" spans="1:14" s="13" customFormat="1" ht="25.5" hidden="1" customHeight="1" x14ac:dyDescent="0.15">
      <c r="A128" s="50"/>
      <c r="B128" s="29" t="s">
        <v>53</v>
      </c>
      <c r="C128" s="16">
        <f t="shared" si="23"/>
        <v>7391</v>
      </c>
      <c r="D128" s="27">
        <v>7013</v>
      </c>
      <c r="E128" s="12"/>
      <c r="F128" s="27">
        <v>338</v>
      </c>
      <c r="G128" s="12"/>
      <c r="H128" s="3"/>
      <c r="I128" s="3"/>
      <c r="J128" s="6"/>
      <c r="K128" s="6"/>
      <c r="L128" s="6">
        <v>40</v>
      </c>
      <c r="M128" s="6" t="s">
        <v>245</v>
      </c>
      <c r="N128" s="3"/>
    </row>
    <row r="129" spans="1:14" s="13" customFormat="1" ht="25.5" customHeight="1" x14ac:dyDescent="0.15">
      <c r="A129" s="62" t="s">
        <v>120</v>
      </c>
      <c r="B129" s="29" t="s">
        <v>145</v>
      </c>
      <c r="C129" s="26">
        <f>SUM(C130:C142)</f>
        <v>76754</v>
      </c>
      <c r="D129" s="26">
        <f t="shared" ref="D129:L129" si="24">SUM(D130:D142)</f>
        <v>71451</v>
      </c>
      <c r="E129" s="26"/>
      <c r="F129" s="26">
        <f t="shared" si="24"/>
        <v>1380</v>
      </c>
      <c r="G129" s="26"/>
      <c r="H129" s="26">
        <f t="shared" si="24"/>
        <v>3369</v>
      </c>
      <c r="I129" s="26"/>
      <c r="J129" s="26">
        <f t="shared" si="24"/>
        <v>274</v>
      </c>
      <c r="K129" s="26"/>
      <c r="L129" s="26">
        <f t="shared" si="24"/>
        <v>280</v>
      </c>
      <c r="M129" s="6"/>
      <c r="N129" s="3"/>
    </row>
    <row r="130" spans="1:14" s="13" customFormat="1" ht="25.5" hidden="1" customHeight="1" x14ac:dyDescent="0.15">
      <c r="A130" s="63"/>
      <c r="B130" s="29" t="s">
        <v>144</v>
      </c>
      <c r="C130" s="32">
        <f>D130+H130+F130+J130+L130</f>
        <v>2762</v>
      </c>
      <c r="D130" s="27">
        <v>2762</v>
      </c>
      <c r="E130" s="12"/>
      <c r="F130" s="27"/>
      <c r="G130" s="12"/>
      <c r="H130" s="3"/>
      <c r="I130" s="3"/>
      <c r="J130" s="6"/>
      <c r="K130" s="6"/>
      <c r="L130" s="6"/>
      <c r="M130" s="6"/>
      <c r="N130" s="28" t="s">
        <v>192</v>
      </c>
    </row>
    <row r="131" spans="1:14" s="13" customFormat="1" ht="25.5" hidden="1" customHeight="1" x14ac:dyDescent="0.15">
      <c r="A131" s="63"/>
      <c r="B131" s="29" t="s">
        <v>63</v>
      </c>
      <c r="C131" s="32">
        <f t="shared" ref="C131:C142" si="25">D131+H131+F131+J131+L131</f>
        <v>4159</v>
      </c>
      <c r="D131" s="27">
        <v>4119</v>
      </c>
      <c r="E131" s="12"/>
      <c r="F131" s="27"/>
      <c r="G131" s="12"/>
      <c r="H131" s="3">
        <v>40</v>
      </c>
      <c r="I131" s="3"/>
      <c r="J131" s="6"/>
      <c r="K131" s="6"/>
      <c r="L131" s="6"/>
      <c r="M131" s="6"/>
      <c r="N131" s="3"/>
    </row>
    <row r="132" spans="1:14" s="13" customFormat="1" ht="30.75" hidden="1" customHeight="1" x14ac:dyDescent="0.15">
      <c r="A132" s="63"/>
      <c r="B132" s="29" t="s">
        <v>57</v>
      </c>
      <c r="C132" s="32">
        <f t="shared" si="25"/>
        <v>10040</v>
      </c>
      <c r="D132" s="27">
        <v>9409</v>
      </c>
      <c r="E132" s="12"/>
      <c r="F132" s="27">
        <v>105</v>
      </c>
      <c r="G132" s="12"/>
      <c r="H132" s="3">
        <v>446</v>
      </c>
      <c r="I132" s="3"/>
      <c r="J132" s="6"/>
      <c r="K132" s="6"/>
      <c r="L132" s="6">
        <v>80</v>
      </c>
      <c r="M132" s="6" t="s">
        <v>259</v>
      </c>
      <c r="N132" s="3"/>
    </row>
    <row r="133" spans="1:14" s="13" customFormat="1" ht="25.5" customHeight="1" x14ac:dyDescent="0.15">
      <c r="A133" s="63"/>
      <c r="B133" s="29" t="s">
        <v>58</v>
      </c>
      <c r="C133" s="32">
        <f t="shared" si="25"/>
        <v>5869</v>
      </c>
      <c r="D133" s="27">
        <v>5355</v>
      </c>
      <c r="E133" s="12"/>
      <c r="F133" s="27"/>
      <c r="G133" s="12"/>
      <c r="H133" s="3">
        <v>200</v>
      </c>
      <c r="I133" s="3"/>
      <c r="J133" s="6">
        <v>274</v>
      </c>
      <c r="K133" s="7" t="s">
        <v>110</v>
      </c>
      <c r="L133" s="6">
        <v>40</v>
      </c>
      <c r="M133" s="6" t="s">
        <v>246</v>
      </c>
      <c r="N133" s="3"/>
    </row>
    <row r="134" spans="1:14" s="13" customFormat="1" ht="25.5" hidden="1" customHeight="1" x14ac:dyDescent="0.15">
      <c r="A134" s="63"/>
      <c r="B134" s="29" t="s">
        <v>59</v>
      </c>
      <c r="C134" s="32">
        <f t="shared" si="25"/>
        <v>10008</v>
      </c>
      <c r="D134" s="27">
        <v>9621</v>
      </c>
      <c r="E134" s="12"/>
      <c r="F134" s="27">
        <v>347</v>
      </c>
      <c r="G134" s="12"/>
      <c r="H134" s="3"/>
      <c r="I134" s="3"/>
      <c r="J134" s="6"/>
      <c r="K134" s="6"/>
      <c r="L134" s="6">
        <v>40</v>
      </c>
      <c r="M134" s="6" t="s">
        <v>247</v>
      </c>
      <c r="N134" s="3"/>
    </row>
    <row r="135" spans="1:14" s="13" customFormat="1" ht="25.5" hidden="1" customHeight="1" x14ac:dyDescent="0.15">
      <c r="A135" s="63"/>
      <c r="B135" s="29" t="s">
        <v>66</v>
      </c>
      <c r="C135" s="32">
        <f t="shared" si="25"/>
        <v>5632</v>
      </c>
      <c r="D135" s="27">
        <v>4981</v>
      </c>
      <c r="E135" s="12"/>
      <c r="F135" s="27">
        <v>328</v>
      </c>
      <c r="G135" s="12"/>
      <c r="H135" s="3">
        <v>323</v>
      </c>
      <c r="I135" s="3"/>
      <c r="J135" s="6"/>
      <c r="K135" s="6"/>
      <c r="L135" s="6"/>
      <c r="M135" s="6"/>
      <c r="N135" s="3"/>
    </row>
    <row r="136" spans="1:14" s="13" customFormat="1" ht="25.5" hidden="1" customHeight="1" x14ac:dyDescent="0.15">
      <c r="A136" s="63"/>
      <c r="B136" s="29" t="s">
        <v>60</v>
      </c>
      <c r="C136" s="32">
        <f t="shared" si="25"/>
        <v>9129</v>
      </c>
      <c r="D136" s="27">
        <v>8255</v>
      </c>
      <c r="E136" s="12"/>
      <c r="F136" s="27">
        <v>300</v>
      </c>
      <c r="G136" s="12"/>
      <c r="H136" s="3">
        <v>534</v>
      </c>
      <c r="I136" s="3"/>
      <c r="J136" s="6"/>
      <c r="K136" s="6"/>
      <c r="L136" s="6">
        <v>40</v>
      </c>
      <c r="M136" s="6" t="s">
        <v>248</v>
      </c>
      <c r="N136" s="3"/>
    </row>
    <row r="137" spans="1:14" s="13" customFormat="1" ht="25.5" hidden="1" customHeight="1" x14ac:dyDescent="0.15">
      <c r="A137" s="63"/>
      <c r="B137" s="29" t="s">
        <v>61</v>
      </c>
      <c r="C137" s="32">
        <f t="shared" si="25"/>
        <v>4993</v>
      </c>
      <c r="D137" s="27">
        <v>4550</v>
      </c>
      <c r="E137" s="12"/>
      <c r="F137" s="27"/>
      <c r="G137" s="12"/>
      <c r="H137" s="3">
        <v>403</v>
      </c>
      <c r="I137" s="3"/>
      <c r="J137" s="6"/>
      <c r="K137" s="6"/>
      <c r="L137" s="6">
        <v>40</v>
      </c>
      <c r="M137" s="6" t="s">
        <v>249</v>
      </c>
      <c r="N137" s="3"/>
    </row>
    <row r="138" spans="1:14" s="13" customFormat="1" ht="25.5" hidden="1" customHeight="1" x14ac:dyDescent="0.15">
      <c r="A138" s="63"/>
      <c r="B138" s="29" t="s">
        <v>62</v>
      </c>
      <c r="C138" s="32">
        <f t="shared" si="25"/>
        <v>7419</v>
      </c>
      <c r="D138" s="27">
        <v>7030</v>
      </c>
      <c r="E138" s="12"/>
      <c r="F138" s="27"/>
      <c r="G138" s="12"/>
      <c r="H138" s="3">
        <v>389</v>
      </c>
      <c r="I138" s="3"/>
      <c r="J138" s="6"/>
      <c r="K138" s="6"/>
      <c r="L138" s="6"/>
      <c r="M138" s="6"/>
      <c r="N138" s="3"/>
    </row>
    <row r="139" spans="1:14" s="13" customFormat="1" ht="25.5" hidden="1" customHeight="1" x14ac:dyDescent="0.15">
      <c r="A139" s="63"/>
      <c r="B139" s="29" t="s">
        <v>67</v>
      </c>
      <c r="C139" s="32">
        <f t="shared" si="25"/>
        <v>4698</v>
      </c>
      <c r="D139" s="27">
        <v>4267</v>
      </c>
      <c r="E139" s="12"/>
      <c r="F139" s="27"/>
      <c r="G139" s="12"/>
      <c r="H139" s="3">
        <v>431</v>
      </c>
      <c r="I139" s="3"/>
      <c r="J139" s="6"/>
      <c r="K139" s="6"/>
      <c r="L139" s="6"/>
      <c r="M139" s="6"/>
      <c r="N139" s="3"/>
    </row>
    <row r="140" spans="1:14" s="13" customFormat="1" ht="25.5" hidden="1" customHeight="1" x14ac:dyDescent="0.15">
      <c r="A140" s="63"/>
      <c r="B140" s="29" t="s">
        <v>68</v>
      </c>
      <c r="C140" s="32">
        <f t="shared" si="25"/>
        <v>4997</v>
      </c>
      <c r="D140" s="27">
        <v>4514</v>
      </c>
      <c r="E140" s="12"/>
      <c r="F140" s="27"/>
      <c r="G140" s="12"/>
      <c r="H140" s="3">
        <v>443</v>
      </c>
      <c r="I140" s="3"/>
      <c r="J140" s="6"/>
      <c r="K140" s="6"/>
      <c r="L140" s="6">
        <v>40</v>
      </c>
      <c r="M140" s="6" t="s">
        <v>250</v>
      </c>
      <c r="N140" s="3"/>
    </row>
    <row r="141" spans="1:14" s="13" customFormat="1" ht="25.5" hidden="1" customHeight="1" x14ac:dyDescent="0.15">
      <c r="A141" s="63"/>
      <c r="B141" s="29" t="s">
        <v>64</v>
      </c>
      <c r="C141" s="32">
        <f t="shared" si="25"/>
        <v>4727</v>
      </c>
      <c r="D141" s="27">
        <v>4267</v>
      </c>
      <c r="E141" s="12"/>
      <c r="F141" s="27">
        <v>300</v>
      </c>
      <c r="G141" s="12"/>
      <c r="H141" s="3">
        <v>160</v>
      </c>
      <c r="I141" s="3"/>
      <c r="J141" s="6"/>
      <c r="K141" s="6"/>
      <c r="L141" s="6"/>
      <c r="M141" s="6"/>
      <c r="N141" s="3"/>
    </row>
    <row r="142" spans="1:14" s="13" customFormat="1" ht="25.5" hidden="1" customHeight="1" x14ac:dyDescent="0.15">
      <c r="A142" s="64"/>
      <c r="B142" s="30" t="s">
        <v>65</v>
      </c>
      <c r="C142" s="32">
        <f t="shared" si="25"/>
        <v>2321</v>
      </c>
      <c r="D142" s="27">
        <v>2321</v>
      </c>
      <c r="E142" s="12"/>
      <c r="F142" s="27"/>
      <c r="G142" s="12"/>
      <c r="H142" s="3"/>
      <c r="I142" s="3"/>
      <c r="J142" s="6"/>
      <c r="K142" s="6"/>
      <c r="L142" s="6"/>
      <c r="M142" s="6"/>
      <c r="N142" s="3"/>
    </row>
    <row r="143" spans="1:14" s="13" customFormat="1" ht="25.5" customHeight="1" x14ac:dyDescent="0.15">
      <c r="A143" s="59" t="s">
        <v>149</v>
      </c>
      <c r="B143" s="31" t="s">
        <v>147</v>
      </c>
      <c r="C143" s="26">
        <f>SUM(C144:C152)</f>
        <v>116057</v>
      </c>
      <c r="D143" s="32">
        <f>SUM(D144:D152)</f>
        <v>110953</v>
      </c>
      <c r="E143" s="26"/>
      <c r="F143" s="32">
        <f>SUM(F144:F152)</f>
        <v>954</v>
      </c>
      <c r="G143" s="26"/>
      <c r="H143" s="26">
        <f t="shared" ref="H143:L143" si="26">SUM(H144:H152)</f>
        <v>3771</v>
      </c>
      <c r="I143" s="26"/>
      <c r="J143" s="26">
        <f t="shared" si="26"/>
        <v>179</v>
      </c>
      <c r="K143" s="26"/>
      <c r="L143" s="26">
        <f t="shared" si="26"/>
        <v>200</v>
      </c>
      <c r="M143" s="6"/>
      <c r="N143" s="3"/>
    </row>
    <row r="144" spans="1:14" s="13" customFormat="1" ht="25.5" hidden="1" customHeight="1" x14ac:dyDescent="0.15">
      <c r="A144" s="60"/>
      <c r="B144" s="57" t="s">
        <v>146</v>
      </c>
      <c r="C144" s="32">
        <f>D144+H144+F144+J144+L144</f>
        <v>40</v>
      </c>
      <c r="D144" s="27"/>
      <c r="E144" s="12"/>
      <c r="F144" s="27"/>
      <c r="G144" s="12"/>
      <c r="H144" s="3"/>
      <c r="I144" s="3"/>
      <c r="J144" s="6"/>
      <c r="K144" s="6"/>
      <c r="L144" s="6">
        <v>40</v>
      </c>
      <c r="M144" s="6" t="s">
        <v>251</v>
      </c>
      <c r="N144" s="3" t="s">
        <v>193</v>
      </c>
    </row>
    <row r="145" spans="1:14" s="13" customFormat="1" ht="25.5" hidden="1" customHeight="1" x14ac:dyDescent="0.15">
      <c r="A145" s="60"/>
      <c r="B145" s="58"/>
      <c r="C145" s="32">
        <f t="shared" ref="C145:C152" si="27">D145+H145+F145+J145+L145</f>
        <v>10637</v>
      </c>
      <c r="D145" s="27">
        <v>9787</v>
      </c>
      <c r="E145" s="12"/>
      <c r="F145" s="27">
        <v>300</v>
      </c>
      <c r="G145" s="12"/>
      <c r="H145" s="3">
        <v>550</v>
      </c>
      <c r="I145" s="3"/>
      <c r="J145" s="6"/>
      <c r="K145" s="6"/>
      <c r="L145" s="6"/>
      <c r="M145" s="6"/>
      <c r="N145" s="3" t="s">
        <v>196</v>
      </c>
    </row>
    <row r="146" spans="1:14" s="13" customFormat="1" ht="25.5" hidden="1" customHeight="1" x14ac:dyDescent="0.15">
      <c r="A146" s="60"/>
      <c r="B146" s="29" t="s">
        <v>69</v>
      </c>
      <c r="C146" s="32">
        <f t="shared" si="27"/>
        <v>14531</v>
      </c>
      <c r="D146" s="27">
        <v>14097</v>
      </c>
      <c r="E146" s="12"/>
      <c r="F146" s="27"/>
      <c r="G146" s="12"/>
      <c r="H146" s="3">
        <v>394</v>
      </c>
      <c r="I146" s="3"/>
      <c r="J146" s="6"/>
      <c r="K146" s="6"/>
      <c r="L146" s="6">
        <v>40</v>
      </c>
      <c r="M146" s="6" t="s">
        <v>252</v>
      </c>
      <c r="N146" s="3"/>
    </row>
    <row r="147" spans="1:14" s="13" customFormat="1" ht="25.5" hidden="1" customHeight="1" x14ac:dyDescent="0.15">
      <c r="A147" s="60"/>
      <c r="B147" s="29" t="s">
        <v>70</v>
      </c>
      <c r="C147" s="32">
        <f t="shared" si="27"/>
        <v>12909</v>
      </c>
      <c r="D147" s="27">
        <v>12221</v>
      </c>
      <c r="E147" s="12"/>
      <c r="F147" s="27">
        <v>220</v>
      </c>
      <c r="G147" s="12"/>
      <c r="H147" s="3">
        <v>428</v>
      </c>
      <c r="I147" s="3"/>
      <c r="J147" s="6"/>
      <c r="K147" s="6"/>
      <c r="L147" s="6">
        <v>40</v>
      </c>
      <c r="M147" s="6" t="s">
        <v>253</v>
      </c>
      <c r="N147" s="3"/>
    </row>
    <row r="148" spans="1:14" s="13" customFormat="1" ht="25.5" customHeight="1" x14ac:dyDescent="0.15">
      <c r="A148" s="60"/>
      <c r="B148" s="29" t="s">
        <v>71</v>
      </c>
      <c r="C148" s="32">
        <f t="shared" si="27"/>
        <v>14825</v>
      </c>
      <c r="D148" s="27">
        <v>14187</v>
      </c>
      <c r="E148" s="12"/>
      <c r="F148" s="27"/>
      <c r="G148" s="12"/>
      <c r="H148" s="3">
        <v>459</v>
      </c>
      <c r="I148" s="3"/>
      <c r="J148" s="6">
        <v>179</v>
      </c>
      <c r="K148" s="7" t="s">
        <v>111</v>
      </c>
      <c r="L148" s="6"/>
      <c r="M148" s="6"/>
      <c r="N148" s="3"/>
    </row>
    <row r="149" spans="1:14" s="13" customFormat="1" ht="25.5" hidden="1" customHeight="1" x14ac:dyDescent="0.15">
      <c r="A149" s="60"/>
      <c r="B149" s="29" t="s">
        <v>72</v>
      </c>
      <c r="C149" s="32">
        <f t="shared" si="27"/>
        <v>15462</v>
      </c>
      <c r="D149" s="27">
        <v>14715</v>
      </c>
      <c r="E149" s="12"/>
      <c r="F149" s="27">
        <v>304</v>
      </c>
      <c r="G149" s="12"/>
      <c r="H149" s="3">
        <v>443</v>
      </c>
      <c r="I149" s="3"/>
      <c r="J149" s="6"/>
      <c r="K149" s="6"/>
      <c r="L149" s="6"/>
      <c r="M149" s="6"/>
      <c r="N149" s="3"/>
    </row>
    <row r="150" spans="1:14" s="13" customFormat="1" ht="25.5" hidden="1" customHeight="1" x14ac:dyDescent="0.15">
      <c r="A150" s="60"/>
      <c r="B150" s="29" t="s">
        <v>148</v>
      </c>
      <c r="C150" s="32">
        <f t="shared" si="27"/>
        <v>10001</v>
      </c>
      <c r="D150" s="27">
        <v>9439</v>
      </c>
      <c r="E150" s="12"/>
      <c r="F150" s="27">
        <v>130</v>
      </c>
      <c r="G150" s="12"/>
      <c r="H150" s="3">
        <v>392</v>
      </c>
      <c r="I150" s="3"/>
      <c r="J150" s="6"/>
      <c r="K150" s="6"/>
      <c r="L150" s="6">
        <v>40</v>
      </c>
      <c r="M150" s="6" t="s">
        <v>254</v>
      </c>
      <c r="N150" s="3"/>
    </row>
    <row r="151" spans="1:14" s="13" customFormat="1" ht="25.5" hidden="1" customHeight="1" x14ac:dyDescent="0.15">
      <c r="A151" s="60"/>
      <c r="B151" s="29" t="s">
        <v>73</v>
      </c>
      <c r="C151" s="32">
        <f t="shared" si="27"/>
        <v>19475</v>
      </c>
      <c r="D151" s="27">
        <v>18925</v>
      </c>
      <c r="E151" s="12"/>
      <c r="F151" s="27"/>
      <c r="G151" s="12"/>
      <c r="H151" s="3">
        <v>550</v>
      </c>
      <c r="I151" s="3"/>
      <c r="J151" s="6"/>
      <c r="K151" s="6"/>
      <c r="L151" s="6"/>
      <c r="M151" s="6"/>
      <c r="N151" s="3"/>
    </row>
    <row r="152" spans="1:14" s="13" customFormat="1" ht="25.5" hidden="1" customHeight="1" x14ac:dyDescent="0.15">
      <c r="A152" s="61"/>
      <c r="B152" s="29" t="s">
        <v>74</v>
      </c>
      <c r="C152" s="32">
        <f t="shared" si="27"/>
        <v>18177</v>
      </c>
      <c r="D152" s="27">
        <v>17582</v>
      </c>
      <c r="E152" s="12"/>
      <c r="F152" s="27"/>
      <c r="G152" s="12"/>
      <c r="H152" s="3">
        <v>555</v>
      </c>
      <c r="I152" s="3"/>
      <c r="J152" s="6"/>
      <c r="K152" s="6"/>
      <c r="L152" s="6">
        <v>40</v>
      </c>
      <c r="M152" s="6" t="s">
        <v>255</v>
      </c>
      <c r="N152" s="3"/>
    </row>
    <row r="153" spans="1:14" x14ac:dyDescent="0.15">
      <c r="C153"/>
      <c r="G153" s="1"/>
      <c r="I153" s="5"/>
      <c r="K153" s="10"/>
      <c r="L153" s="8"/>
      <c r="M153" s="9"/>
    </row>
    <row r="154" spans="1:14" x14ac:dyDescent="0.15">
      <c r="C154"/>
      <c r="G154" s="1"/>
      <c r="I154" s="5"/>
      <c r="K154" s="10"/>
      <c r="L154" s="8"/>
      <c r="M154" s="9"/>
    </row>
    <row r="155" spans="1:14" x14ac:dyDescent="0.15">
      <c r="C155"/>
      <c r="G155" s="1"/>
      <c r="I155" s="5"/>
      <c r="K155" s="10"/>
      <c r="L155" s="8"/>
      <c r="M155" s="9"/>
    </row>
    <row r="156" spans="1:14" x14ac:dyDescent="0.15">
      <c r="C156"/>
      <c r="G156" s="1"/>
      <c r="I156" s="5"/>
      <c r="K156" s="10"/>
      <c r="L156" s="8"/>
      <c r="M156" s="9"/>
    </row>
    <row r="157" spans="1:14" x14ac:dyDescent="0.15">
      <c r="C157"/>
      <c r="G157" s="1"/>
      <c r="I157" s="5"/>
      <c r="K157" s="10"/>
      <c r="L157" s="8"/>
      <c r="M157" s="9"/>
    </row>
    <row r="158" spans="1:14" x14ac:dyDescent="0.15">
      <c r="C158"/>
      <c r="G158" s="1"/>
      <c r="I158" s="5"/>
      <c r="K158" s="10"/>
      <c r="L158" s="8"/>
      <c r="M158" s="9"/>
    </row>
    <row r="159" spans="1:14" x14ac:dyDescent="0.15">
      <c r="C159"/>
      <c r="G159" s="1"/>
      <c r="I159" s="5"/>
      <c r="K159" s="10"/>
      <c r="L159" s="8"/>
      <c r="M159" s="9"/>
    </row>
    <row r="160" spans="1:14" x14ac:dyDescent="0.15">
      <c r="C160"/>
      <c r="G160" s="1"/>
      <c r="I160" s="5"/>
      <c r="K160" s="10"/>
      <c r="L160" s="8"/>
      <c r="M160" s="9"/>
    </row>
    <row r="161" spans="3:13" x14ac:dyDescent="0.15">
      <c r="C161"/>
      <c r="G161" s="1"/>
      <c r="I161" s="5"/>
      <c r="K161" s="10"/>
      <c r="L161" s="8"/>
      <c r="M161" s="9"/>
    </row>
    <row r="162" spans="3:13" x14ac:dyDescent="0.15">
      <c r="C162"/>
      <c r="G162" s="1"/>
      <c r="I162" s="5"/>
      <c r="K162" s="10"/>
      <c r="L162" s="8"/>
      <c r="M162" s="9"/>
    </row>
    <row r="163" spans="3:13" x14ac:dyDescent="0.15">
      <c r="C163"/>
      <c r="G163" s="1"/>
      <c r="I163" s="5"/>
      <c r="K163" s="10"/>
      <c r="L163" s="8"/>
      <c r="M163" s="9"/>
    </row>
    <row r="164" spans="3:13" x14ac:dyDescent="0.15">
      <c r="C164"/>
      <c r="G164" s="1"/>
      <c r="I164" s="5"/>
      <c r="K164" s="10"/>
      <c r="L164" s="8"/>
      <c r="M164" s="9"/>
    </row>
    <row r="165" spans="3:13" x14ac:dyDescent="0.15">
      <c r="C165"/>
      <c r="G165" s="1"/>
      <c r="I165" s="5"/>
      <c r="K165" s="10"/>
      <c r="L165" s="8"/>
      <c r="M165" s="9"/>
    </row>
  </sheetData>
  <autoFilter ref="A4:M152">
    <filterColumn colId="9">
      <filters>
        <filter val="1088"/>
        <filter val="165"/>
        <filter val="179"/>
        <filter val="245"/>
        <filter val="248"/>
        <filter val="260"/>
        <filter val="274"/>
        <filter val="2822"/>
        <filter val="291"/>
        <filter val="317"/>
        <filter val="417"/>
        <filter val="426"/>
        <filter val="456"/>
      </filters>
    </filterColumn>
  </autoFilter>
  <mergeCells count="37">
    <mergeCell ref="B111:B112"/>
    <mergeCell ref="B123:B124"/>
    <mergeCell ref="B144:B145"/>
    <mergeCell ref="A143:A152"/>
    <mergeCell ref="A129:A142"/>
    <mergeCell ref="A122:A128"/>
    <mergeCell ref="A110:A121"/>
    <mergeCell ref="B67:B73"/>
    <mergeCell ref="A66:A80"/>
    <mergeCell ref="B82:B83"/>
    <mergeCell ref="B87:B90"/>
    <mergeCell ref="B96:B100"/>
    <mergeCell ref="A95:A109"/>
    <mergeCell ref="A86:A94"/>
    <mergeCell ref="A81:A85"/>
    <mergeCell ref="B55:B59"/>
    <mergeCell ref="A54:A65"/>
    <mergeCell ref="A3:A4"/>
    <mergeCell ref="B3:B4"/>
    <mergeCell ref="F3:G3"/>
    <mergeCell ref="A5:B5"/>
    <mergeCell ref="A20:A26"/>
    <mergeCell ref="A41:A53"/>
    <mergeCell ref="A28:A39"/>
    <mergeCell ref="A6:A12"/>
    <mergeCell ref="A13:A18"/>
    <mergeCell ref="B7:B10"/>
    <mergeCell ref="B20:B23"/>
    <mergeCell ref="B28:B32"/>
    <mergeCell ref="B41:B44"/>
    <mergeCell ref="N3:N4"/>
    <mergeCell ref="A2:N2"/>
    <mergeCell ref="H3:I3"/>
    <mergeCell ref="J3:K3"/>
    <mergeCell ref="L3:M3"/>
    <mergeCell ref="D3:E3"/>
    <mergeCell ref="C3:C4"/>
  </mergeCells>
  <phoneticPr fontId="4" type="noConversion"/>
  <pageMargins left="0.7" right="0.7" top="0.75" bottom="0.75" header="0.3" footer="0.3"/>
  <pageSetup paperSize="9" scale="95" fitToHeight="0" orientation="landscape" horizontalDpi="300" verticalDpi="300" r:id="rId1"/>
  <ignoredErrors>
    <ignoredError sqref="C40 E66" formula="1"/>
    <ignoredError sqref="D40 F66 H66:L66 D81" formulaRange="1"/>
    <ignoredError sqref="D66 D95 D122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李卫东 10.104.98.156</dc:creator>
  <cp:lastModifiedBy>郭勇雄 null</cp:lastModifiedBy>
  <cp:lastPrinted>2019-06-10T07:47:52Z</cp:lastPrinted>
  <dcterms:created xsi:type="dcterms:W3CDTF">2018-03-05T11:25:00Z</dcterms:created>
  <dcterms:modified xsi:type="dcterms:W3CDTF">2021-12-09T08:59:48Z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  <property fmtid="{D5CDD505-2E9C-101B-9397-08002B2CF9AE}" pid="3" name="KSOReadingLayout">
    <vt:bool>false</vt:bool>
  </property>
</Properties>
</file>