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分配计划表" sheetId="1" r:id="rId1"/>
  </sheets>
  <definedNames>
    <definedName name="_xlnm._FilterDatabase" localSheetId="0" hidden="1">分配计划表!$A$4:$J$148</definedName>
    <definedName name="_xlnm.Print_Titles" localSheetId="0">分配计划表!$3:$5</definedName>
  </definedNames>
  <calcPr calcId="144525"/>
</workbook>
</file>

<file path=xl/sharedStrings.xml><?xml version="1.0" encoding="utf-8"?>
<sst xmlns="http://schemas.openxmlformats.org/spreadsheetml/2006/main" count="176" uniqueCount="176">
  <si>
    <t>附件</t>
  </si>
  <si>
    <t>2025年中央财政衔接推进乡村振兴补助资金分配表</t>
  </si>
  <si>
    <t>市州</t>
  </si>
  <si>
    <t>县市区/单位</t>
  </si>
  <si>
    <t>金额（万元）</t>
  </si>
  <si>
    <t>其中：</t>
  </si>
  <si>
    <t>备注</t>
  </si>
  <si>
    <t>巩固拓展脱贫攻坚成果和乡村振兴发展任务</t>
  </si>
  <si>
    <t>以工代赈任务</t>
  </si>
  <si>
    <t>少数民族发展任务</t>
  </si>
  <si>
    <t>欠发达国有农场巩固提升任务</t>
  </si>
  <si>
    <t>欠发达国有林场巩固提升任务</t>
  </si>
  <si>
    <t>小计</t>
  </si>
  <si>
    <t>易地搬迁后续扶持</t>
  </si>
  <si>
    <t>其他巩固拓展脱贫攻坚成果和乡村振兴发展任务</t>
  </si>
  <si>
    <t>合计</t>
  </si>
  <si>
    <t>长沙市</t>
  </si>
  <si>
    <t>长沙市小计</t>
  </si>
  <si>
    <r>
      <rPr>
        <sz val="12"/>
        <color theme="1"/>
        <rFont val="仿宋_GB2312"/>
        <charset val="134"/>
      </rPr>
      <t>岳麓区</t>
    </r>
  </si>
  <si>
    <r>
      <rPr>
        <sz val="12"/>
        <color theme="1"/>
        <rFont val="仿宋_GB2312"/>
        <charset val="134"/>
      </rPr>
      <t>天心区</t>
    </r>
  </si>
  <si>
    <r>
      <rPr>
        <sz val="12"/>
        <color theme="1"/>
        <rFont val="仿宋_GB2312"/>
        <charset val="134"/>
      </rPr>
      <t>雨花区</t>
    </r>
  </si>
  <si>
    <r>
      <rPr>
        <sz val="12"/>
        <color theme="1"/>
        <rFont val="仿宋_GB2312"/>
        <charset val="134"/>
      </rPr>
      <t>望城区</t>
    </r>
  </si>
  <si>
    <r>
      <rPr>
        <sz val="12"/>
        <color theme="1"/>
        <rFont val="仿宋_GB2312"/>
        <charset val="134"/>
      </rPr>
      <t>长沙县</t>
    </r>
  </si>
  <si>
    <r>
      <rPr>
        <sz val="12"/>
        <color theme="1"/>
        <rFont val="仿宋_GB2312"/>
        <charset val="134"/>
      </rPr>
      <t>浏阳市</t>
    </r>
  </si>
  <si>
    <r>
      <rPr>
        <sz val="12"/>
        <color theme="1"/>
        <rFont val="仿宋_GB2312"/>
        <charset val="134"/>
      </rPr>
      <t>宁乡市</t>
    </r>
  </si>
  <si>
    <t>株洲市</t>
  </si>
  <si>
    <t>株洲市小计</t>
  </si>
  <si>
    <r>
      <rPr>
        <sz val="12"/>
        <color theme="1"/>
        <rFont val="仿宋_GB2312"/>
        <charset val="134"/>
      </rPr>
      <t>渌口区</t>
    </r>
  </si>
  <si>
    <r>
      <rPr>
        <sz val="12"/>
        <color theme="1"/>
        <rFont val="仿宋_GB2312"/>
        <charset val="134"/>
      </rPr>
      <t>攸县</t>
    </r>
  </si>
  <si>
    <r>
      <rPr>
        <sz val="12"/>
        <color theme="1"/>
        <rFont val="仿宋_GB2312"/>
        <charset val="134"/>
      </rPr>
      <t>茶陵县</t>
    </r>
  </si>
  <si>
    <r>
      <rPr>
        <sz val="12"/>
        <color theme="1"/>
        <rFont val="仿宋_GB2312"/>
        <charset val="134"/>
      </rPr>
      <t>炎陵县</t>
    </r>
  </si>
  <si>
    <r>
      <rPr>
        <sz val="12"/>
        <color theme="1"/>
        <rFont val="仿宋_GB2312"/>
        <charset val="134"/>
      </rPr>
      <t>醴陵市</t>
    </r>
  </si>
  <si>
    <t>湘潭市</t>
  </si>
  <si>
    <t>湘潭市小计</t>
  </si>
  <si>
    <r>
      <rPr>
        <sz val="12"/>
        <color theme="1"/>
        <rFont val="仿宋_GB2312"/>
        <charset val="134"/>
      </rPr>
      <t>雨湖区</t>
    </r>
  </si>
  <si>
    <r>
      <rPr>
        <sz val="12"/>
        <color theme="1"/>
        <rFont val="仿宋_GB2312"/>
        <charset val="134"/>
      </rPr>
      <t>岳塘区</t>
    </r>
  </si>
  <si>
    <r>
      <rPr>
        <sz val="12"/>
        <color theme="1"/>
        <rFont val="仿宋_GB2312"/>
        <charset val="134"/>
      </rPr>
      <t>湘潭县</t>
    </r>
  </si>
  <si>
    <t>湘乡市</t>
  </si>
  <si>
    <r>
      <rPr>
        <sz val="12"/>
        <color theme="1"/>
        <rFont val="仿宋_GB2312"/>
        <charset val="134"/>
      </rPr>
      <t>韶山市</t>
    </r>
  </si>
  <si>
    <t>衡阳市</t>
  </si>
  <si>
    <t>衡阳市小计</t>
  </si>
  <si>
    <r>
      <rPr>
        <sz val="12"/>
        <color theme="1"/>
        <rFont val="仿宋_GB2312"/>
        <charset val="134"/>
      </rPr>
      <t>珠晖区</t>
    </r>
  </si>
  <si>
    <r>
      <rPr>
        <sz val="12"/>
        <color theme="1"/>
        <rFont val="仿宋_GB2312"/>
        <charset val="134"/>
      </rPr>
      <t>雁峰区</t>
    </r>
  </si>
  <si>
    <r>
      <rPr>
        <sz val="12"/>
        <color theme="1"/>
        <rFont val="仿宋_GB2312"/>
        <charset val="134"/>
      </rPr>
      <t>石鼓区</t>
    </r>
  </si>
  <si>
    <r>
      <rPr>
        <sz val="12"/>
        <color theme="1"/>
        <rFont val="仿宋_GB2312"/>
        <charset val="134"/>
      </rPr>
      <t>蒸湘区</t>
    </r>
  </si>
  <si>
    <r>
      <rPr>
        <sz val="12"/>
        <color theme="1"/>
        <rFont val="仿宋_GB2312"/>
        <charset val="134"/>
      </rPr>
      <t>南岳区</t>
    </r>
  </si>
  <si>
    <r>
      <rPr>
        <sz val="12"/>
        <color theme="1"/>
        <rFont val="仿宋_GB2312"/>
        <charset val="134"/>
      </rPr>
      <t>衡阳县</t>
    </r>
  </si>
  <si>
    <r>
      <rPr>
        <sz val="12"/>
        <color theme="1"/>
        <rFont val="仿宋_GB2312"/>
        <charset val="134"/>
      </rPr>
      <t>衡南县</t>
    </r>
  </si>
  <si>
    <r>
      <rPr>
        <sz val="12"/>
        <color theme="1"/>
        <rFont val="仿宋_GB2312"/>
        <charset val="134"/>
      </rPr>
      <t>衡山县</t>
    </r>
  </si>
  <si>
    <r>
      <rPr>
        <sz val="12"/>
        <color theme="1"/>
        <rFont val="仿宋_GB2312"/>
        <charset val="134"/>
      </rPr>
      <t>衡东县</t>
    </r>
  </si>
  <si>
    <r>
      <rPr>
        <sz val="12"/>
        <color theme="1"/>
        <rFont val="仿宋_GB2312"/>
        <charset val="134"/>
      </rPr>
      <t>祁东县</t>
    </r>
  </si>
  <si>
    <r>
      <rPr>
        <sz val="12"/>
        <color theme="1"/>
        <rFont val="仿宋_GB2312"/>
        <charset val="134"/>
      </rPr>
      <t>耒阳市</t>
    </r>
  </si>
  <si>
    <r>
      <rPr>
        <sz val="12"/>
        <color theme="1"/>
        <rFont val="仿宋_GB2312"/>
        <charset val="134"/>
      </rPr>
      <t>常宁市</t>
    </r>
  </si>
  <si>
    <t>邵阳市</t>
  </si>
  <si>
    <t>邵阳市小计</t>
  </si>
  <si>
    <r>
      <rPr>
        <sz val="12"/>
        <color theme="1"/>
        <rFont val="仿宋_GB2312"/>
        <charset val="134"/>
      </rPr>
      <t>双清区</t>
    </r>
  </si>
  <si>
    <r>
      <rPr>
        <sz val="12"/>
        <color theme="1"/>
        <rFont val="仿宋_GB2312"/>
        <charset val="134"/>
      </rPr>
      <t>大祥区</t>
    </r>
  </si>
  <si>
    <r>
      <rPr>
        <sz val="12"/>
        <color theme="1"/>
        <rFont val="仿宋_GB2312"/>
        <charset val="134"/>
      </rPr>
      <t>北塔区</t>
    </r>
  </si>
  <si>
    <r>
      <rPr>
        <sz val="12"/>
        <color theme="1"/>
        <rFont val="仿宋_GB2312"/>
        <charset val="134"/>
      </rPr>
      <t>邵东市</t>
    </r>
  </si>
  <si>
    <r>
      <rPr>
        <sz val="12"/>
        <color theme="1"/>
        <rFont val="仿宋_GB2312"/>
        <charset val="134"/>
      </rPr>
      <t>新邵县</t>
    </r>
  </si>
  <si>
    <r>
      <rPr>
        <sz val="12"/>
        <color theme="1"/>
        <rFont val="仿宋_GB2312"/>
        <charset val="134"/>
      </rPr>
      <t>邵阳县</t>
    </r>
  </si>
  <si>
    <r>
      <rPr>
        <sz val="12"/>
        <color theme="1"/>
        <rFont val="仿宋_GB2312"/>
        <charset val="134"/>
      </rPr>
      <t>隆回县</t>
    </r>
  </si>
  <si>
    <r>
      <rPr>
        <sz val="12"/>
        <color theme="1"/>
        <rFont val="仿宋_GB2312"/>
        <charset val="134"/>
      </rPr>
      <t>洞口县</t>
    </r>
  </si>
  <si>
    <r>
      <rPr>
        <sz val="12"/>
        <color theme="1"/>
        <rFont val="仿宋_GB2312"/>
        <charset val="134"/>
      </rPr>
      <t>绥宁县</t>
    </r>
  </si>
  <si>
    <r>
      <rPr>
        <sz val="12"/>
        <color theme="1"/>
        <rFont val="仿宋_GB2312"/>
        <charset val="134"/>
      </rPr>
      <t>新宁县</t>
    </r>
  </si>
  <si>
    <r>
      <rPr>
        <sz val="12"/>
        <color theme="1"/>
        <rFont val="仿宋_GB2312"/>
        <charset val="134"/>
      </rPr>
      <t>城步县</t>
    </r>
  </si>
  <si>
    <r>
      <rPr>
        <sz val="12"/>
        <color theme="1"/>
        <rFont val="仿宋_GB2312"/>
        <charset val="134"/>
      </rPr>
      <t>武冈市</t>
    </r>
  </si>
  <si>
    <t>岳阳市</t>
  </si>
  <si>
    <t>岳阳市小计</t>
  </si>
  <si>
    <t>岳阳市本级</t>
  </si>
  <si>
    <r>
      <rPr>
        <sz val="12"/>
        <color theme="1"/>
        <rFont val="仿宋_GB2312"/>
        <charset val="134"/>
      </rPr>
      <t>屈原管理区</t>
    </r>
  </si>
  <si>
    <t>南湖风景区</t>
  </si>
  <si>
    <r>
      <rPr>
        <sz val="12"/>
        <color theme="1"/>
        <rFont val="仿宋_GB2312"/>
        <charset val="134"/>
      </rPr>
      <t>岳阳楼区</t>
    </r>
  </si>
  <si>
    <r>
      <rPr>
        <sz val="12"/>
        <color theme="1"/>
        <rFont val="仿宋_GB2312"/>
        <charset val="134"/>
      </rPr>
      <t>云溪区</t>
    </r>
  </si>
  <si>
    <r>
      <rPr>
        <sz val="12"/>
        <color theme="1"/>
        <rFont val="仿宋_GB2312"/>
        <charset val="134"/>
      </rPr>
      <t>君山区</t>
    </r>
  </si>
  <si>
    <r>
      <rPr>
        <sz val="12"/>
        <color theme="1"/>
        <rFont val="仿宋_GB2312"/>
        <charset val="134"/>
      </rPr>
      <t>岳阳县</t>
    </r>
  </si>
  <si>
    <r>
      <rPr>
        <sz val="12"/>
        <color theme="1"/>
        <rFont val="仿宋_GB2312"/>
        <charset val="134"/>
      </rPr>
      <t>华容县</t>
    </r>
  </si>
  <si>
    <r>
      <rPr>
        <sz val="12"/>
        <color theme="1"/>
        <rFont val="仿宋_GB2312"/>
        <charset val="134"/>
      </rPr>
      <t>湘阴县</t>
    </r>
  </si>
  <si>
    <r>
      <rPr>
        <sz val="12"/>
        <color theme="1"/>
        <rFont val="仿宋_GB2312"/>
        <charset val="134"/>
      </rPr>
      <t>平江县</t>
    </r>
  </si>
  <si>
    <r>
      <rPr>
        <sz val="12"/>
        <color theme="1"/>
        <rFont val="仿宋_GB2312"/>
        <charset val="134"/>
      </rPr>
      <t>汨罗市</t>
    </r>
  </si>
  <si>
    <r>
      <rPr>
        <sz val="12"/>
        <color theme="1"/>
        <rFont val="仿宋_GB2312"/>
        <charset val="134"/>
      </rPr>
      <t>临湘市</t>
    </r>
  </si>
  <si>
    <t>常德市</t>
  </si>
  <si>
    <t>常德市小计</t>
  </si>
  <si>
    <t>常德市本级</t>
  </si>
  <si>
    <t>桃花源管理区</t>
  </si>
  <si>
    <t>常德市经开区</t>
  </si>
  <si>
    <t>柳叶湖管理区</t>
  </si>
  <si>
    <t>西湖管理区</t>
  </si>
  <si>
    <t>西洞庭管理区</t>
  </si>
  <si>
    <r>
      <rPr>
        <sz val="12"/>
        <color theme="1"/>
        <rFont val="仿宋_GB2312"/>
        <charset val="134"/>
      </rPr>
      <t>武陵区</t>
    </r>
  </si>
  <si>
    <r>
      <rPr>
        <sz val="12"/>
        <color theme="1"/>
        <rFont val="仿宋_GB2312"/>
        <charset val="134"/>
      </rPr>
      <t>鼎城区</t>
    </r>
  </si>
  <si>
    <r>
      <rPr>
        <sz val="12"/>
        <color theme="1"/>
        <rFont val="仿宋_GB2312"/>
        <charset val="134"/>
      </rPr>
      <t>安乡县</t>
    </r>
  </si>
  <si>
    <r>
      <rPr>
        <sz val="12"/>
        <color theme="1"/>
        <rFont val="仿宋_GB2312"/>
        <charset val="134"/>
      </rPr>
      <t>汉寿县</t>
    </r>
  </si>
  <si>
    <r>
      <rPr>
        <sz val="12"/>
        <color theme="1"/>
        <rFont val="仿宋_GB2312"/>
        <charset val="134"/>
      </rPr>
      <t>澧县</t>
    </r>
  </si>
  <si>
    <r>
      <rPr>
        <sz val="12"/>
        <color theme="1"/>
        <rFont val="仿宋_GB2312"/>
        <charset val="134"/>
      </rPr>
      <t>临澧县</t>
    </r>
  </si>
  <si>
    <r>
      <rPr>
        <sz val="12"/>
        <color theme="1"/>
        <rFont val="仿宋_GB2312"/>
        <charset val="134"/>
      </rPr>
      <t>桃源县</t>
    </r>
  </si>
  <si>
    <r>
      <rPr>
        <sz val="12"/>
        <color theme="1"/>
        <rFont val="仿宋_GB2312"/>
        <charset val="134"/>
      </rPr>
      <t>石门县</t>
    </r>
  </si>
  <si>
    <r>
      <rPr>
        <sz val="12"/>
        <color theme="1"/>
        <rFont val="仿宋_GB2312"/>
        <charset val="134"/>
      </rPr>
      <t>津市市</t>
    </r>
  </si>
  <si>
    <t>张家界市</t>
  </si>
  <si>
    <t>张家界市小计</t>
  </si>
  <si>
    <r>
      <rPr>
        <sz val="12"/>
        <color theme="1"/>
        <rFont val="仿宋_GB2312"/>
        <charset val="134"/>
      </rPr>
      <t>永定区</t>
    </r>
  </si>
  <si>
    <r>
      <rPr>
        <sz val="12"/>
        <color theme="1"/>
        <rFont val="仿宋_GB2312"/>
        <charset val="134"/>
      </rPr>
      <t>武陵源区</t>
    </r>
  </si>
  <si>
    <r>
      <rPr>
        <sz val="12"/>
        <color theme="1"/>
        <rFont val="仿宋_GB2312"/>
        <charset val="134"/>
      </rPr>
      <t>慈利县</t>
    </r>
  </si>
  <si>
    <r>
      <rPr>
        <sz val="12"/>
        <color theme="1"/>
        <rFont val="仿宋_GB2312"/>
        <charset val="134"/>
      </rPr>
      <t>桑植县</t>
    </r>
  </si>
  <si>
    <t>益阳市</t>
  </si>
  <si>
    <t>益阳市小计</t>
  </si>
  <si>
    <r>
      <rPr>
        <sz val="12"/>
        <color theme="1"/>
        <rFont val="仿宋_GB2312"/>
        <charset val="134"/>
      </rPr>
      <t>大通湖区</t>
    </r>
  </si>
  <si>
    <r>
      <rPr>
        <sz val="12"/>
        <color theme="1"/>
        <rFont val="仿宋_GB2312"/>
        <charset val="134"/>
      </rPr>
      <t>资阳区</t>
    </r>
  </si>
  <si>
    <r>
      <rPr>
        <sz val="12"/>
        <color theme="1"/>
        <rFont val="仿宋_GB2312"/>
        <charset val="134"/>
      </rPr>
      <t>赫山区</t>
    </r>
  </si>
  <si>
    <r>
      <rPr>
        <sz val="12"/>
        <color theme="1"/>
        <rFont val="仿宋_GB2312"/>
        <charset val="134"/>
      </rPr>
      <t>南县</t>
    </r>
  </si>
  <si>
    <r>
      <rPr>
        <sz val="12"/>
        <color theme="1"/>
        <rFont val="仿宋_GB2312"/>
        <charset val="134"/>
      </rPr>
      <t>桃江县</t>
    </r>
  </si>
  <si>
    <r>
      <rPr>
        <sz val="12"/>
        <color theme="1"/>
        <rFont val="仿宋_GB2312"/>
        <charset val="134"/>
      </rPr>
      <t>安化县</t>
    </r>
  </si>
  <si>
    <r>
      <rPr>
        <sz val="12"/>
        <color theme="1"/>
        <rFont val="仿宋_GB2312"/>
        <charset val="134"/>
      </rPr>
      <t>沅江市</t>
    </r>
  </si>
  <si>
    <t>郴州市</t>
  </si>
  <si>
    <t>郴州市小计</t>
  </si>
  <si>
    <r>
      <rPr>
        <sz val="12"/>
        <color theme="1"/>
        <rFont val="仿宋_GB2312"/>
        <charset val="134"/>
      </rPr>
      <t>北湖区</t>
    </r>
  </si>
  <si>
    <r>
      <rPr>
        <sz val="12"/>
        <color theme="1"/>
        <rFont val="仿宋_GB2312"/>
        <charset val="134"/>
      </rPr>
      <t>苏仙区</t>
    </r>
  </si>
  <si>
    <r>
      <rPr>
        <sz val="12"/>
        <color theme="1"/>
        <rFont val="仿宋_GB2312"/>
        <charset val="134"/>
      </rPr>
      <t>桂阳县</t>
    </r>
  </si>
  <si>
    <r>
      <rPr>
        <sz val="12"/>
        <color theme="1"/>
        <rFont val="仿宋_GB2312"/>
        <charset val="134"/>
      </rPr>
      <t>宜章县</t>
    </r>
  </si>
  <si>
    <r>
      <rPr>
        <sz val="12"/>
        <color theme="1"/>
        <rFont val="仿宋_GB2312"/>
        <charset val="134"/>
      </rPr>
      <t>永兴县</t>
    </r>
  </si>
  <si>
    <r>
      <rPr>
        <sz val="12"/>
        <color theme="1"/>
        <rFont val="仿宋_GB2312"/>
        <charset val="134"/>
      </rPr>
      <t>嘉禾县</t>
    </r>
  </si>
  <si>
    <r>
      <rPr>
        <sz val="12"/>
        <color theme="1"/>
        <rFont val="仿宋_GB2312"/>
        <charset val="134"/>
      </rPr>
      <t>临武县</t>
    </r>
  </si>
  <si>
    <r>
      <rPr>
        <sz val="12"/>
        <color theme="1"/>
        <rFont val="仿宋_GB2312"/>
        <charset val="134"/>
      </rPr>
      <t>汝城县</t>
    </r>
  </si>
  <si>
    <r>
      <rPr>
        <sz val="12"/>
        <color theme="1"/>
        <rFont val="仿宋_GB2312"/>
        <charset val="134"/>
      </rPr>
      <t>桂东县</t>
    </r>
  </si>
  <si>
    <r>
      <rPr>
        <sz val="12"/>
        <color theme="1"/>
        <rFont val="仿宋_GB2312"/>
        <charset val="134"/>
      </rPr>
      <t>安仁县</t>
    </r>
  </si>
  <si>
    <r>
      <rPr>
        <sz val="12"/>
        <color theme="1"/>
        <rFont val="仿宋_GB2312"/>
        <charset val="134"/>
      </rPr>
      <t>资兴市</t>
    </r>
  </si>
  <si>
    <t>永州市</t>
  </si>
  <si>
    <t>永州市小计</t>
  </si>
  <si>
    <t>永州市本级</t>
  </si>
  <si>
    <r>
      <rPr>
        <sz val="12"/>
        <color theme="1"/>
        <rFont val="仿宋_GB2312"/>
        <charset val="134"/>
      </rPr>
      <t>回龙圩管理区</t>
    </r>
  </si>
  <si>
    <r>
      <rPr>
        <sz val="12"/>
        <color theme="1"/>
        <rFont val="仿宋_GB2312"/>
        <charset val="134"/>
      </rPr>
      <t>金洞管理区</t>
    </r>
  </si>
  <si>
    <r>
      <rPr>
        <sz val="12"/>
        <color theme="1"/>
        <rFont val="仿宋_GB2312"/>
        <charset val="134"/>
      </rPr>
      <t>零陵区</t>
    </r>
  </si>
  <si>
    <r>
      <rPr>
        <sz val="12"/>
        <color theme="1"/>
        <rFont val="仿宋_GB2312"/>
        <charset val="134"/>
      </rPr>
      <t>冷水滩区</t>
    </r>
  </si>
  <si>
    <r>
      <rPr>
        <sz val="12"/>
        <color theme="1"/>
        <rFont val="仿宋_GB2312"/>
        <charset val="134"/>
      </rPr>
      <t>祁阳市</t>
    </r>
  </si>
  <si>
    <r>
      <rPr>
        <sz val="12"/>
        <color theme="1"/>
        <rFont val="仿宋_GB2312"/>
        <charset val="134"/>
      </rPr>
      <t>东安县</t>
    </r>
  </si>
  <si>
    <r>
      <rPr>
        <sz val="12"/>
        <color theme="1"/>
        <rFont val="仿宋_GB2312"/>
        <charset val="134"/>
      </rPr>
      <t>双牌县</t>
    </r>
  </si>
  <si>
    <r>
      <rPr>
        <sz val="12"/>
        <color theme="1"/>
        <rFont val="仿宋_GB2312"/>
        <charset val="134"/>
      </rPr>
      <t>道县</t>
    </r>
  </si>
  <si>
    <r>
      <rPr>
        <sz val="12"/>
        <color theme="1"/>
        <rFont val="仿宋_GB2312"/>
        <charset val="134"/>
      </rPr>
      <t>江永县</t>
    </r>
  </si>
  <si>
    <r>
      <rPr>
        <sz val="12"/>
        <color theme="1"/>
        <rFont val="仿宋_GB2312"/>
        <charset val="134"/>
      </rPr>
      <t>宁远县</t>
    </r>
  </si>
  <si>
    <r>
      <rPr>
        <sz val="12"/>
        <color theme="1"/>
        <rFont val="仿宋_GB2312"/>
        <charset val="134"/>
      </rPr>
      <t>蓝山县</t>
    </r>
  </si>
  <si>
    <r>
      <rPr>
        <sz val="12"/>
        <color theme="1"/>
        <rFont val="仿宋_GB2312"/>
        <charset val="134"/>
      </rPr>
      <t>新田县</t>
    </r>
  </si>
  <si>
    <r>
      <rPr>
        <sz val="12"/>
        <color theme="1"/>
        <rFont val="仿宋_GB2312"/>
        <charset val="134"/>
      </rPr>
      <t>江华县</t>
    </r>
  </si>
  <si>
    <t>怀化市</t>
  </si>
  <si>
    <t>怀化市小计</t>
  </si>
  <si>
    <r>
      <rPr>
        <sz val="12"/>
        <color theme="1"/>
        <rFont val="仿宋_GB2312"/>
        <charset val="134"/>
      </rPr>
      <t>鹤城区</t>
    </r>
  </si>
  <si>
    <r>
      <rPr>
        <sz val="12"/>
        <color theme="1"/>
        <rFont val="仿宋_GB2312"/>
        <charset val="134"/>
      </rPr>
      <t>中方县</t>
    </r>
  </si>
  <si>
    <r>
      <rPr>
        <sz val="12"/>
        <color theme="1"/>
        <rFont val="仿宋_GB2312"/>
        <charset val="134"/>
      </rPr>
      <t>沅陵县</t>
    </r>
  </si>
  <si>
    <r>
      <rPr>
        <sz val="12"/>
        <color theme="1"/>
        <rFont val="仿宋_GB2312"/>
        <charset val="134"/>
      </rPr>
      <t>辰溪县</t>
    </r>
  </si>
  <si>
    <r>
      <rPr>
        <sz val="12"/>
        <color theme="1"/>
        <rFont val="仿宋_GB2312"/>
        <charset val="134"/>
      </rPr>
      <t>溆浦县</t>
    </r>
  </si>
  <si>
    <r>
      <rPr>
        <sz val="12"/>
        <color theme="1"/>
        <rFont val="仿宋_GB2312"/>
        <charset val="134"/>
      </rPr>
      <t>会同县</t>
    </r>
  </si>
  <si>
    <r>
      <rPr>
        <sz val="12"/>
        <color theme="1"/>
        <rFont val="仿宋_GB2312"/>
        <charset val="134"/>
      </rPr>
      <t>麻阳县</t>
    </r>
  </si>
  <si>
    <r>
      <rPr>
        <sz val="12"/>
        <color theme="1"/>
        <rFont val="仿宋_GB2312"/>
        <charset val="134"/>
      </rPr>
      <t>新晃县</t>
    </r>
  </si>
  <si>
    <r>
      <rPr>
        <sz val="12"/>
        <color theme="1"/>
        <rFont val="仿宋_GB2312"/>
        <charset val="134"/>
      </rPr>
      <t>芷江县</t>
    </r>
  </si>
  <si>
    <r>
      <rPr>
        <sz val="12"/>
        <color theme="1"/>
        <rFont val="仿宋_GB2312"/>
        <charset val="134"/>
      </rPr>
      <t>靖州县</t>
    </r>
  </si>
  <si>
    <r>
      <rPr>
        <sz val="12"/>
        <color theme="1"/>
        <rFont val="仿宋_GB2312"/>
        <charset val="134"/>
      </rPr>
      <t>通道县</t>
    </r>
  </si>
  <si>
    <r>
      <rPr>
        <sz val="12"/>
        <color theme="1"/>
        <rFont val="仿宋_GB2312"/>
        <charset val="134"/>
      </rPr>
      <t>洪江市</t>
    </r>
  </si>
  <si>
    <r>
      <rPr>
        <sz val="12"/>
        <color theme="1"/>
        <rFont val="仿宋_GB2312"/>
        <charset val="134"/>
      </rPr>
      <t>洪江区</t>
    </r>
  </si>
  <si>
    <t>娄底市</t>
  </si>
  <si>
    <t>娄底市小计</t>
  </si>
  <si>
    <t>娄底市本级</t>
  </si>
  <si>
    <r>
      <rPr>
        <sz val="12"/>
        <color theme="1"/>
        <rFont val="仿宋_GB2312"/>
        <charset val="134"/>
      </rPr>
      <t>娄底市经开区</t>
    </r>
  </si>
  <si>
    <r>
      <rPr>
        <sz val="12"/>
        <color theme="1"/>
        <rFont val="仿宋_GB2312"/>
        <charset val="134"/>
      </rPr>
      <t>娄星区</t>
    </r>
  </si>
  <si>
    <r>
      <rPr>
        <sz val="12"/>
        <color theme="1"/>
        <rFont val="仿宋_GB2312"/>
        <charset val="134"/>
      </rPr>
      <t>双峰县</t>
    </r>
  </si>
  <si>
    <r>
      <rPr>
        <sz val="12"/>
        <color theme="1"/>
        <rFont val="仿宋_GB2312"/>
        <charset val="134"/>
      </rPr>
      <t>新化县</t>
    </r>
  </si>
  <si>
    <r>
      <rPr>
        <sz val="12"/>
        <color theme="1"/>
        <rFont val="仿宋_GB2312"/>
        <charset val="134"/>
      </rPr>
      <t>冷水江市</t>
    </r>
  </si>
  <si>
    <r>
      <rPr>
        <sz val="12"/>
        <color theme="1"/>
        <rFont val="仿宋_GB2312"/>
        <charset val="134"/>
      </rPr>
      <t>涟源市</t>
    </r>
  </si>
  <si>
    <t>湘西土家族苗族自治州</t>
  </si>
  <si>
    <t>湘西州小计</t>
  </si>
  <si>
    <r>
      <rPr>
        <sz val="12"/>
        <color theme="1"/>
        <rFont val="仿宋_GB2312"/>
        <charset val="134"/>
      </rPr>
      <t>吉首市</t>
    </r>
  </si>
  <si>
    <r>
      <rPr>
        <sz val="12"/>
        <color theme="1"/>
        <rFont val="仿宋_GB2312"/>
        <charset val="134"/>
      </rPr>
      <t>泸溪县</t>
    </r>
  </si>
  <si>
    <r>
      <rPr>
        <sz val="12"/>
        <color theme="1"/>
        <rFont val="仿宋_GB2312"/>
        <charset val="134"/>
      </rPr>
      <t>凤凰县</t>
    </r>
  </si>
  <si>
    <r>
      <rPr>
        <sz val="12"/>
        <color theme="1"/>
        <rFont val="仿宋_GB2312"/>
        <charset val="134"/>
      </rPr>
      <t>花垣县</t>
    </r>
  </si>
  <si>
    <r>
      <rPr>
        <sz val="12"/>
        <color theme="1"/>
        <rFont val="仿宋_GB2312"/>
        <charset val="134"/>
      </rPr>
      <t>保靖县</t>
    </r>
  </si>
  <si>
    <r>
      <rPr>
        <sz val="12"/>
        <color theme="1"/>
        <rFont val="仿宋_GB2312"/>
        <charset val="134"/>
      </rPr>
      <t>古丈县</t>
    </r>
  </si>
  <si>
    <r>
      <rPr>
        <sz val="12"/>
        <color theme="1"/>
        <rFont val="仿宋_GB2312"/>
        <charset val="134"/>
      </rPr>
      <t>永顺县</t>
    </r>
  </si>
  <si>
    <r>
      <rPr>
        <sz val="12"/>
        <color theme="1"/>
        <rFont val="仿宋_GB2312"/>
        <charset val="134"/>
      </rPr>
      <t>龙山县</t>
    </r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</si>
</sst>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FangSong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32" fillId="27" borderId="17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left" vertical="center"/>
    </xf>
    <xf numFmtId="176" fontId="7" fillId="0" borderId="9" xfId="0" applyNumberFormat="1" applyFont="1" applyBorder="1" applyAlignment="1">
      <alignment horizontal="left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8"/>
  <sheetViews>
    <sheetView showZeros="0" tabSelected="1" zoomScale="80" zoomScaleNormal="80" topLeftCell="A21" workbookViewId="0">
      <selection activeCell="J47" sqref="J47"/>
    </sheetView>
  </sheetViews>
  <sheetFormatPr defaultColWidth="9" defaultRowHeight="14.25"/>
  <cols>
    <col min="2" max="2" width="22.6666666666667" style="4" customWidth="1"/>
    <col min="3" max="3" width="14.4416666666667" style="5" customWidth="1"/>
    <col min="4" max="4" width="20.6666666666667" style="5" customWidth="1"/>
    <col min="5" max="5" width="14.4416666666667" style="5" customWidth="1"/>
    <col min="6" max="6" width="18.775" style="6" customWidth="1"/>
    <col min="7" max="7" width="17" style="6" customWidth="1"/>
    <col min="8" max="8" width="18.2166666666667" style="6" customWidth="1"/>
    <col min="9" max="9" width="17.1083333333333" style="7" customWidth="1"/>
    <col min="10" max="10" width="17.1083333333333" customWidth="1"/>
    <col min="11" max="11" width="14.1083333333333" customWidth="1"/>
  </cols>
  <sheetData>
    <row r="1" ht="25.95" customHeight="1" spans="1:5">
      <c r="A1" s="8" t="s">
        <v>0</v>
      </c>
      <c r="C1" s="9"/>
      <c r="D1" s="9"/>
      <c r="E1" s="9"/>
    </row>
    <row r="2" ht="34.95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35"/>
      <c r="J2" s="10"/>
      <c r="K2" s="10"/>
    </row>
    <row r="3" s="1" customFormat="1" ht="27" customHeight="1" spans="1:11">
      <c r="A3" s="11" t="s">
        <v>2</v>
      </c>
      <c r="B3" s="12" t="s">
        <v>3</v>
      </c>
      <c r="C3" s="13" t="s">
        <v>4</v>
      </c>
      <c r="D3" s="14" t="s">
        <v>5</v>
      </c>
      <c r="E3" s="31"/>
      <c r="F3" s="31"/>
      <c r="G3" s="31"/>
      <c r="H3" s="31"/>
      <c r="I3" s="36"/>
      <c r="J3" s="37"/>
      <c r="K3" s="11" t="s">
        <v>6</v>
      </c>
    </row>
    <row r="4" s="2" customFormat="1" ht="45" customHeight="1" spans="1:11">
      <c r="A4" s="11"/>
      <c r="B4" s="12"/>
      <c r="C4" s="13"/>
      <c r="D4" s="15" t="s">
        <v>7</v>
      </c>
      <c r="E4" s="15"/>
      <c r="F4" s="15"/>
      <c r="G4" s="32" t="s">
        <v>8</v>
      </c>
      <c r="H4" s="32" t="s">
        <v>9</v>
      </c>
      <c r="I4" s="38" t="s">
        <v>10</v>
      </c>
      <c r="J4" s="32" t="s">
        <v>11</v>
      </c>
      <c r="K4" s="11"/>
    </row>
    <row r="5" s="2" customFormat="1" ht="54" customHeight="1" spans="1:11">
      <c r="A5" s="11"/>
      <c r="B5" s="12"/>
      <c r="C5" s="13"/>
      <c r="D5" s="16" t="s">
        <v>12</v>
      </c>
      <c r="E5" s="33" t="s">
        <v>13</v>
      </c>
      <c r="F5" s="15" t="s">
        <v>14</v>
      </c>
      <c r="G5" s="34"/>
      <c r="H5" s="34"/>
      <c r="I5" s="39"/>
      <c r="J5" s="34"/>
      <c r="K5" s="11"/>
    </row>
    <row r="6" s="1" customFormat="1" ht="15" spans="1:11">
      <c r="A6" s="17" t="s">
        <v>15</v>
      </c>
      <c r="B6" s="18"/>
      <c r="C6" s="19">
        <f>D6+G6+H6+I6+J6</f>
        <v>76811</v>
      </c>
      <c r="D6" s="20">
        <f>SUM(E6:F6)</f>
        <v>72784</v>
      </c>
      <c r="E6" s="20">
        <f>E7+E15+E21+E27+E40+E53+E65+E80+E85+E93+E105+E119+E133+E140</f>
        <v>9000</v>
      </c>
      <c r="F6" s="20">
        <f t="shared" ref="F6:J6" si="0">F7+F15+F21+F27+F40+F53+F65+F80+F85+F93+F105+F119+F133+F140</f>
        <v>63784</v>
      </c>
      <c r="G6" s="20">
        <f t="shared" si="0"/>
        <v>1475</v>
      </c>
      <c r="H6" s="20">
        <f t="shared" si="0"/>
        <v>1617</v>
      </c>
      <c r="I6" s="20">
        <f t="shared" si="0"/>
        <v>396</v>
      </c>
      <c r="J6" s="20">
        <f t="shared" si="0"/>
        <v>539</v>
      </c>
      <c r="K6" s="40"/>
    </row>
    <row r="7" s="3" customFormat="1" ht="15" spans="1:11">
      <c r="A7" s="21" t="s">
        <v>16</v>
      </c>
      <c r="B7" s="22" t="s">
        <v>17</v>
      </c>
      <c r="C7" s="23">
        <f t="shared" ref="C6:C69" si="1">D7+G7+H7+I7+J7</f>
        <v>3043</v>
      </c>
      <c r="D7" s="23">
        <f>SUM(E7:F7)</f>
        <v>2643</v>
      </c>
      <c r="E7" s="23">
        <f>SUM(E8:E14)</f>
        <v>59</v>
      </c>
      <c r="F7" s="23">
        <f>SUM(F8:F14)</f>
        <v>2584</v>
      </c>
      <c r="G7" s="23">
        <f t="shared" ref="G7:J7" si="2">SUM(G8:G14)</f>
        <v>400</v>
      </c>
      <c r="H7" s="23">
        <f t="shared" si="2"/>
        <v>0</v>
      </c>
      <c r="I7" s="23">
        <f t="shared" si="2"/>
        <v>0</v>
      </c>
      <c r="J7" s="23">
        <f t="shared" si="2"/>
        <v>0</v>
      </c>
      <c r="K7" s="41"/>
    </row>
    <row r="8" ht="15" spans="1:11">
      <c r="A8" s="21"/>
      <c r="B8" s="24" t="s">
        <v>18</v>
      </c>
      <c r="C8" s="24">
        <f t="shared" si="1"/>
        <v>262</v>
      </c>
      <c r="D8" s="24">
        <f t="shared" ref="D8:D15" si="3">SUM(E8:F8)</f>
        <v>262</v>
      </c>
      <c r="E8" s="24">
        <v>0</v>
      </c>
      <c r="F8" s="24">
        <v>262</v>
      </c>
      <c r="G8" s="24"/>
      <c r="H8" s="24"/>
      <c r="I8" s="42"/>
      <c r="J8" s="43"/>
      <c r="K8" s="44"/>
    </row>
    <row r="9" ht="15" spans="1:11">
      <c r="A9" s="21"/>
      <c r="B9" s="24" t="s">
        <v>19</v>
      </c>
      <c r="C9" s="24">
        <f t="shared" si="1"/>
        <v>215</v>
      </c>
      <c r="D9" s="24">
        <f t="shared" si="3"/>
        <v>215</v>
      </c>
      <c r="E9" s="24">
        <v>0</v>
      </c>
      <c r="F9" s="24">
        <v>215</v>
      </c>
      <c r="G9" s="24"/>
      <c r="H9" s="24"/>
      <c r="I9" s="42"/>
      <c r="J9" s="43"/>
      <c r="K9" s="44"/>
    </row>
    <row r="10" ht="15" spans="1:11">
      <c r="A10" s="21"/>
      <c r="B10" s="24" t="s">
        <v>20</v>
      </c>
      <c r="C10" s="24">
        <f t="shared" si="1"/>
        <v>151</v>
      </c>
      <c r="D10" s="24">
        <f t="shared" si="3"/>
        <v>151</v>
      </c>
      <c r="E10" s="24">
        <v>0</v>
      </c>
      <c r="F10" s="24">
        <v>151</v>
      </c>
      <c r="G10" s="24"/>
      <c r="H10" s="24"/>
      <c r="I10" s="42"/>
      <c r="J10" s="43"/>
      <c r="K10" s="44"/>
    </row>
    <row r="11" ht="15" spans="1:11">
      <c r="A11" s="21"/>
      <c r="B11" s="24" t="s">
        <v>21</v>
      </c>
      <c r="C11" s="24">
        <f t="shared" si="1"/>
        <v>434</v>
      </c>
      <c r="D11" s="24">
        <f t="shared" si="3"/>
        <v>434</v>
      </c>
      <c r="E11" s="24">
        <v>0</v>
      </c>
      <c r="F11" s="24">
        <v>434</v>
      </c>
      <c r="G11" s="24"/>
      <c r="H11" s="24"/>
      <c r="I11" s="42"/>
      <c r="J11" s="43"/>
      <c r="K11" s="44"/>
    </row>
    <row r="12" ht="15" spans="1:11">
      <c r="A12" s="21"/>
      <c r="B12" s="24" t="s">
        <v>22</v>
      </c>
      <c r="C12" s="24">
        <f t="shared" si="1"/>
        <v>504</v>
      </c>
      <c r="D12" s="24">
        <f t="shared" si="3"/>
        <v>504</v>
      </c>
      <c r="E12" s="24">
        <v>5</v>
      </c>
      <c r="F12" s="24">
        <v>499</v>
      </c>
      <c r="G12" s="24"/>
      <c r="H12" s="24"/>
      <c r="I12" s="42"/>
      <c r="J12" s="43"/>
      <c r="K12" s="44"/>
    </row>
    <row r="13" ht="15" spans="1:11">
      <c r="A13" s="21"/>
      <c r="B13" s="24" t="s">
        <v>23</v>
      </c>
      <c r="C13" s="24">
        <f t="shared" si="1"/>
        <v>491</v>
      </c>
      <c r="D13" s="24">
        <f t="shared" si="3"/>
        <v>291</v>
      </c>
      <c r="E13" s="24">
        <v>9</v>
      </c>
      <c r="F13" s="24">
        <v>282</v>
      </c>
      <c r="G13" s="24">
        <v>200</v>
      </c>
      <c r="H13" s="24"/>
      <c r="I13" s="42"/>
      <c r="J13" s="43"/>
      <c r="K13" s="44"/>
    </row>
    <row r="14" ht="15" spans="1:11">
      <c r="A14" s="25"/>
      <c r="B14" s="24" t="s">
        <v>24</v>
      </c>
      <c r="C14" s="24">
        <f t="shared" si="1"/>
        <v>986</v>
      </c>
      <c r="D14" s="24">
        <f t="shared" si="3"/>
        <v>786</v>
      </c>
      <c r="E14" s="24">
        <v>45</v>
      </c>
      <c r="F14" s="24">
        <v>741</v>
      </c>
      <c r="G14" s="24">
        <v>200</v>
      </c>
      <c r="H14" s="24"/>
      <c r="I14" s="42"/>
      <c r="J14" s="43"/>
      <c r="K14" s="44"/>
    </row>
    <row r="15" s="3" customFormat="1" ht="15" spans="1:11">
      <c r="A15" s="26" t="s">
        <v>25</v>
      </c>
      <c r="B15" s="27" t="s">
        <v>26</v>
      </c>
      <c r="C15" s="23">
        <f t="shared" si="1"/>
        <v>2604</v>
      </c>
      <c r="D15" s="23">
        <f t="shared" si="3"/>
        <v>2569</v>
      </c>
      <c r="E15" s="23">
        <f>SUM(E16:E20)</f>
        <v>47</v>
      </c>
      <c r="F15" s="23">
        <f>SUM(F16:F20)</f>
        <v>2522</v>
      </c>
      <c r="G15" s="23">
        <f t="shared" ref="G15:J15" si="4">SUM(G16:G20)</f>
        <v>0</v>
      </c>
      <c r="H15" s="23">
        <f t="shared" si="4"/>
        <v>35</v>
      </c>
      <c r="I15" s="23">
        <f t="shared" si="4"/>
        <v>0</v>
      </c>
      <c r="J15" s="23">
        <f t="shared" si="4"/>
        <v>0</v>
      </c>
      <c r="K15" s="41"/>
    </row>
    <row r="16" ht="15" spans="1:11">
      <c r="A16" s="21"/>
      <c r="B16" s="24" t="s">
        <v>27</v>
      </c>
      <c r="C16" s="24">
        <f t="shared" si="1"/>
        <v>487</v>
      </c>
      <c r="D16" s="24">
        <f t="shared" ref="D16:D21" si="5">SUM(E16:F16)</f>
        <v>487</v>
      </c>
      <c r="E16" s="24">
        <v>0</v>
      </c>
      <c r="F16" s="24">
        <v>487</v>
      </c>
      <c r="G16" s="24"/>
      <c r="H16" s="24"/>
      <c r="I16" s="42"/>
      <c r="J16" s="45"/>
      <c r="K16" s="44"/>
    </row>
    <row r="17" ht="15" spans="1:11">
      <c r="A17" s="21"/>
      <c r="B17" s="24" t="s">
        <v>28</v>
      </c>
      <c r="C17" s="24">
        <f t="shared" si="1"/>
        <v>576</v>
      </c>
      <c r="D17" s="24">
        <f t="shared" si="5"/>
        <v>576</v>
      </c>
      <c r="E17" s="24">
        <v>0</v>
      </c>
      <c r="F17" s="24">
        <v>576</v>
      </c>
      <c r="G17" s="24"/>
      <c r="H17" s="24"/>
      <c r="I17" s="42"/>
      <c r="J17" s="45"/>
      <c r="K17" s="44"/>
    </row>
    <row r="18" ht="15" spans="1:11">
      <c r="A18" s="21"/>
      <c r="B18" s="24" t="s">
        <v>29</v>
      </c>
      <c r="C18" s="24">
        <f t="shared" si="1"/>
        <v>198</v>
      </c>
      <c r="D18" s="24">
        <f t="shared" si="5"/>
        <v>198</v>
      </c>
      <c r="E18" s="24">
        <v>18</v>
      </c>
      <c r="F18" s="24">
        <v>180</v>
      </c>
      <c r="G18" s="24"/>
      <c r="H18" s="24"/>
      <c r="I18" s="42"/>
      <c r="J18" s="45"/>
      <c r="K18" s="44"/>
    </row>
    <row r="19" ht="15" spans="1:11">
      <c r="A19" s="21"/>
      <c r="B19" s="24" t="s">
        <v>30</v>
      </c>
      <c r="C19" s="24">
        <f t="shared" si="1"/>
        <v>614</v>
      </c>
      <c r="D19" s="24">
        <f t="shared" si="5"/>
        <v>579</v>
      </c>
      <c r="E19" s="24">
        <v>11</v>
      </c>
      <c r="F19" s="24">
        <v>568</v>
      </c>
      <c r="G19" s="24"/>
      <c r="H19" s="24">
        <v>35</v>
      </c>
      <c r="I19" s="42"/>
      <c r="J19" s="45"/>
      <c r="K19" s="44"/>
    </row>
    <row r="20" ht="15" spans="1:11">
      <c r="A20" s="25"/>
      <c r="B20" s="24" t="s">
        <v>31</v>
      </c>
      <c r="C20" s="24">
        <f t="shared" si="1"/>
        <v>729</v>
      </c>
      <c r="D20" s="24">
        <f t="shared" si="5"/>
        <v>729</v>
      </c>
      <c r="E20" s="24">
        <v>18</v>
      </c>
      <c r="F20" s="24">
        <v>711</v>
      </c>
      <c r="G20" s="24"/>
      <c r="H20" s="24"/>
      <c r="I20" s="42"/>
      <c r="J20" s="45"/>
      <c r="K20" s="44"/>
    </row>
    <row r="21" s="3" customFormat="1" ht="15" spans="1:11">
      <c r="A21" s="11" t="s">
        <v>32</v>
      </c>
      <c r="B21" s="27" t="s">
        <v>33</v>
      </c>
      <c r="C21" s="23">
        <f t="shared" si="1"/>
        <v>1000</v>
      </c>
      <c r="D21" s="23">
        <f t="shared" si="5"/>
        <v>990</v>
      </c>
      <c r="E21" s="23">
        <f>SUM(E22:E26)</f>
        <v>7</v>
      </c>
      <c r="F21" s="23">
        <f>SUM(F22:F26)</f>
        <v>983</v>
      </c>
      <c r="G21" s="23">
        <v>0</v>
      </c>
      <c r="H21" s="23">
        <v>10</v>
      </c>
      <c r="I21" s="46"/>
      <c r="J21" s="46"/>
      <c r="K21" s="41"/>
    </row>
    <row r="22" ht="15" spans="1:11">
      <c r="A22" s="11"/>
      <c r="B22" s="24" t="s">
        <v>34</v>
      </c>
      <c r="C22" s="24">
        <f t="shared" si="1"/>
        <v>228</v>
      </c>
      <c r="D22" s="24">
        <f t="shared" ref="D22:D27" si="6">SUM(E22:F22)</f>
        <v>228</v>
      </c>
      <c r="E22" s="24">
        <v>0</v>
      </c>
      <c r="F22" s="24">
        <v>228</v>
      </c>
      <c r="G22" s="24"/>
      <c r="H22" s="24"/>
      <c r="I22" s="42"/>
      <c r="J22" s="45"/>
      <c r="K22" s="44"/>
    </row>
    <row r="23" ht="15" spans="1:11">
      <c r="A23" s="11"/>
      <c r="B23" s="24" t="s">
        <v>35</v>
      </c>
      <c r="C23" s="24">
        <f t="shared" si="1"/>
        <v>442</v>
      </c>
      <c r="D23" s="24">
        <f t="shared" si="6"/>
        <v>442</v>
      </c>
      <c r="E23" s="24">
        <v>0</v>
      </c>
      <c r="F23" s="24">
        <v>442</v>
      </c>
      <c r="G23" s="24"/>
      <c r="H23" s="24"/>
      <c r="I23" s="42"/>
      <c r="J23" s="45"/>
      <c r="K23" s="44"/>
    </row>
    <row r="24" ht="15" spans="1:11">
      <c r="A24" s="11"/>
      <c r="B24" s="24" t="s">
        <v>36</v>
      </c>
      <c r="C24" s="24">
        <f t="shared" si="1"/>
        <v>263</v>
      </c>
      <c r="D24" s="24">
        <f t="shared" si="6"/>
        <v>263</v>
      </c>
      <c r="E24" s="24">
        <v>1</v>
      </c>
      <c r="F24" s="24">
        <v>262</v>
      </c>
      <c r="G24" s="24"/>
      <c r="H24" s="24"/>
      <c r="I24" s="42"/>
      <c r="J24" s="45"/>
      <c r="K24" s="44"/>
    </row>
    <row r="25" ht="15" spans="1:11">
      <c r="A25" s="11"/>
      <c r="B25" s="28" t="s">
        <v>37</v>
      </c>
      <c r="C25" s="24">
        <f t="shared" si="1"/>
        <v>-142</v>
      </c>
      <c r="D25" s="24">
        <f t="shared" si="6"/>
        <v>-152</v>
      </c>
      <c r="E25" s="24">
        <v>6</v>
      </c>
      <c r="F25" s="24">
        <v>-158</v>
      </c>
      <c r="G25" s="24"/>
      <c r="H25" s="24">
        <v>10</v>
      </c>
      <c r="I25" s="42"/>
      <c r="J25" s="45"/>
      <c r="K25" s="44"/>
    </row>
    <row r="26" ht="15" spans="1:11">
      <c r="A26" s="11"/>
      <c r="B26" s="24" t="s">
        <v>38</v>
      </c>
      <c r="C26" s="24">
        <f t="shared" si="1"/>
        <v>209</v>
      </c>
      <c r="D26" s="24">
        <f t="shared" si="6"/>
        <v>209</v>
      </c>
      <c r="E26" s="24">
        <v>0</v>
      </c>
      <c r="F26" s="24">
        <v>209</v>
      </c>
      <c r="G26" s="24"/>
      <c r="H26" s="24"/>
      <c r="I26" s="42"/>
      <c r="J26" s="45"/>
      <c r="K26" s="44"/>
    </row>
    <row r="27" s="3" customFormat="1" ht="15" spans="1:11">
      <c r="A27" s="26" t="s">
        <v>39</v>
      </c>
      <c r="B27" s="27" t="s">
        <v>40</v>
      </c>
      <c r="C27" s="23">
        <f t="shared" si="1"/>
        <v>1545</v>
      </c>
      <c r="D27" s="23">
        <f t="shared" si="6"/>
        <v>1481</v>
      </c>
      <c r="E27" s="23">
        <f>SUM(E28:E39)</f>
        <v>523</v>
      </c>
      <c r="F27" s="23">
        <f t="shared" ref="F27:J27" si="7">SUM(F28:F39)</f>
        <v>958</v>
      </c>
      <c r="G27" s="23">
        <f t="shared" si="7"/>
        <v>0</v>
      </c>
      <c r="H27" s="23">
        <f t="shared" si="7"/>
        <v>25</v>
      </c>
      <c r="I27" s="23">
        <f t="shared" si="7"/>
        <v>0</v>
      </c>
      <c r="J27" s="23">
        <f t="shared" si="7"/>
        <v>39</v>
      </c>
      <c r="K27" s="41"/>
    </row>
    <row r="28" ht="15" spans="1:11">
      <c r="A28" s="21"/>
      <c r="B28" s="24" t="s">
        <v>41</v>
      </c>
      <c r="C28" s="24">
        <f t="shared" si="1"/>
        <v>-13</v>
      </c>
      <c r="D28" s="24">
        <f t="shared" ref="D28:D41" si="8">SUM(E28:F28)</f>
        <v>-13</v>
      </c>
      <c r="E28" s="24">
        <v>0</v>
      </c>
      <c r="F28" s="24">
        <v>-13</v>
      </c>
      <c r="G28" s="24"/>
      <c r="H28" s="24"/>
      <c r="I28" s="42"/>
      <c r="J28" s="45"/>
      <c r="K28" s="44"/>
    </row>
    <row r="29" ht="15" spans="1:11">
      <c r="A29" s="21"/>
      <c r="B29" s="24" t="s">
        <v>42</v>
      </c>
      <c r="C29" s="24">
        <f t="shared" si="1"/>
        <v>112</v>
      </c>
      <c r="D29" s="24">
        <f t="shared" si="8"/>
        <v>112</v>
      </c>
      <c r="E29" s="24">
        <v>0</v>
      </c>
      <c r="F29" s="24">
        <v>112</v>
      </c>
      <c r="G29" s="24"/>
      <c r="H29" s="24"/>
      <c r="I29" s="42"/>
      <c r="J29" s="45"/>
      <c r="K29" s="44"/>
    </row>
    <row r="30" ht="15" spans="1:11">
      <c r="A30" s="21"/>
      <c r="B30" s="24" t="s">
        <v>43</v>
      </c>
      <c r="C30" s="24">
        <f t="shared" si="1"/>
        <v>-14</v>
      </c>
      <c r="D30" s="24">
        <f t="shared" si="8"/>
        <v>-14</v>
      </c>
      <c r="E30" s="24">
        <v>0</v>
      </c>
      <c r="F30" s="24">
        <v>-14</v>
      </c>
      <c r="G30" s="24"/>
      <c r="H30" s="24"/>
      <c r="I30" s="42"/>
      <c r="J30" s="45"/>
      <c r="K30" s="44"/>
    </row>
    <row r="31" ht="15" spans="1:11">
      <c r="A31" s="21"/>
      <c r="B31" s="24" t="s">
        <v>44</v>
      </c>
      <c r="C31" s="24">
        <f t="shared" si="1"/>
        <v>-15</v>
      </c>
      <c r="D31" s="24">
        <f t="shared" si="8"/>
        <v>-15</v>
      </c>
      <c r="E31" s="24">
        <v>0</v>
      </c>
      <c r="F31" s="24">
        <v>-15</v>
      </c>
      <c r="G31" s="24"/>
      <c r="H31" s="24"/>
      <c r="I31" s="42"/>
      <c r="J31" s="45"/>
      <c r="K31" s="44"/>
    </row>
    <row r="32" ht="15" spans="1:11">
      <c r="A32" s="21"/>
      <c r="B32" s="24" t="s">
        <v>45</v>
      </c>
      <c r="C32" s="24">
        <f t="shared" si="1"/>
        <v>206</v>
      </c>
      <c r="D32" s="24">
        <f t="shared" si="8"/>
        <v>206</v>
      </c>
      <c r="E32" s="24">
        <v>0</v>
      </c>
      <c r="F32" s="24">
        <v>206</v>
      </c>
      <c r="G32" s="24"/>
      <c r="H32" s="24"/>
      <c r="I32" s="42"/>
      <c r="J32" s="45"/>
      <c r="K32" s="44"/>
    </row>
    <row r="33" ht="15" spans="1:11">
      <c r="A33" s="21"/>
      <c r="B33" s="24" t="s">
        <v>46</v>
      </c>
      <c r="C33" s="24">
        <f t="shared" si="1"/>
        <v>438</v>
      </c>
      <c r="D33" s="24">
        <f t="shared" si="8"/>
        <v>438</v>
      </c>
      <c r="E33" s="24">
        <v>160</v>
      </c>
      <c r="F33" s="24">
        <v>278</v>
      </c>
      <c r="G33" s="24"/>
      <c r="H33" s="24"/>
      <c r="I33" s="42"/>
      <c r="J33" s="45"/>
      <c r="K33" s="44"/>
    </row>
    <row r="34" ht="15" spans="1:11">
      <c r="A34" s="21"/>
      <c r="B34" s="24" t="s">
        <v>47</v>
      </c>
      <c r="C34" s="24">
        <f t="shared" si="1"/>
        <v>958</v>
      </c>
      <c r="D34" s="24">
        <f t="shared" si="8"/>
        <v>919</v>
      </c>
      <c r="E34" s="24">
        <v>89</v>
      </c>
      <c r="F34" s="24">
        <v>830</v>
      </c>
      <c r="G34" s="24"/>
      <c r="H34" s="24"/>
      <c r="I34" s="42"/>
      <c r="J34" s="45">
        <v>39</v>
      </c>
      <c r="K34" s="44"/>
    </row>
    <row r="35" ht="15" spans="1:11">
      <c r="A35" s="21"/>
      <c r="B35" s="24" t="s">
        <v>48</v>
      </c>
      <c r="C35" s="24">
        <f t="shared" si="1"/>
        <v>-251</v>
      </c>
      <c r="D35" s="24">
        <f t="shared" si="8"/>
        <v>-251</v>
      </c>
      <c r="E35" s="24">
        <v>4</v>
      </c>
      <c r="F35" s="24">
        <v>-255</v>
      </c>
      <c r="G35" s="24"/>
      <c r="H35" s="24"/>
      <c r="I35" s="42"/>
      <c r="J35" s="45"/>
      <c r="K35" s="44"/>
    </row>
    <row r="36" ht="15" spans="1:11">
      <c r="A36" s="21"/>
      <c r="B36" s="24" t="s">
        <v>49</v>
      </c>
      <c r="C36" s="24">
        <f t="shared" si="1"/>
        <v>-101</v>
      </c>
      <c r="D36" s="24">
        <f t="shared" si="8"/>
        <v>-101</v>
      </c>
      <c r="E36" s="24">
        <v>22</v>
      </c>
      <c r="F36" s="24">
        <v>-123</v>
      </c>
      <c r="G36" s="24"/>
      <c r="H36" s="24"/>
      <c r="I36" s="42"/>
      <c r="J36" s="45"/>
      <c r="K36" s="44"/>
    </row>
    <row r="37" ht="15" spans="1:11">
      <c r="A37" s="21"/>
      <c r="B37" s="24" t="s">
        <v>50</v>
      </c>
      <c r="C37" s="24">
        <f t="shared" si="1"/>
        <v>-668</v>
      </c>
      <c r="D37" s="24">
        <f t="shared" si="8"/>
        <v>-668</v>
      </c>
      <c r="E37" s="24">
        <v>59</v>
      </c>
      <c r="F37" s="24">
        <v>-727</v>
      </c>
      <c r="G37" s="24"/>
      <c r="H37" s="24"/>
      <c r="I37" s="42"/>
      <c r="J37" s="45"/>
      <c r="K37" s="44"/>
    </row>
    <row r="38" ht="15" spans="1:11">
      <c r="A38" s="21"/>
      <c r="B38" s="24" t="s">
        <v>51</v>
      </c>
      <c r="C38" s="24">
        <f t="shared" si="1"/>
        <v>680</v>
      </c>
      <c r="D38" s="24">
        <f t="shared" si="8"/>
        <v>680</v>
      </c>
      <c r="E38" s="24">
        <v>42</v>
      </c>
      <c r="F38" s="24">
        <v>638</v>
      </c>
      <c r="G38" s="24"/>
      <c r="H38" s="24"/>
      <c r="I38" s="42"/>
      <c r="J38" s="45"/>
      <c r="K38" s="44"/>
    </row>
    <row r="39" ht="15" spans="1:11">
      <c r="A39" s="25"/>
      <c r="B39" s="24" t="s">
        <v>52</v>
      </c>
      <c r="C39" s="24">
        <f t="shared" si="1"/>
        <v>213</v>
      </c>
      <c r="D39" s="24">
        <f t="shared" si="8"/>
        <v>188</v>
      </c>
      <c r="E39" s="24">
        <v>147</v>
      </c>
      <c r="F39" s="24">
        <v>41</v>
      </c>
      <c r="G39" s="24"/>
      <c r="H39" s="24">
        <v>25</v>
      </c>
      <c r="I39" s="42"/>
      <c r="J39" s="45"/>
      <c r="K39" s="44"/>
    </row>
    <row r="40" s="3" customFormat="1" ht="15" spans="1:11">
      <c r="A40" s="26" t="s">
        <v>53</v>
      </c>
      <c r="B40" s="27" t="s">
        <v>54</v>
      </c>
      <c r="C40" s="23">
        <f t="shared" si="1"/>
        <v>8822</v>
      </c>
      <c r="D40" s="23">
        <f t="shared" si="8"/>
        <v>8502</v>
      </c>
      <c r="E40" s="23">
        <f>SUM(E41:E52)</f>
        <v>1064</v>
      </c>
      <c r="F40" s="23">
        <f t="shared" ref="F40:J40" si="9">SUM(F41:F52)</f>
        <v>7438</v>
      </c>
      <c r="G40" s="23">
        <f t="shared" si="9"/>
        <v>0</v>
      </c>
      <c r="H40" s="23">
        <f t="shared" si="9"/>
        <v>280</v>
      </c>
      <c r="I40" s="23">
        <f t="shared" si="9"/>
        <v>0</v>
      </c>
      <c r="J40" s="23">
        <f t="shared" si="9"/>
        <v>40</v>
      </c>
      <c r="K40" s="41"/>
    </row>
    <row r="41" ht="15" spans="1:11">
      <c r="A41" s="21"/>
      <c r="B41" s="24" t="s">
        <v>55</v>
      </c>
      <c r="C41" s="24">
        <f t="shared" si="1"/>
        <v>340</v>
      </c>
      <c r="D41" s="24">
        <f t="shared" si="8"/>
        <v>340</v>
      </c>
      <c r="E41" s="24">
        <v>1</v>
      </c>
      <c r="F41" s="24">
        <v>339</v>
      </c>
      <c r="G41" s="24"/>
      <c r="H41" s="24"/>
      <c r="I41" s="42"/>
      <c r="J41" s="45"/>
      <c r="K41" s="44"/>
    </row>
    <row r="42" ht="15" spans="1:11">
      <c r="A42" s="21"/>
      <c r="B42" s="24" t="s">
        <v>56</v>
      </c>
      <c r="C42" s="24">
        <f t="shared" si="1"/>
        <v>450</v>
      </c>
      <c r="D42" s="24">
        <f t="shared" ref="D42:D54" si="10">SUM(E42:F42)</f>
        <v>450</v>
      </c>
      <c r="E42" s="24">
        <v>30</v>
      </c>
      <c r="F42" s="24">
        <v>420</v>
      </c>
      <c r="G42" s="24"/>
      <c r="H42" s="24"/>
      <c r="I42" s="42"/>
      <c r="J42" s="45"/>
      <c r="K42" s="44"/>
    </row>
    <row r="43" ht="15" spans="1:11">
      <c r="A43" s="21"/>
      <c r="B43" s="24" t="s">
        <v>57</v>
      </c>
      <c r="C43" s="24">
        <f t="shared" si="1"/>
        <v>357</v>
      </c>
      <c r="D43" s="24">
        <f t="shared" si="10"/>
        <v>357</v>
      </c>
      <c r="E43" s="24">
        <v>0</v>
      </c>
      <c r="F43" s="24">
        <v>357</v>
      </c>
      <c r="G43" s="24"/>
      <c r="H43" s="24"/>
      <c r="I43" s="42"/>
      <c r="J43" s="45"/>
      <c r="K43" s="44"/>
    </row>
    <row r="44" ht="15" spans="1:11">
      <c r="A44" s="21"/>
      <c r="B44" s="24" t="s">
        <v>58</v>
      </c>
      <c r="C44" s="24">
        <f t="shared" si="1"/>
        <v>926</v>
      </c>
      <c r="D44" s="24">
        <f t="shared" si="10"/>
        <v>986</v>
      </c>
      <c r="E44" s="24">
        <v>16</v>
      </c>
      <c r="F44" s="24">
        <v>970</v>
      </c>
      <c r="G44" s="24"/>
      <c r="H44" s="24"/>
      <c r="I44" s="42"/>
      <c r="J44" s="45">
        <v>-60</v>
      </c>
      <c r="K44" s="44"/>
    </row>
    <row r="45" ht="15" spans="1:11">
      <c r="A45" s="21"/>
      <c r="B45" s="24" t="s">
        <v>59</v>
      </c>
      <c r="C45" s="24">
        <f t="shared" si="1"/>
        <v>216</v>
      </c>
      <c r="D45" s="24">
        <f t="shared" si="10"/>
        <v>176</v>
      </c>
      <c r="E45" s="24">
        <v>102</v>
      </c>
      <c r="F45" s="24">
        <v>74</v>
      </c>
      <c r="G45" s="24"/>
      <c r="H45" s="24"/>
      <c r="I45" s="42"/>
      <c r="J45" s="45">
        <v>40</v>
      </c>
      <c r="K45" s="44"/>
    </row>
    <row r="46" ht="15" spans="1:11">
      <c r="A46" s="21"/>
      <c r="B46" s="24" t="s">
        <v>60</v>
      </c>
      <c r="C46" s="24">
        <f t="shared" si="1"/>
        <v>1406</v>
      </c>
      <c r="D46" s="24">
        <f t="shared" si="10"/>
        <v>1406</v>
      </c>
      <c r="E46" s="24">
        <v>169</v>
      </c>
      <c r="F46" s="24">
        <v>1237</v>
      </c>
      <c r="G46" s="24"/>
      <c r="H46" s="24"/>
      <c r="I46" s="42"/>
      <c r="J46" s="45"/>
      <c r="K46" s="44"/>
    </row>
    <row r="47" ht="15" spans="1:11">
      <c r="A47" s="21"/>
      <c r="B47" s="24" t="s">
        <v>61</v>
      </c>
      <c r="C47" s="24">
        <f t="shared" si="1"/>
        <v>1124</v>
      </c>
      <c r="D47" s="24">
        <f t="shared" si="10"/>
        <v>1024</v>
      </c>
      <c r="E47" s="24">
        <v>110</v>
      </c>
      <c r="F47" s="24">
        <v>914</v>
      </c>
      <c r="G47" s="24"/>
      <c r="H47" s="24">
        <v>40</v>
      </c>
      <c r="I47" s="42"/>
      <c r="J47" s="45">
        <v>60</v>
      </c>
      <c r="K47" s="44"/>
    </row>
    <row r="48" ht="15" spans="1:11">
      <c r="A48" s="21"/>
      <c r="B48" s="24" t="s">
        <v>62</v>
      </c>
      <c r="C48" s="24">
        <f t="shared" si="1"/>
        <v>320</v>
      </c>
      <c r="D48" s="24">
        <f t="shared" si="10"/>
        <v>310</v>
      </c>
      <c r="E48" s="24">
        <v>194</v>
      </c>
      <c r="F48" s="24">
        <v>116</v>
      </c>
      <c r="G48" s="24"/>
      <c r="H48" s="24">
        <v>10</v>
      </c>
      <c r="I48" s="42"/>
      <c r="J48" s="45"/>
      <c r="K48" s="44"/>
    </row>
    <row r="49" ht="15" spans="1:11">
      <c r="A49" s="21"/>
      <c r="B49" s="24" t="s">
        <v>63</v>
      </c>
      <c r="C49" s="24">
        <f t="shared" si="1"/>
        <v>1821</v>
      </c>
      <c r="D49" s="24">
        <f t="shared" si="10"/>
        <v>1616</v>
      </c>
      <c r="E49" s="24">
        <v>99</v>
      </c>
      <c r="F49" s="24">
        <v>1517</v>
      </c>
      <c r="G49" s="24"/>
      <c r="H49" s="24">
        <v>205</v>
      </c>
      <c r="I49" s="42"/>
      <c r="J49" s="45"/>
      <c r="K49" s="44"/>
    </row>
    <row r="50" ht="15" spans="1:11">
      <c r="A50" s="21"/>
      <c r="B50" s="24" t="s">
        <v>64</v>
      </c>
      <c r="C50" s="24">
        <f t="shared" si="1"/>
        <v>40</v>
      </c>
      <c r="D50" s="24">
        <f t="shared" si="10"/>
        <v>40</v>
      </c>
      <c r="E50" s="24">
        <v>98</v>
      </c>
      <c r="F50" s="24">
        <v>-58</v>
      </c>
      <c r="G50" s="24"/>
      <c r="H50" s="24"/>
      <c r="I50" s="42"/>
      <c r="J50" s="45"/>
      <c r="K50" s="44"/>
    </row>
    <row r="51" ht="15" spans="1:11">
      <c r="A51" s="21"/>
      <c r="B51" s="24" t="s">
        <v>65</v>
      </c>
      <c r="C51" s="24">
        <f t="shared" si="1"/>
        <v>905</v>
      </c>
      <c r="D51" s="24">
        <f t="shared" si="10"/>
        <v>880</v>
      </c>
      <c r="E51" s="24">
        <v>31</v>
      </c>
      <c r="F51" s="24">
        <v>849</v>
      </c>
      <c r="G51" s="24"/>
      <c r="H51" s="24">
        <v>25</v>
      </c>
      <c r="I51" s="42"/>
      <c r="J51" s="45"/>
      <c r="K51" s="44"/>
    </row>
    <row r="52" ht="15" spans="1:11">
      <c r="A52" s="25"/>
      <c r="B52" s="24" t="s">
        <v>66</v>
      </c>
      <c r="C52" s="24">
        <f t="shared" si="1"/>
        <v>917</v>
      </c>
      <c r="D52" s="24">
        <f t="shared" si="10"/>
        <v>917</v>
      </c>
      <c r="E52" s="24">
        <v>214</v>
      </c>
      <c r="F52" s="24">
        <v>703</v>
      </c>
      <c r="G52" s="24"/>
      <c r="H52" s="24"/>
      <c r="I52" s="42"/>
      <c r="J52" s="45"/>
      <c r="K52" s="44"/>
    </row>
    <row r="53" s="3" customFormat="1" ht="15" spans="1:11">
      <c r="A53" s="26" t="s">
        <v>67</v>
      </c>
      <c r="B53" s="27" t="s">
        <v>68</v>
      </c>
      <c r="C53" s="23">
        <f t="shared" si="1"/>
        <v>5418</v>
      </c>
      <c r="D53" s="23">
        <f t="shared" si="10"/>
        <v>4978</v>
      </c>
      <c r="E53" s="23">
        <f>SUM(E54:E64)</f>
        <v>747</v>
      </c>
      <c r="F53" s="23">
        <f t="shared" ref="F53:J53" si="11">SUM(F54:F64)</f>
        <v>4231</v>
      </c>
      <c r="G53" s="23">
        <f t="shared" si="11"/>
        <v>400</v>
      </c>
      <c r="H53" s="23">
        <f t="shared" si="11"/>
        <v>0</v>
      </c>
      <c r="I53" s="23">
        <f t="shared" si="11"/>
        <v>0</v>
      </c>
      <c r="J53" s="23">
        <f t="shared" si="11"/>
        <v>40</v>
      </c>
      <c r="K53" s="41"/>
    </row>
    <row r="54" s="1" customFormat="1" ht="15" spans="1:11">
      <c r="A54" s="21"/>
      <c r="B54" s="29" t="s">
        <v>69</v>
      </c>
      <c r="C54" s="24">
        <f t="shared" si="1"/>
        <v>737</v>
      </c>
      <c r="D54" s="24">
        <f t="shared" si="10"/>
        <v>737</v>
      </c>
      <c r="E54" s="24">
        <v>0</v>
      </c>
      <c r="F54" s="24">
        <v>737</v>
      </c>
      <c r="G54" s="24"/>
      <c r="H54" s="24"/>
      <c r="I54" s="47"/>
      <c r="J54" s="45"/>
      <c r="K54" s="24" t="s">
        <v>70</v>
      </c>
    </row>
    <row r="55" s="1" customFormat="1" ht="15" spans="1:11">
      <c r="A55" s="21"/>
      <c r="B55" s="30"/>
      <c r="C55" s="24">
        <f t="shared" si="1"/>
        <v>-6</v>
      </c>
      <c r="D55" s="24">
        <f t="shared" ref="D55:D66" si="12">SUM(E55:F55)</f>
        <v>-6</v>
      </c>
      <c r="E55" s="24">
        <v>0</v>
      </c>
      <c r="F55" s="24">
        <v>-6</v>
      </c>
      <c r="G55" s="24"/>
      <c r="H55" s="24"/>
      <c r="I55" s="47"/>
      <c r="J55" s="45"/>
      <c r="K55" s="48" t="s">
        <v>71</v>
      </c>
    </row>
    <row r="56" ht="15" spans="1:11">
      <c r="A56" s="21"/>
      <c r="B56" s="24" t="s">
        <v>72</v>
      </c>
      <c r="C56" s="24">
        <f t="shared" si="1"/>
        <v>580</v>
      </c>
      <c r="D56" s="24">
        <f t="shared" si="12"/>
        <v>480</v>
      </c>
      <c r="E56" s="24">
        <v>0</v>
      </c>
      <c r="F56" s="24">
        <v>480</v>
      </c>
      <c r="G56" s="24">
        <v>100</v>
      </c>
      <c r="H56" s="24"/>
      <c r="I56" s="42"/>
      <c r="J56" s="45"/>
      <c r="K56" s="44"/>
    </row>
    <row r="57" ht="15" spans="1:11">
      <c r="A57" s="21"/>
      <c r="B57" s="24" t="s">
        <v>73</v>
      </c>
      <c r="C57" s="24">
        <f t="shared" si="1"/>
        <v>255</v>
      </c>
      <c r="D57" s="24">
        <f t="shared" si="12"/>
        <v>255</v>
      </c>
      <c r="E57" s="24">
        <v>0</v>
      </c>
      <c r="F57" s="24">
        <v>255</v>
      </c>
      <c r="G57" s="24"/>
      <c r="H57" s="24"/>
      <c r="I57" s="42"/>
      <c r="J57" s="45"/>
      <c r="K57" s="44"/>
    </row>
    <row r="58" ht="15" spans="1:11">
      <c r="A58" s="21"/>
      <c r="B58" s="24" t="s">
        <v>74</v>
      </c>
      <c r="C58" s="24">
        <f t="shared" si="1"/>
        <v>452</v>
      </c>
      <c r="D58" s="24">
        <f t="shared" si="12"/>
        <v>452</v>
      </c>
      <c r="E58" s="24">
        <v>0</v>
      </c>
      <c r="F58" s="24">
        <v>452</v>
      </c>
      <c r="G58" s="24"/>
      <c r="H58" s="24"/>
      <c r="I58" s="42"/>
      <c r="J58" s="45"/>
      <c r="K58" s="44"/>
    </row>
    <row r="59" ht="15" spans="1:11">
      <c r="A59" s="21"/>
      <c r="B59" s="24" t="s">
        <v>75</v>
      </c>
      <c r="C59" s="24">
        <f t="shared" si="1"/>
        <v>919</v>
      </c>
      <c r="D59" s="24">
        <f t="shared" si="12"/>
        <v>819</v>
      </c>
      <c r="E59" s="24">
        <v>48</v>
      </c>
      <c r="F59" s="24">
        <v>771</v>
      </c>
      <c r="G59" s="24">
        <v>100</v>
      </c>
      <c r="H59" s="24"/>
      <c r="I59" s="42"/>
      <c r="J59" s="45"/>
      <c r="K59" s="44"/>
    </row>
    <row r="60" ht="15" spans="1:11">
      <c r="A60" s="21"/>
      <c r="B60" s="24" t="s">
        <v>76</v>
      </c>
      <c r="C60" s="24">
        <f t="shared" si="1"/>
        <v>720</v>
      </c>
      <c r="D60" s="24">
        <f t="shared" si="12"/>
        <v>720</v>
      </c>
      <c r="E60" s="24">
        <v>42</v>
      </c>
      <c r="F60" s="24">
        <v>678</v>
      </c>
      <c r="G60" s="24"/>
      <c r="H60" s="24"/>
      <c r="I60" s="42"/>
      <c r="J60" s="45"/>
      <c r="K60" s="44"/>
    </row>
    <row r="61" ht="15" spans="1:11">
      <c r="A61" s="21"/>
      <c r="B61" s="24" t="s">
        <v>77</v>
      </c>
      <c r="C61" s="24">
        <f t="shared" si="1"/>
        <v>388</v>
      </c>
      <c r="D61" s="24">
        <f t="shared" si="12"/>
        <v>288</v>
      </c>
      <c r="E61" s="24">
        <v>9</v>
      </c>
      <c r="F61" s="24">
        <v>279</v>
      </c>
      <c r="G61" s="24">
        <v>100</v>
      </c>
      <c r="H61" s="24"/>
      <c r="I61" s="42"/>
      <c r="J61" s="45"/>
      <c r="K61" s="44"/>
    </row>
    <row r="62" ht="15" spans="1:11">
      <c r="A62" s="21"/>
      <c r="B62" s="24" t="s">
        <v>78</v>
      </c>
      <c r="C62" s="24">
        <f t="shared" si="1"/>
        <v>1004</v>
      </c>
      <c r="D62" s="24">
        <f t="shared" si="12"/>
        <v>1004</v>
      </c>
      <c r="E62" s="24">
        <v>560</v>
      </c>
      <c r="F62" s="24">
        <v>444</v>
      </c>
      <c r="G62" s="24"/>
      <c r="H62" s="24"/>
      <c r="I62" s="42"/>
      <c r="J62" s="45"/>
      <c r="K62" s="44"/>
    </row>
    <row r="63" ht="15" spans="1:11">
      <c r="A63" s="21"/>
      <c r="B63" s="24" t="s">
        <v>79</v>
      </c>
      <c r="C63" s="24">
        <f t="shared" si="1"/>
        <v>-213</v>
      </c>
      <c r="D63" s="24">
        <f t="shared" si="12"/>
        <v>-253</v>
      </c>
      <c r="E63" s="24">
        <v>64</v>
      </c>
      <c r="F63" s="24">
        <v>-317</v>
      </c>
      <c r="G63" s="24"/>
      <c r="H63" s="24"/>
      <c r="I63" s="42"/>
      <c r="J63" s="45">
        <v>40</v>
      </c>
      <c r="K63" s="44"/>
    </row>
    <row r="64" ht="15" spans="1:11">
      <c r="A64" s="25"/>
      <c r="B64" s="24" t="s">
        <v>80</v>
      </c>
      <c r="C64" s="24">
        <f t="shared" si="1"/>
        <v>582</v>
      </c>
      <c r="D64" s="24">
        <f t="shared" si="12"/>
        <v>482</v>
      </c>
      <c r="E64" s="24">
        <v>24</v>
      </c>
      <c r="F64" s="24">
        <v>458</v>
      </c>
      <c r="G64" s="24">
        <v>100</v>
      </c>
      <c r="H64" s="24"/>
      <c r="I64" s="42"/>
      <c r="J64" s="45"/>
      <c r="K64" s="44"/>
    </row>
    <row r="65" s="3" customFormat="1" ht="15" spans="1:11">
      <c r="A65" s="26" t="s">
        <v>81</v>
      </c>
      <c r="B65" s="27" t="s">
        <v>82</v>
      </c>
      <c r="C65" s="23">
        <f t="shared" si="1"/>
        <v>5342</v>
      </c>
      <c r="D65" s="23">
        <f t="shared" si="12"/>
        <v>4819</v>
      </c>
      <c r="E65" s="23">
        <f>SUM(E66:E79)</f>
        <v>275</v>
      </c>
      <c r="F65" s="23">
        <f t="shared" ref="F65:J65" si="13">SUM(F66:F79)</f>
        <v>4544</v>
      </c>
      <c r="G65" s="23">
        <f t="shared" si="13"/>
        <v>0</v>
      </c>
      <c r="H65" s="23">
        <f t="shared" si="13"/>
        <v>150</v>
      </c>
      <c r="I65" s="23">
        <f t="shared" si="13"/>
        <v>273</v>
      </c>
      <c r="J65" s="23">
        <f t="shared" si="13"/>
        <v>100</v>
      </c>
      <c r="K65" s="41"/>
    </row>
    <row r="66" s="1" customFormat="1" ht="15" spans="1:11">
      <c r="A66" s="21"/>
      <c r="B66" s="49" t="s">
        <v>83</v>
      </c>
      <c r="C66" s="50">
        <f t="shared" si="1"/>
        <v>128</v>
      </c>
      <c r="D66" s="24">
        <f t="shared" si="12"/>
        <v>128</v>
      </c>
      <c r="E66" s="24">
        <v>0</v>
      </c>
      <c r="F66" s="24">
        <v>128</v>
      </c>
      <c r="G66" s="24"/>
      <c r="H66" s="24"/>
      <c r="I66" s="42"/>
      <c r="J66" s="45"/>
      <c r="K66" s="53" t="s">
        <v>84</v>
      </c>
    </row>
    <row r="67" s="1" customFormat="1" ht="15" spans="1:11">
      <c r="A67" s="21"/>
      <c r="B67" s="51"/>
      <c r="C67" s="24">
        <f t="shared" si="1"/>
        <v>155</v>
      </c>
      <c r="D67" s="24">
        <f t="shared" ref="D67:D79" si="14">SUM(E67:F67)</f>
        <v>155</v>
      </c>
      <c r="E67" s="24">
        <v>0</v>
      </c>
      <c r="F67" s="24">
        <v>155</v>
      </c>
      <c r="G67" s="24"/>
      <c r="H67" s="24"/>
      <c r="I67" s="42"/>
      <c r="J67" s="45"/>
      <c r="K67" s="53" t="s">
        <v>85</v>
      </c>
    </row>
    <row r="68" s="1" customFormat="1" ht="15" spans="1:11">
      <c r="A68" s="21"/>
      <c r="B68" s="51"/>
      <c r="C68" s="24">
        <f t="shared" si="1"/>
        <v>202</v>
      </c>
      <c r="D68" s="24">
        <f t="shared" si="14"/>
        <v>202</v>
      </c>
      <c r="E68" s="24">
        <v>0</v>
      </c>
      <c r="F68" s="24">
        <v>202</v>
      </c>
      <c r="G68" s="24"/>
      <c r="H68" s="24"/>
      <c r="I68" s="42"/>
      <c r="J68" s="45"/>
      <c r="K68" s="53" t="s">
        <v>86</v>
      </c>
    </row>
    <row r="69" s="1" customFormat="1" ht="15" spans="1:11">
      <c r="A69" s="21"/>
      <c r="B69" s="51"/>
      <c r="C69" s="24">
        <f t="shared" si="1"/>
        <v>213</v>
      </c>
      <c r="D69" s="24">
        <f t="shared" si="14"/>
        <v>213</v>
      </c>
      <c r="E69" s="24">
        <v>2</v>
      </c>
      <c r="F69" s="24">
        <v>211</v>
      </c>
      <c r="G69" s="24"/>
      <c r="H69" s="24"/>
      <c r="I69" s="42"/>
      <c r="J69" s="45"/>
      <c r="K69" s="53" t="s">
        <v>87</v>
      </c>
    </row>
    <row r="70" ht="15" spans="1:11">
      <c r="A70" s="21"/>
      <c r="B70" s="52"/>
      <c r="C70" s="24">
        <f t="shared" ref="C70:C133" si="15">D70+G70+H70+I70+J70</f>
        <v>40</v>
      </c>
      <c r="D70" s="24">
        <f t="shared" si="14"/>
        <v>40</v>
      </c>
      <c r="E70" s="24">
        <v>0</v>
      </c>
      <c r="F70" s="24">
        <v>40</v>
      </c>
      <c r="G70" s="24"/>
      <c r="H70" s="24"/>
      <c r="I70" s="42"/>
      <c r="J70" s="45"/>
      <c r="K70" s="53" t="s">
        <v>88</v>
      </c>
    </row>
    <row r="71" ht="15" spans="1:11">
      <c r="A71" s="21"/>
      <c r="B71" s="24" t="s">
        <v>89</v>
      </c>
      <c r="C71" s="24">
        <f t="shared" si="15"/>
        <v>269</v>
      </c>
      <c r="D71" s="24">
        <f t="shared" si="14"/>
        <v>269</v>
      </c>
      <c r="E71" s="24">
        <v>0</v>
      </c>
      <c r="F71" s="24">
        <v>269</v>
      </c>
      <c r="G71" s="24"/>
      <c r="H71" s="24"/>
      <c r="I71" s="42"/>
      <c r="J71" s="45"/>
      <c r="K71" s="44"/>
    </row>
    <row r="72" ht="15" spans="1:11">
      <c r="A72" s="21"/>
      <c r="B72" s="24" t="s">
        <v>90</v>
      </c>
      <c r="C72" s="24">
        <f t="shared" si="15"/>
        <v>321</v>
      </c>
      <c r="D72" s="24">
        <f t="shared" si="14"/>
        <v>286</v>
      </c>
      <c r="E72" s="24">
        <v>0</v>
      </c>
      <c r="F72" s="24">
        <v>286</v>
      </c>
      <c r="G72" s="24"/>
      <c r="H72" s="24">
        <v>35</v>
      </c>
      <c r="I72" s="42"/>
      <c r="J72" s="45"/>
      <c r="K72" s="44"/>
    </row>
    <row r="73" ht="15" spans="1:11">
      <c r="A73" s="21"/>
      <c r="B73" s="24" t="s">
        <v>91</v>
      </c>
      <c r="C73" s="24">
        <f t="shared" si="15"/>
        <v>-91</v>
      </c>
      <c r="D73" s="24">
        <f t="shared" si="14"/>
        <v>-91</v>
      </c>
      <c r="E73" s="24">
        <v>46</v>
      </c>
      <c r="F73" s="24">
        <v>-137</v>
      </c>
      <c r="G73" s="24"/>
      <c r="H73" s="24"/>
      <c r="I73" s="42"/>
      <c r="J73" s="45"/>
      <c r="K73" s="44"/>
    </row>
    <row r="74" ht="15" spans="1:11">
      <c r="A74" s="21"/>
      <c r="B74" s="24" t="s">
        <v>92</v>
      </c>
      <c r="C74" s="24">
        <f t="shared" si="15"/>
        <v>515</v>
      </c>
      <c r="D74" s="24">
        <f t="shared" si="14"/>
        <v>485</v>
      </c>
      <c r="E74" s="24">
        <v>49</v>
      </c>
      <c r="F74" s="24">
        <v>436</v>
      </c>
      <c r="G74" s="24"/>
      <c r="H74" s="24">
        <v>30</v>
      </c>
      <c r="I74" s="42"/>
      <c r="J74" s="45"/>
      <c r="K74" s="44"/>
    </row>
    <row r="75" ht="15" spans="1:11">
      <c r="A75" s="21"/>
      <c r="B75" s="24" t="s">
        <v>93</v>
      </c>
      <c r="C75" s="24">
        <f t="shared" si="15"/>
        <v>567</v>
      </c>
      <c r="D75" s="24">
        <f t="shared" si="14"/>
        <v>567</v>
      </c>
      <c r="E75" s="24">
        <v>4</v>
      </c>
      <c r="F75" s="24">
        <v>563</v>
      </c>
      <c r="G75" s="24"/>
      <c r="H75" s="24"/>
      <c r="I75" s="42"/>
      <c r="J75" s="45"/>
      <c r="K75" s="44"/>
    </row>
    <row r="76" ht="15" spans="1:11">
      <c r="A76" s="21"/>
      <c r="B76" s="24" t="s">
        <v>94</v>
      </c>
      <c r="C76" s="24">
        <f t="shared" si="15"/>
        <v>416</v>
      </c>
      <c r="D76" s="24">
        <f t="shared" si="14"/>
        <v>416</v>
      </c>
      <c r="E76" s="24">
        <v>4</v>
      </c>
      <c r="F76" s="24">
        <v>412</v>
      </c>
      <c r="G76" s="24"/>
      <c r="H76" s="24"/>
      <c r="I76" s="42"/>
      <c r="J76" s="45"/>
      <c r="K76" s="44"/>
    </row>
    <row r="77" ht="15" spans="1:11">
      <c r="A77" s="21"/>
      <c r="B77" s="24" t="s">
        <v>95</v>
      </c>
      <c r="C77" s="24">
        <f t="shared" si="15"/>
        <v>1426</v>
      </c>
      <c r="D77" s="24">
        <f t="shared" si="14"/>
        <v>1356</v>
      </c>
      <c r="E77" s="24">
        <v>140</v>
      </c>
      <c r="F77" s="24">
        <v>1216</v>
      </c>
      <c r="G77" s="24"/>
      <c r="H77" s="24">
        <v>30</v>
      </c>
      <c r="I77" s="42"/>
      <c r="J77" s="45">
        <v>40</v>
      </c>
      <c r="K77" s="44"/>
    </row>
    <row r="78" ht="15" spans="1:11">
      <c r="A78" s="21"/>
      <c r="B78" s="24" t="s">
        <v>96</v>
      </c>
      <c r="C78" s="24">
        <f t="shared" si="15"/>
        <v>691</v>
      </c>
      <c r="D78" s="24">
        <f t="shared" si="14"/>
        <v>303</v>
      </c>
      <c r="E78" s="24">
        <v>30</v>
      </c>
      <c r="F78" s="24">
        <v>273</v>
      </c>
      <c r="G78" s="24"/>
      <c r="H78" s="24">
        <v>55</v>
      </c>
      <c r="I78" s="42">
        <v>273</v>
      </c>
      <c r="J78" s="45">
        <v>60</v>
      </c>
      <c r="K78" s="44"/>
    </row>
    <row r="79" ht="15" spans="1:11">
      <c r="A79" s="25"/>
      <c r="B79" s="24" t="s">
        <v>97</v>
      </c>
      <c r="C79" s="24">
        <f t="shared" si="15"/>
        <v>490</v>
      </c>
      <c r="D79" s="24">
        <f t="shared" si="14"/>
        <v>490</v>
      </c>
      <c r="E79" s="24">
        <v>0</v>
      </c>
      <c r="F79" s="24">
        <v>490</v>
      </c>
      <c r="G79" s="24"/>
      <c r="H79" s="24"/>
      <c r="I79" s="42"/>
      <c r="J79" s="45"/>
      <c r="K79" s="44"/>
    </row>
    <row r="80" s="3" customFormat="1" ht="15" spans="1:11">
      <c r="A80" s="26" t="s">
        <v>98</v>
      </c>
      <c r="B80" s="27" t="s">
        <v>99</v>
      </c>
      <c r="C80" s="23">
        <f t="shared" si="15"/>
        <v>3992</v>
      </c>
      <c r="D80" s="23">
        <v>3592</v>
      </c>
      <c r="E80" s="23">
        <f>SUM(E81:E84)</f>
        <v>441</v>
      </c>
      <c r="F80" s="23">
        <f t="shared" ref="F80:J80" si="16">SUM(F81:F84)</f>
        <v>3151</v>
      </c>
      <c r="G80" s="23">
        <f t="shared" si="16"/>
        <v>0</v>
      </c>
      <c r="H80" s="23">
        <f t="shared" si="16"/>
        <v>280</v>
      </c>
      <c r="I80" s="23">
        <f t="shared" si="16"/>
        <v>0</v>
      </c>
      <c r="J80" s="23">
        <f t="shared" si="16"/>
        <v>120</v>
      </c>
      <c r="K80" s="41"/>
    </row>
    <row r="81" ht="15" spans="1:11">
      <c r="A81" s="21"/>
      <c r="B81" s="24" t="s">
        <v>100</v>
      </c>
      <c r="C81" s="24">
        <f t="shared" si="15"/>
        <v>502</v>
      </c>
      <c r="D81" s="24">
        <f>SUM(E81:F81)</f>
        <v>447</v>
      </c>
      <c r="E81" s="24">
        <v>78</v>
      </c>
      <c r="F81" s="24">
        <v>369</v>
      </c>
      <c r="G81" s="24"/>
      <c r="H81" s="24">
        <v>55</v>
      </c>
      <c r="I81" s="42"/>
      <c r="J81" s="45"/>
      <c r="K81" s="44"/>
    </row>
    <row r="82" ht="15" spans="1:11">
      <c r="A82" s="21"/>
      <c r="B82" s="24" t="s">
        <v>101</v>
      </c>
      <c r="C82" s="24">
        <f t="shared" si="15"/>
        <v>184</v>
      </c>
      <c r="D82" s="24">
        <f t="shared" ref="D82:D85" si="17">SUM(E82:F82)</f>
        <v>184</v>
      </c>
      <c r="E82" s="24">
        <v>0</v>
      </c>
      <c r="F82" s="24">
        <v>184</v>
      </c>
      <c r="G82" s="24"/>
      <c r="H82" s="24"/>
      <c r="I82" s="42"/>
      <c r="J82" s="45"/>
      <c r="K82" s="44"/>
    </row>
    <row r="83" ht="15" spans="1:11">
      <c r="A83" s="21"/>
      <c r="B83" s="24" t="s">
        <v>102</v>
      </c>
      <c r="C83" s="24">
        <f t="shared" si="15"/>
        <v>1402</v>
      </c>
      <c r="D83" s="24">
        <f t="shared" si="17"/>
        <v>1232</v>
      </c>
      <c r="E83" s="24">
        <v>185</v>
      </c>
      <c r="F83" s="24">
        <v>1047</v>
      </c>
      <c r="G83" s="24"/>
      <c r="H83" s="24">
        <v>50</v>
      </c>
      <c r="I83" s="42"/>
      <c r="J83" s="45">
        <v>120</v>
      </c>
      <c r="K83" s="44"/>
    </row>
    <row r="84" ht="15" spans="1:11">
      <c r="A84" s="25"/>
      <c r="B84" s="24" t="s">
        <v>103</v>
      </c>
      <c r="C84" s="24">
        <f t="shared" si="15"/>
        <v>1904</v>
      </c>
      <c r="D84" s="24">
        <f t="shared" si="17"/>
        <v>1729</v>
      </c>
      <c r="E84" s="24">
        <v>178</v>
      </c>
      <c r="F84" s="24">
        <v>1551</v>
      </c>
      <c r="G84" s="24"/>
      <c r="H84" s="24">
        <v>175</v>
      </c>
      <c r="I84" s="42"/>
      <c r="J84" s="45"/>
      <c r="K84" s="44"/>
    </row>
    <row r="85" s="3" customFormat="1" ht="15" spans="1:11">
      <c r="A85" s="26" t="s">
        <v>104</v>
      </c>
      <c r="B85" s="27" t="s">
        <v>105</v>
      </c>
      <c r="C85" s="23">
        <f t="shared" si="15"/>
        <v>3734</v>
      </c>
      <c r="D85" s="23">
        <f t="shared" si="17"/>
        <v>3559</v>
      </c>
      <c r="E85" s="23">
        <f>SUM(E86:E92)</f>
        <v>496</v>
      </c>
      <c r="F85" s="23">
        <f t="shared" ref="F85:J85" si="18">SUM(F86:F92)</f>
        <v>3063</v>
      </c>
      <c r="G85" s="23">
        <f t="shared" si="18"/>
        <v>0</v>
      </c>
      <c r="H85" s="23">
        <f t="shared" si="18"/>
        <v>55</v>
      </c>
      <c r="I85" s="23">
        <f t="shared" si="18"/>
        <v>0</v>
      </c>
      <c r="J85" s="23">
        <f t="shared" si="18"/>
        <v>120</v>
      </c>
      <c r="K85" s="41"/>
    </row>
    <row r="86" s="1" customFormat="1" ht="15" spans="1:11">
      <c r="A86" s="21"/>
      <c r="B86" s="24" t="s">
        <v>106</v>
      </c>
      <c r="C86" s="24">
        <f t="shared" si="15"/>
        <v>279</v>
      </c>
      <c r="D86" s="24">
        <f t="shared" ref="D86:D93" si="19">SUM(E86:F86)</f>
        <v>279</v>
      </c>
      <c r="E86" s="24">
        <v>1</v>
      </c>
      <c r="F86" s="24">
        <v>278</v>
      </c>
      <c r="G86" s="24"/>
      <c r="H86" s="24"/>
      <c r="I86" s="42"/>
      <c r="J86" s="45"/>
      <c r="K86" s="40"/>
    </row>
    <row r="87" ht="15" spans="1:11">
      <c r="A87" s="21"/>
      <c r="B87" s="24" t="s">
        <v>107</v>
      </c>
      <c r="C87" s="24">
        <f t="shared" si="15"/>
        <v>737</v>
      </c>
      <c r="D87" s="24">
        <f t="shared" si="19"/>
        <v>737</v>
      </c>
      <c r="E87" s="24">
        <v>54</v>
      </c>
      <c r="F87" s="24">
        <v>683</v>
      </c>
      <c r="G87" s="24"/>
      <c r="H87" s="24"/>
      <c r="I87" s="42"/>
      <c r="J87" s="45"/>
      <c r="K87" s="44"/>
    </row>
    <row r="88" ht="15" spans="1:11">
      <c r="A88" s="21"/>
      <c r="B88" s="24" t="s">
        <v>108</v>
      </c>
      <c r="C88" s="24">
        <f t="shared" si="15"/>
        <v>422</v>
      </c>
      <c r="D88" s="24">
        <f t="shared" si="19"/>
        <v>422</v>
      </c>
      <c r="E88" s="24">
        <v>3</v>
      </c>
      <c r="F88" s="24">
        <v>419</v>
      </c>
      <c r="G88" s="24"/>
      <c r="H88" s="24"/>
      <c r="I88" s="42"/>
      <c r="J88" s="45"/>
      <c r="K88" s="44"/>
    </row>
    <row r="89" ht="15" spans="1:11">
      <c r="A89" s="21"/>
      <c r="B89" s="24" t="s">
        <v>109</v>
      </c>
      <c r="C89" s="24">
        <f t="shared" si="15"/>
        <v>967</v>
      </c>
      <c r="D89" s="24">
        <f t="shared" si="19"/>
        <v>967</v>
      </c>
      <c r="E89" s="24">
        <v>80</v>
      </c>
      <c r="F89" s="24">
        <v>887</v>
      </c>
      <c r="G89" s="24"/>
      <c r="H89" s="24"/>
      <c r="I89" s="42"/>
      <c r="J89" s="45"/>
      <c r="K89" s="44"/>
    </row>
    <row r="90" ht="15" spans="1:11">
      <c r="A90" s="21"/>
      <c r="B90" s="24" t="s">
        <v>110</v>
      </c>
      <c r="C90" s="24">
        <f t="shared" si="15"/>
        <v>964</v>
      </c>
      <c r="D90" s="24">
        <f t="shared" si="19"/>
        <v>879</v>
      </c>
      <c r="E90" s="24">
        <v>26</v>
      </c>
      <c r="F90" s="24">
        <v>853</v>
      </c>
      <c r="G90" s="24"/>
      <c r="H90" s="24">
        <v>25</v>
      </c>
      <c r="I90" s="42"/>
      <c r="J90" s="45">
        <v>60</v>
      </c>
      <c r="K90" s="44"/>
    </row>
    <row r="91" ht="15" spans="1:11">
      <c r="A91" s="21"/>
      <c r="B91" s="24" t="s">
        <v>111</v>
      </c>
      <c r="C91" s="24">
        <f t="shared" si="15"/>
        <v>422</v>
      </c>
      <c r="D91" s="24">
        <f t="shared" si="19"/>
        <v>332</v>
      </c>
      <c r="E91" s="24">
        <v>311</v>
      </c>
      <c r="F91" s="24">
        <v>21</v>
      </c>
      <c r="G91" s="24"/>
      <c r="H91" s="24">
        <v>30</v>
      </c>
      <c r="I91" s="42"/>
      <c r="J91" s="45">
        <v>60</v>
      </c>
      <c r="K91" s="44"/>
    </row>
    <row r="92" ht="15" spans="1:11">
      <c r="A92" s="25"/>
      <c r="B92" s="24" t="s">
        <v>112</v>
      </c>
      <c r="C92" s="24">
        <f t="shared" si="15"/>
        <v>-57</v>
      </c>
      <c r="D92" s="24">
        <f t="shared" si="19"/>
        <v>-57</v>
      </c>
      <c r="E92" s="24">
        <v>21</v>
      </c>
      <c r="F92" s="24">
        <v>-78</v>
      </c>
      <c r="G92" s="24"/>
      <c r="H92" s="24"/>
      <c r="I92" s="42"/>
      <c r="J92" s="45"/>
      <c r="K92" s="44"/>
    </row>
    <row r="93" s="3" customFormat="1" ht="15" spans="1:11">
      <c r="A93" s="26" t="s">
        <v>113</v>
      </c>
      <c r="B93" s="27" t="s">
        <v>114</v>
      </c>
      <c r="C93" s="23">
        <f t="shared" si="15"/>
        <v>5748</v>
      </c>
      <c r="D93" s="23">
        <f t="shared" si="19"/>
        <v>5668</v>
      </c>
      <c r="E93" s="23">
        <f>SUM(E94:E104)</f>
        <v>627</v>
      </c>
      <c r="F93" s="23">
        <f t="shared" ref="F93:J93" si="20">SUM(F94:F104)</f>
        <v>5041</v>
      </c>
      <c r="G93" s="23">
        <f t="shared" si="20"/>
        <v>0</v>
      </c>
      <c r="H93" s="23">
        <f t="shared" si="20"/>
        <v>80</v>
      </c>
      <c r="I93" s="23">
        <f t="shared" si="20"/>
        <v>0</v>
      </c>
      <c r="J93" s="23">
        <f t="shared" si="20"/>
        <v>0</v>
      </c>
      <c r="K93" s="41"/>
    </row>
    <row r="94" ht="15" spans="1:11">
      <c r="A94" s="21"/>
      <c r="B94" s="24" t="s">
        <v>115</v>
      </c>
      <c r="C94" s="24">
        <f t="shared" si="15"/>
        <v>464</v>
      </c>
      <c r="D94" s="24">
        <f t="shared" ref="D94:D105" si="21">SUM(E94:F94)</f>
        <v>464</v>
      </c>
      <c r="E94" s="24">
        <v>2</v>
      </c>
      <c r="F94" s="24">
        <v>462</v>
      </c>
      <c r="G94" s="24"/>
      <c r="H94" s="24"/>
      <c r="I94" s="42"/>
      <c r="J94" s="45"/>
      <c r="K94" s="44"/>
    </row>
    <row r="95" ht="15" spans="1:11">
      <c r="A95" s="21"/>
      <c r="B95" s="24" t="s">
        <v>116</v>
      </c>
      <c r="C95" s="24">
        <f t="shared" si="15"/>
        <v>594</v>
      </c>
      <c r="D95" s="24">
        <f t="shared" si="21"/>
        <v>594</v>
      </c>
      <c r="E95" s="24">
        <v>16</v>
      </c>
      <c r="F95" s="24">
        <v>578</v>
      </c>
      <c r="G95" s="24"/>
      <c r="H95" s="24"/>
      <c r="I95" s="42"/>
      <c r="J95" s="45"/>
      <c r="K95" s="44"/>
    </row>
    <row r="96" ht="15" spans="1:11">
      <c r="A96" s="21"/>
      <c r="B96" s="24" t="s">
        <v>117</v>
      </c>
      <c r="C96" s="24">
        <f t="shared" si="15"/>
        <v>17</v>
      </c>
      <c r="D96" s="24">
        <f t="shared" si="21"/>
        <v>17</v>
      </c>
      <c r="E96" s="24">
        <v>5</v>
      </c>
      <c r="F96" s="24">
        <v>12</v>
      </c>
      <c r="G96" s="24"/>
      <c r="H96" s="24"/>
      <c r="I96" s="42"/>
      <c r="J96" s="45"/>
      <c r="K96" s="44"/>
    </row>
    <row r="97" ht="15" spans="1:11">
      <c r="A97" s="21"/>
      <c r="B97" s="24" t="s">
        <v>118</v>
      </c>
      <c r="C97" s="24">
        <f t="shared" si="15"/>
        <v>0</v>
      </c>
      <c r="D97" s="24">
        <f t="shared" si="21"/>
        <v>-35</v>
      </c>
      <c r="E97" s="24">
        <v>13</v>
      </c>
      <c r="F97" s="24">
        <v>-48</v>
      </c>
      <c r="G97" s="24"/>
      <c r="H97" s="24">
        <v>35</v>
      </c>
      <c r="I97" s="42"/>
      <c r="J97" s="45"/>
      <c r="K97" s="44"/>
    </row>
    <row r="98" ht="15" spans="1:11">
      <c r="A98" s="21"/>
      <c r="B98" s="24" t="s">
        <v>119</v>
      </c>
      <c r="C98" s="24">
        <f t="shared" si="15"/>
        <v>563</v>
      </c>
      <c r="D98" s="24">
        <f t="shared" si="21"/>
        <v>563</v>
      </c>
      <c r="E98" s="24">
        <v>29</v>
      </c>
      <c r="F98" s="24">
        <v>534</v>
      </c>
      <c r="G98" s="24"/>
      <c r="H98" s="24"/>
      <c r="I98" s="42"/>
      <c r="J98" s="45"/>
      <c r="K98" s="44"/>
    </row>
    <row r="99" ht="15" spans="1:11">
      <c r="A99" s="21"/>
      <c r="B99" s="24" t="s">
        <v>120</v>
      </c>
      <c r="C99" s="24">
        <f t="shared" si="15"/>
        <v>876</v>
      </c>
      <c r="D99" s="24">
        <f t="shared" si="21"/>
        <v>876</v>
      </c>
      <c r="E99" s="24">
        <v>17</v>
      </c>
      <c r="F99" s="24">
        <v>859</v>
      </c>
      <c r="G99" s="24"/>
      <c r="H99" s="24"/>
      <c r="I99" s="42"/>
      <c r="J99" s="45"/>
      <c r="K99" s="44"/>
    </row>
    <row r="100" ht="15" spans="1:11">
      <c r="A100" s="21"/>
      <c r="B100" s="24" t="s">
        <v>121</v>
      </c>
      <c r="C100" s="24">
        <f t="shared" si="15"/>
        <v>54</v>
      </c>
      <c r="D100" s="24">
        <f t="shared" si="21"/>
        <v>44</v>
      </c>
      <c r="E100" s="24">
        <v>54</v>
      </c>
      <c r="F100" s="24">
        <v>-10</v>
      </c>
      <c r="G100" s="24"/>
      <c r="H100" s="24">
        <v>10</v>
      </c>
      <c r="I100" s="42"/>
      <c r="J100" s="45"/>
      <c r="K100" s="44"/>
    </row>
    <row r="101" ht="15" spans="1:11">
      <c r="A101" s="21"/>
      <c r="B101" s="24" t="s">
        <v>122</v>
      </c>
      <c r="C101" s="24">
        <f t="shared" si="15"/>
        <v>735</v>
      </c>
      <c r="D101" s="24">
        <f t="shared" si="21"/>
        <v>735</v>
      </c>
      <c r="E101" s="24">
        <v>147</v>
      </c>
      <c r="F101" s="24">
        <v>588</v>
      </c>
      <c r="G101" s="24"/>
      <c r="H101" s="24"/>
      <c r="I101" s="42"/>
      <c r="J101" s="45"/>
      <c r="K101" s="44"/>
    </row>
    <row r="102" ht="15" spans="1:11">
      <c r="A102" s="21"/>
      <c r="B102" s="24" t="s">
        <v>123</v>
      </c>
      <c r="C102" s="24">
        <f t="shared" si="15"/>
        <v>894</v>
      </c>
      <c r="D102" s="24">
        <f t="shared" si="21"/>
        <v>894</v>
      </c>
      <c r="E102" s="24">
        <v>261</v>
      </c>
      <c r="F102" s="24">
        <v>633</v>
      </c>
      <c r="G102" s="24"/>
      <c r="H102" s="24"/>
      <c r="I102" s="42"/>
      <c r="J102" s="45"/>
      <c r="K102" s="44"/>
    </row>
    <row r="103" ht="15" spans="1:11">
      <c r="A103" s="21"/>
      <c r="B103" s="24" t="s">
        <v>124</v>
      </c>
      <c r="C103" s="24">
        <f t="shared" si="15"/>
        <v>656</v>
      </c>
      <c r="D103" s="24">
        <f t="shared" si="21"/>
        <v>656</v>
      </c>
      <c r="E103" s="24">
        <v>17</v>
      </c>
      <c r="F103" s="24">
        <v>639</v>
      </c>
      <c r="G103" s="24"/>
      <c r="H103" s="24"/>
      <c r="I103" s="42"/>
      <c r="J103" s="45"/>
      <c r="K103" s="44"/>
    </row>
    <row r="104" ht="15" spans="1:11">
      <c r="A104" s="25"/>
      <c r="B104" s="24" t="s">
        <v>125</v>
      </c>
      <c r="C104" s="24">
        <f t="shared" si="15"/>
        <v>895</v>
      </c>
      <c r="D104" s="24">
        <f t="shared" si="21"/>
        <v>860</v>
      </c>
      <c r="E104" s="24">
        <v>66</v>
      </c>
      <c r="F104" s="24">
        <v>794</v>
      </c>
      <c r="G104" s="24"/>
      <c r="H104" s="24">
        <v>35</v>
      </c>
      <c r="I104" s="42"/>
      <c r="J104" s="45"/>
      <c r="K104" s="44"/>
    </row>
    <row r="105" s="3" customFormat="1" ht="15" spans="1:11">
      <c r="A105" s="26" t="s">
        <v>126</v>
      </c>
      <c r="B105" s="27" t="s">
        <v>127</v>
      </c>
      <c r="C105" s="23">
        <f t="shared" si="15"/>
        <v>5124</v>
      </c>
      <c r="D105" s="23">
        <f t="shared" si="21"/>
        <v>4514</v>
      </c>
      <c r="E105" s="23">
        <f>SUM(E106:E118)</f>
        <v>1124</v>
      </c>
      <c r="F105" s="23">
        <f t="shared" ref="F105:J105" si="22">SUM(F106:F118)</f>
        <v>3390</v>
      </c>
      <c r="G105" s="23">
        <f t="shared" si="22"/>
        <v>480</v>
      </c>
      <c r="H105" s="23">
        <f t="shared" si="22"/>
        <v>90</v>
      </c>
      <c r="I105" s="23">
        <f t="shared" si="22"/>
        <v>0</v>
      </c>
      <c r="J105" s="23">
        <f t="shared" si="22"/>
        <v>40</v>
      </c>
      <c r="K105" s="41"/>
    </row>
    <row r="106" ht="15" spans="1:11">
      <c r="A106" s="21"/>
      <c r="B106" s="29" t="s">
        <v>128</v>
      </c>
      <c r="C106" s="24">
        <f t="shared" si="15"/>
        <v>150</v>
      </c>
      <c r="D106" s="24">
        <f t="shared" ref="D106:D119" si="23">SUM(E106:F106)</f>
        <v>150</v>
      </c>
      <c r="E106" s="24">
        <v>5</v>
      </c>
      <c r="F106" s="24">
        <v>145</v>
      </c>
      <c r="G106" s="24"/>
      <c r="H106" s="24"/>
      <c r="I106" s="42"/>
      <c r="J106" s="45"/>
      <c r="K106" s="24" t="s">
        <v>129</v>
      </c>
    </row>
    <row r="107" ht="15" spans="1:11">
      <c r="A107" s="21"/>
      <c r="B107" s="30"/>
      <c r="C107" s="24">
        <f t="shared" si="15"/>
        <v>72</v>
      </c>
      <c r="D107" s="24">
        <f t="shared" si="23"/>
        <v>72</v>
      </c>
      <c r="E107" s="24">
        <v>75</v>
      </c>
      <c r="F107" s="24">
        <v>-3</v>
      </c>
      <c r="G107" s="24"/>
      <c r="H107" s="24"/>
      <c r="I107" s="42"/>
      <c r="J107" s="45"/>
      <c r="K107" s="24" t="s">
        <v>130</v>
      </c>
    </row>
    <row r="108" ht="15" spans="1:11">
      <c r="A108" s="21"/>
      <c r="B108" s="24" t="s">
        <v>131</v>
      </c>
      <c r="C108" s="24">
        <f t="shared" si="15"/>
        <v>96</v>
      </c>
      <c r="D108" s="24">
        <f t="shared" si="23"/>
        <v>96</v>
      </c>
      <c r="E108" s="24">
        <v>81</v>
      </c>
      <c r="F108" s="24">
        <v>15</v>
      </c>
      <c r="G108" s="24"/>
      <c r="H108" s="24"/>
      <c r="I108" s="42"/>
      <c r="J108" s="45"/>
      <c r="K108" s="44"/>
    </row>
    <row r="109" ht="15" spans="1:11">
      <c r="A109" s="21"/>
      <c r="B109" s="24" t="s">
        <v>132</v>
      </c>
      <c r="C109" s="24">
        <f t="shared" si="15"/>
        <v>145</v>
      </c>
      <c r="D109" s="24">
        <f t="shared" si="23"/>
        <v>-5</v>
      </c>
      <c r="E109" s="24">
        <v>7</v>
      </c>
      <c r="F109" s="24">
        <v>-12</v>
      </c>
      <c r="G109" s="24">
        <v>150</v>
      </c>
      <c r="H109" s="24"/>
      <c r="I109" s="42"/>
      <c r="J109" s="45"/>
      <c r="K109" s="44"/>
    </row>
    <row r="110" ht="15" spans="1:11">
      <c r="A110" s="21"/>
      <c r="B110" s="24" t="s">
        <v>133</v>
      </c>
      <c r="C110" s="24">
        <f t="shared" si="15"/>
        <v>92</v>
      </c>
      <c r="D110" s="24">
        <f t="shared" si="23"/>
        <v>52</v>
      </c>
      <c r="E110" s="24">
        <v>61</v>
      </c>
      <c r="F110" s="24">
        <v>-9</v>
      </c>
      <c r="G110" s="24"/>
      <c r="H110" s="24"/>
      <c r="I110" s="42"/>
      <c r="J110" s="45">
        <v>40</v>
      </c>
      <c r="K110" s="44"/>
    </row>
    <row r="111" ht="15" spans="1:11">
      <c r="A111" s="21"/>
      <c r="B111" s="24" t="s">
        <v>134</v>
      </c>
      <c r="C111" s="24">
        <f t="shared" si="15"/>
        <v>339</v>
      </c>
      <c r="D111" s="24">
        <f t="shared" si="23"/>
        <v>339</v>
      </c>
      <c r="E111" s="24">
        <v>25</v>
      </c>
      <c r="F111" s="24">
        <v>314</v>
      </c>
      <c r="G111" s="24"/>
      <c r="H111" s="24"/>
      <c r="I111" s="42"/>
      <c r="J111" s="45"/>
      <c r="K111" s="44"/>
    </row>
    <row r="112" ht="15" spans="1:11">
      <c r="A112" s="21"/>
      <c r="B112" s="24" t="s">
        <v>135</v>
      </c>
      <c r="C112" s="24">
        <f t="shared" si="15"/>
        <v>98</v>
      </c>
      <c r="D112" s="24">
        <f t="shared" si="23"/>
        <v>98</v>
      </c>
      <c r="E112" s="24">
        <v>79</v>
      </c>
      <c r="F112" s="24">
        <v>19</v>
      </c>
      <c r="G112" s="24"/>
      <c r="H112" s="24"/>
      <c r="I112" s="42"/>
      <c r="J112" s="45"/>
      <c r="K112" s="44"/>
    </row>
    <row r="113" ht="15" spans="1:11">
      <c r="A113" s="21"/>
      <c r="B113" s="24" t="s">
        <v>136</v>
      </c>
      <c r="C113" s="24">
        <f t="shared" si="15"/>
        <v>800</v>
      </c>
      <c r="D113" s="24">
        <f t="shared" si="23"/>
        <v>800</v>
      </c>
      <c r="E113" s="24">
        <v>14</v>
      </c>
      <c r="F113" s="24">
        <v>786</v>
      </c>
      <c r="G113" s="24"/>
      <c r="H113" s="24"/>
      <c r="I113" s="42"/>
      <c r="J113" s="45"/>
      <c r="K113" s="44"/>
    </row>
    <row r="114" ht="15" spans="1:11">
      <c r="A114" s="21"/>
      <c r="B114" s="24" t="s">
        <v>137</v>
      </c>
      <c r="C114" s="24">
        <f t="shared" si="15"/>
        <v>168</v>
      </c>
      <c r="D114" s="24">
        <f t="shared" si="23"/>
        <v>133</v>
      </c>
      <c r="E114" s="24">
        <v>67</v>
      </c>
      <c r="F114" s="24">
        <v>66</v>
      </c>
      <c r="G114" s="24"/>
      <c r="H114" s="24">
        <v>35</v>
      </c>
      <c r="I114" s="42"/>
      <c r="J114" s="45"/>
      <c r="K114" s="44"/>
    </row>
    <row r="115" ht="15" spans="1:11">
      <c r="A115" s="21"/>
      <c r="B115" s="24" t="s">
        <v>138</v>
      </c>
      <c r="C115" s="24">
        <f t="shared" si="15"/>
        <v>787</v>
      </c>
      <c r="D115" s="24">
        <f t="shared" si="23"/>
        <v>787</v>
      </c>
      <c r="E115" s="24">
        <v>306</v>
      </c>
      <c r="F115" s="24">
        <v>481</v>
      </c>
      <c r="G115" s="24"/>
      <c r="H115" s="24"/>
      <c r="I115" s="42"/>
      <c r="J115" s="45"/>
      <c r="K115" s="44"/>
    </row>
    <row r="116" ht="15" spans="1:11">
      <c r="A116" s="21"/>
      <c r="B116" s="24" t="s">
        <v>139</v>
      </c>
      <c r="C116" s="24">
        <f t="shared" si="15"/>
        <v>417</v>
      </c>
      <c r="D116" s="24">
        <f t="shared" si="23"/>
        <v>407</v>
      </c>
      <c r="E116" s="24">
        <v>34</v>
      </c>
      <c r="F116" s="24">
        <v>373</v>
      </c>
      <c r="G116" s="24"/>
      <c r="H116" s="24">
        <v>10</v>
      </c>
      <c r="I116" s="42"/>
      <c r="J116" s="45"/>
      <c r="K116" s="44"/>
    </row>
    <row r="117" ht="15" spans="1:11">
      <c r="A117" s="21"/>
      <c r="B117" s="24" t="s">
        <v>140</v>
      </c>
      <c r="C117" s="24">
        <f t="shared" si="15"/>
        <v>1033</v>
      </c>
      <c r="D117" s="24">
        <f t="shared" si="23"/>
        <v>703</v>
      </c>
      <c r="E117" s="24">
        <v>160</v>
      </c>
      <c r="F117" s="24">
        <v>543</v>
      </c>
      <c r="G117" s="24">
        <v>330</v>
      </c>
      <c r="H117" s="24"/>
      <c r="I117" s="42"/>
      <c r="J117" s="45"/>
      <c r="K117" s="44"/>
    </row>
    <row r="118" ht="15" spans="1:11">
      <c r="A118" s="25"/>
      <c r="B118" s="24" t="s">
        <v>141</v>
      </c>
      <c r="C118" s="24">
        <f t="shared" si="15"/>
        <v>927</v>
      </c>
      <c r="D118" s="24">
        <f t="shared" si="23"/>
        <v>882</v>
      </c>
      <c r="E118" s="24">
        <v>210</v>
      </c>
      <c r="F118" s="24">
        <v>672</v>
      </c>
      <c r="G118" s="24"/>
      <c r="H118" s="24">
        <v>45</v>
      </c>
      <c r="I118" s="42"/>
      <c r="J118" s="45"/>
      <c r="K118" s="44"/>
    </row>
    <row r="119" s="3" customFormat="1" ht="15" spans="1:11">
      <c r="A119" s="26" t="s">
        <v>142</v>
      </c>
      <c r="B119" s="27" t="s">
        <v>143</v>
      </c>
      <c r="C119" s="23">
        <f t="shared" si="15"/>
        <v>9292</v>
      </c>
      <c r="D119" s="23">
        <f t="shared" si="23"/>
        <v>9027</v>
      </c>
      <c r="E119" s="23">
        <f>SUM(E120:E132)</f>
        <v>1213</v>
      </c>
      <c r="F119" s="23">
        <f t="shared" ref="F119:H119" si="24">SUM(F120:F132)</f>
        <v>7814</v>
      </c>
      <c r="G119" s="23">
        <f t="shared" si="24"/>
        <v>0</v>
      </c>
      <c r="H119" s="23">
        <f t="shared" si="24"/>
        <v>265</v>
      </c>
      <c r="I119" s="23">
        <f t="shared" ref="I119" si="25">SUM(I120:I132)</f>
        <v>0</v>
      </c>
      <c r="J119" s="23">
        <f t="shared" ref="J119" si="26">SUM(J120:J132)</f>
        <v>0</v>
      </c>
      <c r="K119" s="41"/>
    </row>
    <row r="120" ht="15" spans="1:11">
      <c r="A120" s="21"/>
      <c r="B120" s="24" t="s">
        <v>144</v>
      </c>
      <c r="C120" s="24">
        <f t="shared" si="15"/>
        <v>-6</v>
      </c>
      <c r="D120" s="24">
        <f t="shared" ref="D120:D133" si="27">SUM(E120:F120)</f>
        <v>-6</v>
      </c>
      <c r="E120" s="24">
        <v>25</v>
      </c>
      <c r="F120" s="24">
        <v>-31</v>
      </c>
      <c r="G120" s="24"/>
      <c r="H120" s="24"/>
      <c r="I120" s="42"/>
      <c r="J120" s="45"/>
      <c r="K120" s="44"/>
    </row>
    <row r="121" ht="15" spans="1:11">
      <c r="A121" s="21"/>
      <c r="B121" s="24" t="s">
        <v>145</v>
      </c>
      <c r="C121" s="24">
        <f t="shared" si="15"/>
        <v>96</v>
      </c>
      <c r="D121" s="24">
        <f t="shared" si="27"/>
        <v>96</v>
      </c>
      <c r="E121" s="24">
        <v>66</v>
      </c>
      <c r="F121" s="24">
        <v>30</v>
      </c>
      <c r="G121" s="24"/>
      <c r="H121" s="24"/>
      <c r="I121" s="42"/>
      <c r="J121" s="45"/>
      <c r="K121" s="44"/>
    </row>
    <row r="122" ht="15" spans="1:11">
      <c r="A122" s="21"/>
      <c r="B122" s="24" t="s">
        <v>146</v>
      </c>
      <c r="C122" s="24">
        <f t="shared" si="15"/>
        <v>1731</v>
      </c>
      <c r="D122" s="24">
        <f t="shared" si="27"/>
        <v>1711</v>
      </c>
      <c r="E122" s="24">
        <v>211</v>
      </c>
      <c r="F122" s="24">
        <v>1500</v>
      </c>
      <c r="G122" s="24"/>
      <c r="H122" s="24">
        <v>20</v>
      </c>
      <c r="I122" s="42"/>
      <c r="J122" s="45"/>
      <c r="K122" s="44"/>
    </row>
    <row r="123" ht="15" spans="1:11">
      <c r="A123" s="21"/>
      <c r="B123" s="24" t="s">
        <v>147</v>
      </c>
      <c r="C123" s="24">
        <f t="shared" si="15"/>
        <v>160</v>
      </c>
      <c r="D123" s="24">
        <f t="shared" si="27"/>
        <v>135</v>
      </c>
      <c r="E123" s="24">
        <v>87</v>
      </c>
      <c r="F123" s="24">
        <v>48</v>
      </c>
      <c r="G123" s="24"/>
      <c r="H123" s="24">
        <v>25</v>
      </c>
      <c r="I123" s="42"/>
      <c r="J123" s="45"/>
      <c r="K123" s="44"/>
    </row>
    <row r="124" ht="15" spans="1:11">
      <c r="A124" s="21"/>
      <c r="B124" s="24" t="s">
        <v>148</v>
      </c>
      <c r="C124" s="24">
        <f t="shared" si="15"/>
        <v>1552</v>
      </c>
      <c r="D124" s="24">
        <f t="shared" si="27"/>
        <v>1552</v>
      </c>
      <c r="E124" s="24">
        <v>255</v>
      </c>
      <c r="F124" s="24">
        <v>1297</v>
      </c>
      <c r="G124" s="24"/>
      <c r="H124" s="24"/>
      <c r="I124" s="42"/>
      <c r="J124" s="45"/>
      <c r="K124" s="44"/>
    </row>
    <row r="125" ht="15" spans="1:11">
      <c r="A125" s="21"/>
      <c r="B125" s="24" t="s">
        <v>149</v>
      </c>
      <c r="C125" s="24">
        <f t="shared" si="15"/>
        <v>811</v>
      </c>
      <c r="D125" s="24">
        <f t="shared" si="27"/>
        <v>801</v>
      </c>
      <c r="E125" s="24">
        <v>161</v>
      </c>
      <c r="F125" s="24">
        <v>640</v>
      </c>
      <c r="G125" s="24"/>
      <c r="H125" s="24">
        <v>10</v>
      </c>
      <c r="I125" s="42"/>
      <c r="J125" s="45"/>
      <c r="K125" s="44"/>
    </row>
    <row r="126" ht="15" spans="1:11">
      <c r="A126" s="21"/>
      <c r="B126" s="24" t="s">
        <v>150</v>
      </c>
      <c r="C126" s="24">
        <f t="shared" si="15"/>
        <v>1776</v>
      </c>
      <c r="D126" s="24">
        <f t="shared" si="27"/>
        <v>1651</v>
      </c>
      <c r="E126" s="24">
        <v>203</v>
      </c>
      <c r="F126" s="24">
        <v>1448</v>
      </c>
      <c r="G126" s="24"/>
      <c r="H126" s="24">
        <v>125</v>
      </c>
      <c r="I126" s="42"/>
      <c r="J126" s="45"/>
      <c r="K126" s="44"/>
    </row>
    <row r="127" ht="15" spans="1:11">
      <c r="A127" s="21"/>
      <c r="B127" s="24" t="s">
        <v>151</v>
      </c>
      <c r="C127" s="24">
        <f t="shared" si="15"/>
        <v>666</v>
      </c>
      <c r="D127" s="24">
        <f t="shared" si="27"/>
        <v>666</v>
      </c>
      <c r="E127" s="24">
        <v>65</v>
      </c>
      <c r="F127" s="24">
        <v>601</v>
      </c>
      <c r="G127" s="24"/>
      <c r="H127" s="24"/>
      <c r="I127" s="42"/>
      <c r="J127" s="45"/>
      <c r="K127" s="44"/>
    </row>
    <row r="128" ht="15" spans="1:11">
      <c r="A128" s="21"/>
      <c r="B128" s="24" t="s">
        <v>152</v>
      </c>
      <c r="C128" s="24">
        <f t="shared" si="15"/>
        <v>74</v>
      </c>
      <c r="D128" s="24">
        <f t="shared" si="27"/>
        <v>54</v>
      </c>
      <c r="E128" s="24">
        <v>55</v>
      </c>
      <c r="F128" s="24">
        <v>-1</v>
      </c>
      <c r="G128" s="24"/>
      <c r="H128" s="24">
        <v>20</v>
      </c>
      <c r="I128" s="42"/>
      <c r="J128" s="45"/>
      <c r="K128" s="44"/>
    </row>
    <row r="129" ht="15" spans="1:11">
      <c r="A129" s="21"/>
      <c r="B129" s="24" t="s">
        <v>153</v>
      </c>
      <c r="C129" s="24">
        <f t="shared" si="15"/>
        <v>382</v>
      </c>
      <c r="D129" s="24">
        <f t="shared" si="27"/>
        <v>382</v>
      </c>
      <c r="E129" s="24">
        <v>21</v>
      </c>
      <c r="F129" s="24">
        <v>361</v>
      </c>
      <c r="G129" s="24"/>
      <c r="H129" s="24"/>
      <c r="I129" s="42"/>
      <c r="J129" s="45"/>
      <c r="K129" s="44"/>
    </row>
    <row r="130" ht="15" spans="1:11">
      <c r="A130" s="21"/>
      <c r="B130" s="24" t="s">
        <v>154</v>
      </c>
      <c r="C130" s="24">
        <f t="shared" si="15"/>
        <v>1595</v>
      </c>
      <c r="D130" s="24">
        <f t="shared" si="27"/>
        <v>1530</v>
      </c>
      <c r="E130" s="24">
        <v>50</v>
      </c>
      <c r="F130" s="24">
        <v>1480</v>
      </c>
      <c r="G130" s="24"/>
      <c r="H130" s="24">
        <v>65</v>
      </c>
      <c r="I130" s="42"/>
      <c r="J130" s="45"/>
      <c r="K130" s="44"/>
    </row>
    <row r="131" ht="15" spans="1:11">
      <c r="A131" s="21"/>
      <c r="B131" s="24" t="s">
        <v>155</v>
      </c>
      <c r="C131" s="24">
        <f t="shared" si="15"/>
        <v>197</v>
      </c>
      <c r="D131" s="24">
        <f t="shared" si="27"/>
        <v>197</v>
      </c>
      <c r="E131" s="24">
        <v>11</v>
      </c>
      <c r="F131" s="24">
        <v>186</v>
      </c>
      <c r="G131" s="24"/>
      <c r="H131" s="24"/>
      <c r="I131" s="42"/>
      <c r="J131" s="45"/>
      <c r="K131" s="44"/>
    </row>
    <row r="132" ht="15" spans="1:11">
      <c r="A132" s="25"/>
      <c r="B132" s="24" t="s">
        <v>156</v>
      </c>
      <c r="C132" s="24">
        <f t="shared" si="15"/>
        <v>258</v>
      </c>
      <c r="D132" s="24">
        <f t="shared" si="27"/>
        <v>258</v>
      </c>
      <c r="E132" s="24">
        <v>3</v>
      </c>
      <c r="F132" s="24">
        <v>255</v>
      </c>
      <c r="G132" s="24"/>
      <c r="H132" s="24"/>
      <c r="I132" s="42"/>
      <c r="J132" s="45"/>
      <c r="K132" s="44"/>
    </row>
    <row r="133" s="3" customFormat="1" ht="15" spans="1:11">
      <c r="A133" s="26" t="s">
        <v>157</v>
      </c>
      <c r="B133" s="27" t="s">
        <v>158</v>
      </c>
      <c r="C133" s="23">
        <f t="shared" si="15"/>
        <v>5825</v>
      </c>
      <c r="D133" s="23">
        <f t="shared" si="27"/>
        <v>5590</v>
      </c>
      <c r="E133" s="23">
        <f>SUM(E134:E139)</f>
        <v>1039</v>
      </c>
      <c r="F133" s="23">
        <f t="shared" ref="F133:J133" si="28">SUM(F134:F139)</f>
        <v>4551</v>
      </c>
      <c r="G133" s="23">
        <f t="shared" si="28"/>
        <v>195</v>
      </c>
      <c r="H133" s="23">
        <f t="shared" si="28"/>
        <v>0</v>
      </c>
      <c r="I133" s="23">
        <f t="shared" si="28"/>
        <v>0</v>
      </c>
      <c r="J133" s="23">
        <f t="shared" si="28"/>
        <v>40</v>
      </c>
      <c r="K133" s="41"/>
    </row>
    <row r="134" ht="15" spans="1:11">
      <c r="A134" s="21"/>
      <c r="B134" s="28" t="s">
        <v>159</v>
      </c>
      <c r="C134" s="24">
        <f t="shared" ref="C134:C140" si="29">D134+G134+H134+I134+J134</f>
        <v>84</v>
      </c>
      <c r="D134" s="24">
        <f t="shared" ref="D134:D140" si="30">SUM(E134:F134)</f>
        <v>84</v>
      </c>
      <c r="E134" s="24"/>
      <c r="F134" s="24">
        <v>84</v>
      </c>
      <c r="G134" s="24"/>
      <c r="H134" s="24"/>
      <c r="I134" s="42"/>
      <c r="J134" s="45"/>
      <c r="K134" s="24" t="s">
        <v>160</v>
      </c>
    </row>
    <row r="135" ht="15" spans="1:11">
      <c r="A135" s="21"/>
      <c r="B135" s="24" t="s">
        <v>161</v>
      </c>
      <c r="C135" s="24">
        <f t="shared" si="29"/>
        <v>418</v>
      </c>
      <c r="D135" s="24">
        <f t="shared" si="30"/>
        <v>418</v>
      </c>
      <c r="E135" s="24">
        <v>5</v>
      </c>
      <c r="F135" s="24">
        <v>413</v>
      </c>
      <c r="G135" s="24"/>
      <c r="H135" s="24"/>
      <c r="I135" s="42"/>
      <c r="J135" s="45"/>
      <c r="K135" s="44"/>
    </row>
    <row r="136" ht="15" spans="1:11">
      <c r="A136" s="21"/>
      <c r="B136" s="24" t="s">
        <v>162</v>
      </c>
      <c r="C136" s="24">
        <f t="shared" si="29"/>
        <v>590</v>
      </c>
      <c r="D136" s="24">
        <f t="shared" si="30"/>
        <v>590</v>
      </c>
      <c r="E136" s="24">
        <v>116</v>
      </c>
      <c r="F136" s="24">
        <v>474</v>
      </c>
      <c r="G136" s="24"/>
      <c r="H136" s="24"/>
      <c r="I136" s="42"/>
      <c r="J136" s="45"/>
      <c r="K136" s="44"/>
    </row>
    <row r="137" ht="15" spans="1:11">
      <c r="A137" s="21"/>
      <c r="B137" s="24" t="s">
        <v>163</v>
      </c>
      <c r="C137" s="24">
        <f t="shared" si="29"/>
        <v>3535</v>
      </c>
      <c r="D137" s="24">
        <f t="shared" si="30"/>
        <v>3300</v>
      </c>
      <c r="E137" s="24">
        <v>704</v>
      </c>
      <c r="F137" s="24">
        <v>2596</v>
      </c>
      <c r="G137" s="24">
        <v>195</v>
      </c>
      <c r="H137" s="24"/>
      <c r="I137" s="42"/>
      <c r="J137" s="45">
        <v>40</v>
      </c>
      <c r="K137" s="44"/>
    </row>
    <row r="138" ht="15" spans="1:11">
      <c r="A138" s="21"/>
      <c r="B138" s="24" t="s">
        <v>164</v>
      </c>
      <c r="C138" s="24">
        <f t="shared" si="29"/>
        <v>688</v>
      </c>
      <c r="D138" s="24">
        <f t="shared" si="30"/>
        <v>688</v>
      </c>
      <c r="E138" s="24">
        <v>53</v>
      </c>
      <c r="F138" s="24">
        <v>635</v>
      </c>
      <c r="G138" s="24"/>
      <c r="H138" s="24"/>
      <c r="I138" s="42"/>
      <c r="J138" s="45"/>
      <c r="K138" s="44"/>
    </row>
    <row r="139" ht="15" spans="1:11">
      <c r="A139" s="25"/>
      <c r="B139" s="24" t="s">
        <v>165</v>
      </c>
      <c r="C139" s="24">
        <f t="shared" si="29"/>
        <v>510</v>
      </c>
      <c r="D139" s="24">
        <f t="shared" si="30"/>
        <v>510</v>
      </c>
      <c r="E139" s="24">
        <v>161</v>
      </c>
      <c r="F139" s="24">
        <v>349</v>
      </c>
      <c r="G139" s="24"/>
      <c r="H139" s="24"/>
      <c r="I139" s="42"/>
      <c r="J139" s="45"/>
      <c r="K139" s="44"/>
    </row>
    <row r="140" s="3" customFormat="1" ht="15" spans="1:11">
      <c r="A140" s="54" t="s">
        <v>166</v>
      </c>
      <c r="B140" s="27" t="s">
        <v>167</v>
      </c>
      <c r="C140" s="23">
        <f t="shared" si="29"/>
        <v>15322</v>
      </c>
      <c r="D140" s="23">
        <f t="shared" si="30"/>
        <v>14852</v>
      </c>
      <c r="E140" s="23">
        <f>SUM(E141:E148)</f>
        <v>1338</v>
      </c>
      <c r="F140" s="23">
        <f t="shared" ref="F140:J140" si="31">SUM(F141:F148)</f>
        <v>13514</v>
      </c>
      <c r="G140" s="23">
        <f t="shared" si="31"/>
        <v>0</v>
      </c>
      <c r="H140" s="23">
        <f t="shared" si="31"/>
        <v>347</v>
      </c>
      <c r="I140" s="23">
        <f t="shared" si="31"/>
        <v>123</v>
      </c>
      <c r="J140" s="23">
        <f t="shared" si="31"/>
        <v>0</v>
      </c>
      <c r="K140" s="41"/>
    </row>
    <row r="141" ht="15" spans="1:11">
      <c r="A141" s="55"/>
      <c r="B141" s="24" t="s">
        <v>168</v>
      </c>
      <c r="C141" s="24">
        <f t="shared" ref="C141:C148" si="32">D141+G141+H141+I141+J141</f>
        <v>690</v>
      </c>
      <c r="D141" s="24">
        <f t="shared" ref="D141:D148" si="33">SUM(E141:F141)</f>
        <v>535</v>
      </c>
      <c r="E141" s="24">
        <v>141</v>
      </c>
      <c r="F141" s="24">
        <v>394</v>
      </c>
      <c r="G141" s="24"/>
      <c r="H141" s="24">
        <v>155</v>
      </c>
      <c r="I141" s="42"/>
      <c r="J141" s="45"/>
      <c r="K141" s="44"/>
    </row>
    <row r="142" ht="15" spans="1:11">
      <c r="A142" s="55"/>
      <c r="B142" s="24" t="s">
        <v>169</v>
      </c>
      <c r="C142" s="24">
        <f t="shared" si="32"/>
        <v>3016</v>
      </c>
      <c r="D142" s="24">
        <f t="shared" si="33"/>
        <v>2964</v>
      </c>
      <c r="E142" s="24">
        <v>75</v>
      </c>
      <c r="F142" s="24">
        <v>2889</v>
      </c>
      <c r="G142" s="24"/>
      <c r="H142" s="24">
        <v>52</v>
      </c>
      <c r="I142" s="42"/>
      <c r="J142" s="45"/>
      <c r="K142" s="44"/>
    </row>
    <row r="143" ht="15" spans="1:11">
      <c r="A143" s="55"/>
      <c r="B143" s="24" t="s">
        <v>170</v>
      </c>
      <c r="C143" s="24">
        <f t="shared" si="32"/>
        <v>248</v>
      </c>
      <c r="D143" s="24">
        <f t="shared" si="33"/>
        <v>238</v>
      </c>
      <c r="E143" s="24">
        <v>229</v>
      </c>
      <c r="F143" s="24">
        <v>9</v>
      </c>
      <c r="G143" s="24"/>
      <c r="H143" s="24">
        <v>10</v>
      </c>
      <c r="I143" s="42"/>
      <c r="J143" s="45"/>
      <c r="K143" s="44"/>
    </row>
    <row r="144" ht="15" spans="1:11">
      <c r="A144" s="55"/>
      <c r="B144" s="24" t="s">
        <v>171</v>
      </c>
      <c r="C144" s="24">
        <f t="shared" si="32"/>
        <v>420</v>
      </c>
      <c r="D144" s="24">
        <f t="shared" si="33"/>
        <v>272</v>
      </c>
      <c r="E144" s="24">
        <v>61</v>
      </c>
      <c r="F144" s="24">
        <v>211</v>
      </c>
      <c r="G144" s="24"/>
      <c r="H144" s="24">
        <v>25</v>
      </c>
      <c r="I144" s="42">
        <v>123</v>
      </c>
      <c r="J144" s="45"/>
      <c r="K144" s="44"/>
    </row>
    <row r="145" ht="15" spans="1:11">
      <c r="A145" s="55"/>
      <c r="B145" s="24" t="s">
        <v>172</v>
      </c>
      <c r="C145" s="24">
        <f t="shared" si="32"/>
        <v>2586</v>
      </c>
      <c r="D145" s="24">
        <f t="shared" si="33"/>
        <v>2566</v>
      </c>
      <c r="E145" s="24">
        <v>131</v>
      </c>
      <c r="F145" s="24">
        <v>2435</v>
      </c>
      <c r="G145" s="24"/>
      <c r="H145" s="24">
        <v>20</v>
      </c>
      <c r="I145" s="42"/>
      <c r="J145" s="45"/>
      <c r="K145" s="44"/>
    </row>
    <row r="146" ht="15" spans="1:11">
      <c r="A146" s="55"/>
      <c r="B146" s="24" t="s">
        <v>173</v>
      </c>
      <c r="C146" s="24">
        <f t="shared" si="32"/>
        <v>3466</v>
      </c>
      <c r="D146" s="24">
        <f t="shared" si="33"/>
        <v>3446</v>
      </c>
      <c r="E146" s="24">
        <v>50</v>
      </c>
      <c r="F146" s="24">
        <v>3396</v>
      </c>
      <c r="G146" s="24"/>
      <c r="H146" s="24">
        <v>20</v>
      </c>
      <c r="I146" s="42"/>
      <c r="J146" s="45"/>
      <c r="K146" s="44"/>
    </row>
    <row r="147" ht="15" spans="1:11">
      <c r="A147" s="55"/>
      <c r="B147" s="24" t="s">
        <v>174</v>
      </c>
      <c r="C147" s="24">
        <f t="shared" si="32"/>
        <v>2753</v>
      </c>
      <c r="D147" s="24">
        <f t="shared" si="33"/>
        <v>2708</v>
      </c>
      <c r="E147" s="24">
        <v>512</v>
      </c>
      <c r="F147" s="24">
        <v>2196</v>
      </c>
      <c r="G147" s="24"/>
      <c r="H147" s="24">
        <v>45</v>
      </c>
      <c r="I147" s="42"/>
      <c r="J147" s="45"/>
      <c r="K147" s="44"/>
    </row>
    <row r="148" ht="15" spans="1:11">
      <c r="A148" s="56"/>
      <c r="B148" s="24" t="s">
        <v>175</v>
      </c>
      <c r="C148" s="57">
        <f t="shared" si="32"/>
        <v>2143</v>
      </c>
      <c r="D148" s="24">
        <f t="shared" si="33"/>
        <v>2123</v>
      </c>
      <c r="E148" s="24">
        <v>139</v>
      </c>
      <c r="F148" s="24">
        <v>1984</v>
      </c>
      <c r="G148" s="24"/>
      <c r="H148" s="24">
        <v>20</v>
      </c>
      <c r="I148" s="42"/>
      <c r="J148" s="45"/>
      <c r="K148" s="44"/>
    </row>
  </sheetData>
  <autoFilter ref="A4:J148">
    <extLst/>
  </autoFilter>
  <mergeCells count="29">
    <mergeCell ref="A2:K2"/>
    <mergeCell ref="D3:J3"/>
    <mergeCell ref="D4:F4"/>
    <mergeCell ref="A6:B6"/>
    <mergeCell ref="A3:A5"/>
    <mergeCell ref="A7:A14"/>
    <mergeCell ref="A15:A20"/>
    <mergeCell ref="A21:A26"/>
    <mergeCell ref="A27:A39"/>
    <mergeCell ref="A40:A52"/>
    <mergeCell ref="A53:A64"/>
    <mergeCell ref="A65:A79"/>
    <mergeCell ref="A80:A84"/>
    <mergeCell ref="A85:A92"/>
    <mergeCell ref="A93:A104"/>
    <mergeCell ref="A105:A118"/>
    <mergeCell ref="A119:A132"/>
    <mergeCell ref="A133:A139"/>
    <mergeCell ref="A140:A148"/>
    <mergeCell ref="B3:B5"/>
    <mergeCell ref="B54:B55"/>
    <mergeCell ref="B66:B70"/>
    <mergeCell ref="B106:B107"/>
    <mergeCell ref="C3:C5"/>
    <mergeCell ref="G4:G5"/>
    <mergeCell ref="H4:H5"/>
    <mergeCell ref="I4:I5"/>
    <mergeCell ref="J4:J5"/>
    <mergeCell ref="K3:K5"/>
  </mergeCells>
  <pageMargins left="0.554861111111111" right="0.554861111111111" top="1" bottom="1" header="0.5" footer="0.5"/>
  <pageSetup paperSize="9" scale="77" fitToHeight="0" orientation="landscape"/>
  <headerFooter/>
  <rowBreaks count="5" manualBreakCount="5">
    <brk id="26" max="16383" man="1"/>
    <brk id="52" max="16383" man="1"/>
    <brk id="79" max="16383" man="1"/>
    <brk id="104" max="16383" man="1"/>
    <brk id="132" max="16383" man="1"/>
  </rowBreaks>
  <ignoredErrors>
    <ignoredError sqref="D109:D117 D137 G119 D53:D64 E27:J27 G15:H15 D13:D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greatwall</cp:lastModifiedBy>
  <dcterms:created xsi:type="dcterms:W3CDTF">2022-11-17T17:01:00Z</dcterms:created>
  <dcterms:modified xsi:type="dcterms:W3CDTF">2025-05-14T17:28:41Z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KSOReadingLayout">
    <vt:bool>true</vt:bool>
  </property>
  <property fmtid="{D5CDD505-2E9C-101B-9397-08002B2CF9AE}" pid="4" name="ICV">
    <vt:lpwstr>C8436E87CE80EF45EE5C4D671AB5C036</vt:lpwstr>
  </property>
</Properties>
</file>