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1" sheetId="1" r:id="rId1"/>
    <sheet name="Sheet3" sheetId="3" r:id="rId2"/>
  </sheets>
  <calcPr calcId="144525"/>
</workbook>
</file>

<file path=xl/sharedStrings.xml><?xml version="1.0" encoding="utf-8"?>
<sst xmlns="http://schemas.openxmlformats.org/spreadsheetml/2006/main" count="75" uniqueCount="75">
  <si>
    <t>附件：</t>
  </si>
  <si>
    <t>2022年重点地区转型发展专项（资源型地区转型发展方向）（第一批）中央预算内基建资金明细表</t>
  </si>
  <si>
    <t>市州</t>
  </si>
  <si>
    <t>县市区/单位</t>
  </si>
  <si>
    <t>项目名称</t>
  </si>
  <si>
    <t>金额（万元）</t>
  </si>
  <si>
    <t>合计</t>
  </si>
  <si>
    <t>长沙市</t>
  </si>
  <si>
    <t>长沙市小计</t>
  </si>
  <si>
    <t>宁乡市</t>
  </si>
  <si>
    <t>宁乡市小计</t>
  </si>
  <si>
    <t>湖南省宁乡市重点采煤沉陷区煤炭坝镇石曲避险安置区及基础设施建设项目（一期）</t>
  </si>
  <si>
    <t>湖南省宁乡市重点采煤沉陷区黑金时代安置小区配套基础设施建设项目（一期）</t>
  </si>
  <si>
    <t>湖南省宁乡市重点采煤沉陷区煤炭坝镇安置区提质改造工程</t>
  </si>
  <si>
    <t>湖南省宁乡市重点采煤沉陷区宁乡市煤炭坝镇贺家湾片区生态环境提升整治工程</t>
  </si>
  <si>
    <t>湖南省宁乡市重点采煤沉陷区喻家坳乡避险搬迁安置工程及配套基础设施项目</t>
  </si>
  <si>
    <t>湖南省宁乡市重点采煤沉陷区宁乡市贺石桥中学与煤炭坝镇中心幼儿园整体提质改造项目</t>
  </si>
  <si>
    <t>株洲市</t>
  </si>
  <si>
    <t>株洲市小计</t>
  </si>
  <si>
    <t>攸县</t>
  </si>
  <si>
    <t>攸县小计</t>
  </si>
  <si>
    <t>湖南省株洲市攸县重点采煤沉陷区宁家坪镇排山村避险搬迁安置工程</t>
  </si>
  <si>
    <t>攸县重点采煤沉陷区皇图岭香干产业园一期建设项目</t>
  </si>
  <si>
    <t>株洲市攸县重点采煤沉陷区鸾山镇新和村地质灾害避险安置工程及配套基础设施建设项目</t>
  </si>
  <si>
    <t>株洲市攸县重点采煤沉陷区黄丰桥镇居民避险安置工程及配套基础设施建设项目</t>
  </si>
  <si>
    <t>株洲市攸县采煤沉陷区酒埠江中心卫生院矽肺病专科能力提升建设工程</t>
  </si>
  <si>
    <t>衡阳市</t>
  </si>
  <si>
    <t>衡阳市小计</t>
  </si>
  <si>
    <t>衡东县</t>
  </si>
  <si>
    <t>衡东县小计</t>
  </si>
  <si>
    <t>衡东县大浦镇七一二矿居民避险搬迁项目二期工程（洣水片区）（一期）</t>
  </si>
  <si>
    <t>衡东县大浦镇七一二矿居民避险搬迁项目（一期）</t>
  </si>
  <si>
    <t>衡东县大浦镇七一二矿居民避险搬迁河西安置区项目</t>
  </si>
  <si>
    <t>邵阳市</t>
  </si>
  <si>
    <t>邵阳市小计</t>
  </si>
  <si>
    <t>邵东市</t>
  </si>
  <si>
    <t>邵东市小计</t>
  </si>
  <si>
    <t>邵东市重点采煤沉陷区牛马司湾泥片集中安置区及配套基础设施建设项目</t>
  </si>
  <si>
    <t>邵东市重点采煤沉陷区两市塘片集中安置及配套基础设施建设项目</t>
  </si>
  <si>
    <t>邵东市重点采煤沉陷区保和堂片集中安置及配套基础设施建设项目（一期）</t>
  </si>
  <si>
    <t>邵东县重点采煤沉陷区大禾塘集中安置及配套基础设施建设项目</t>
  </si>
  <si>
    <t>岳阳市</t>
  </si>
  <si>
    <t>岳阳市小计</t>
  </si>
  <si>
    <t>临湘市</t>
  </si>
  <si>
    <t>临湘市小计</t>
  </si>
  <si>
    <t>岳阳市临湘市桃林铅锌矿独立工矿区居民避险安置区供水改造工程（一期）</t>
  </si>
  <si>
    <t>岳阳市临湘市桃林铅锌矿独立工矿区避险安置小区配套道路提质改造工程</t>
  </si>
  <si>
    <t>临湘市桃林铅锌矿独立工矿区避险搬迁小区建设项目</t>
  </si>
  <si>
    <t>郴州市</t>
  </si>
  <si>
    <t>郴州市小计</t>
  </si>
  <si>
    <t>郴州市本级</t>
  </si>
  <si>
    <t>郴州市本级小计</t>
  </si>
  <si>
    <t>郴州市苏仙区七一一铀矿独立工矿区五里牌镇柘源村避险安置区建设项目（一期）</t>
  </si>
  <si>
    <t>郴州市苏仙区七一一铀矿独立工矿区五里牌学校建设项目</t>
  </si>
  <si>
    <t>苏仙区七一一铀矿独立工矿区许家洞避险安置区建设项目</t>
  </si>
  <si>
    <t>苏仙区七一一铀矿独立工矿区五里牌镇街洞村避险安置区建设项目</t>
  </si>
  <si>
    <t>苏仙区七一一铀矿独立工矿区居民避险配套设施建设项目</t>
  </si>
  <si>
    <t>永兴县</t>
  </si>
  <si>
    <t>永兴县小计</t>
  </si>
  <si>
    <t>湖南省郴州市永兴县重点采煤沉陷区金陵片区高亭司镇集中安置及配套基础设施建设项目（一期）</t>
  </si>
  <si>
    <t>湖南省郴州市永兴县重点采煤沉陷区湘阴渡廖家集中安置及配套基础设施建设项目</t>
  </si>
  <si>
    <t>湖南省郴州市永兴县重点采煤沉陷区湘阴渡大岭集中安置及配套基础设施建设项目</t>
  </si>
  <si>
    <t>湖南省郴州市永兴县重点采煤沉陷区学校改扩建项目</t>
  </si>
  <si>
    <t>娄底市</t>
  </si>
  <si>
    <t>娄底市小计</t>
  </si>
  <si>
    <t>涟源市</t>
  </si>
  <si>
    <t>涟源市小计</t>
  </si>
  <si>
    <t>湖南省娄底市涟源市重点采煤沉陷区伏湄片区避险安置工程及配套基础设施娄底高新区东轩村安置小区建设项目（一期）</t>
  </si>
  <si>
    <t>湖南省涟源市重点采煤沉陷区斗笠山片区居民避险安置工程及配套基础设施建设项目</t>
  </si>
  <si>
    <t>湖南省涟源市重点采煤沉陷区安平片区居民避险安置工程及配套基础设施建设项目</t>
  </si>
  <si>
    <t>湖南省涟源市重点采煤沉陷区六亩塘片区居民避险安置工程及配套基础设施建设项目</t>
  </si>
  <si>
    <t>冷水江市</t>
  </si>
  <si>
    <t>冷水江市小计</t>
  </si>
  <si>
    <t>冷水江市锡矿山独立工矿区居民避险搬迁崇溪安置小区建设工程（一期）</t>
  </si>
  <si>
    <t>湖南省冷水江市锡矿山独立工矿区居民避险安置工程（一期）</t>
  </si>
</sst>
</file>

<file path=xl/styles.xml><?xml version="1.0" encoding="utf-8"?>
<styleSheet xmlns="http://schemas.openxmlformats.org/spreadsheetml/2006/main">
  <numFmts count="5">
    <numFmt numFmtId="176" formatCode="0_);[Red]\(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仿宋_GB2312"/>
      <charset val="134"/>
    </font>
    <font>
      <b/>
      <sz val="12"/>
      <name val="仿宋_GB2312"/>
      <charset val="134"/>
    </font>
    <font>
      <b/>
      <sz val="12"/>
      <name val="宋体"/>
      <charset val="134"/>
    </font>
    <font>
      <b/>
      <sz val="11"/>
      <color theme="1"/>
      <name val="宋体"/>
      <charset val="134"/>
      <scheme val="minor"/>
    </font>
    <font>
      <sz val="10"/>
      <name val="Times New Roman"/>
      <charset val="134"/>
    </font>
    <font>
      <sz val="12"/>
      <name val="Times New Roman"/>
      <charset val="134"/>
    </font>
    <font>
      <sz val="14"/>
      <name val="黑体"/>
      <charset val="134"/>
    </font>
    <font>
      <sz val="16"/>
      <name val="方正小标宋_GBK"/>
      <charset val="134"/>
    </font>
    <font>
      <sz val="12"/>
      <name val="黑体"/>
      <charset val="134"/>
    </font>
    <font>
      <b/>
      <sz val="11"/>
      <name val="仿宋_GB2312"/>
      <charset val="134"/>
    </font>
    <font>
      <sz val="11"/>
      <name val="仿宋_GB2312"/>
      <charset val="134"/>
    </font>
    <font>
      <b/>
      <sz val="11"/>
      <color theme="1"/>
      <name val="仿宋_GB2312"/>
      <charset val="134"/>
    </font>
    <font>
      <sz val="11"/>
      <color theme="1"/>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2"/>
      <name val="宋体"/>
      <charset val="134"/>
    </font>
    <font>
      <b/>
      <sz val="15"/>
      <color theme="3"/>
      <name val="宋体"/>
      <charset val="134"/>
      <scheme val="minor"/>
    </font>
    <font>
      <sz val="11"/>
      <color rgb="FF9C0006"/>
      <name val="宋体"/>
      <charset val="0"/>
      <scheme val="minor"/>
    </font>
    <font>
      <b/>
      <sz val="11"/>
      <color rgb="FFFA7D00"/>
      <name val="宋体"/>
      <charset val="0"/>
      <scheme val="minor"/>
    </font>
    <font>
      <b/>
      <sz val="13"/>
      <color theme="3"/>
      <name val="宋体"/>
      <charset val="134"/>
      <scheme val="minor"/>
    </font>
    <font>
      <sz val="11"/>
      <color rgb="FF000000"/>
      <name val="宋体"/>
      <charset val="134"/>
    </font>
    <font>
      <sz val="11"/>
      <color theme="1"/>
      <name val="Tahoma"/>
      <charset val="134"/>
    </font>
    <font>
      <b/>
      <sz val="11"/>
      <color rgb="FF3F3F3F"/>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rgb="FFF2F2F2"/>
        <bgColor indexed="64"/>
      </patternFill>
    </fill>
    <fill>
      <patternFill patternType="solid">
        <fgColor theme="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9">
    <xf numFmtId="0" fontId="0" fillId="0" borderId="0"/>
    <xf numFmtId="0" fontId="23" fillId="0" borderId="0"/>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5" fillId="18"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24" fillId="11" borderId="8" applyNumberFormat="false" applyAlignment="false" applyProtection="false">
      <alignment vertical="center"/>
    </xf>
    <xf numFmtId="0" fontId="27" fillId="21" borderId="10" applyNumberFormat="false" applyAlignment="false" applyProtection="false">
      <alignment vertical="center"/>
    </xf>
    <xf numFmtId="0" fontId="19" fillId="9"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0" fontId="13"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0" borderId="0">
      <alignment vertical="center"/>
    </xf>
    <xf numFmtId="0" fontId="13" fillId="1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20"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0" fillId="0" borderId="0">
      <alignment vertical="center"/>
    </xf>
    <xf numFmtId="0" fontId="29" fillId="0" borderId="11" applyNumberFormat="false" applyFill="false" applyAlignment="false" applyProtection="false">
      <alignment vertical="center"/>
    </xf>
    <xf numFmtId="0" fontId="13" fillId="26" borderId="0" applyNumberFormat="false" applyBorder="false" applyAlignment="false" applyProtection="false">
      <alignment vertical="center"/>
    </xf>
    <xf numFmtId="0" fontId="22" fillId="0" borderId="0">
      <protection locked="false"/>
    </xf>
    <xf numFmtId="0" fontId="13" fillId="13"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0" fontId="17" fillId="0" borderId="0">
      <alignment vertical="center"/>
    </xf>
    <xf numFmtId="0" fontId="31" fillId="0" borderId="12"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3"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0" fillId="0" borderId="0">
      <alignment vertical="center"/>
    </xf>
    <xf numFmtId="0" fontId="13" fillId="28" borderId="0" applyNumberFormat="false" applyBorder="false" applyAlignment="false" applyProtection="false">
      <alignment vertical="center"/>
    </xf>
    <xf numFmtId="0" fontId="0" fillId="30" borderId="13" applyNumberFormat="false" applyFont="false" applyAlignment="false" applyProtection="false">
      <alignment vertical="center"/>
    </xf>
    <xf numFmtId="0" fontId="15" fillId="14"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20" fillId="11" borderId="6" applyNumberFormat="false" applyAlignment="false" applyProtection="false">
      <alignment vertical="center"/>
    </xf>
    <xf numFmtId="0" fontId="15" fillId="12"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4"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4" fillId="3" borderId="6" applyNumberFormat="false" applyAlignment="false" applyProtection="false">
      <alignment vertical="center"/>
    </xf>
    <xf numFmtId="0" fontId="13" fillId="2"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13" fillId="17" borderId="0" applyNumberFormat="false" applyBorder="false" applyAlignment="false" applyProtection="false">
      <alignment vertical="center"/>
    </xf>
  </cellStyleXfs>
  <cellXfs count="32">
    <xf numFmtId="0" fontId="0" fillId="0" borderId="0" xfId="0"/>
    <xf numFmtId="0" fontId="1" fillId="0" borderId="0" xfId="0" applyFont="true"/>
    <xf numFmtId="0" fontId="2" fillId="0" borderId="0" xfId="0" applyFont="true" applyAlignment="true">
      <alignment horizontal="center"/>
    </xf>
    <xf numFmtId="0" fontId="3" fillId="0" borderId="0" xfId="0" applyFont="true"/>
    <xf numFmtId="0" fontId="4" fillId="0" borderId="0" xfId="0" applyFont="true"/>
    <xf numFmtId="0" fontId="0" fillId="0" borderId="0" xfId="0" applyAlignment="true">
      <alignment vertical="center"/>
    </xf>
    <xf numFmtId="0" fontId="5" fillId="0" borderId="0" xfId="0" applyFont="true" applyFill="true" applyAlignment="true">
      <alignment horizontal="center" vertical="center"/>
    </xf>
    <xf numFmtId="0" fontId="5" fillId="0" borderId="0" xfId="0" applyFont="true" applyFill="true" applyAlignment="true">
      <alignment vertical="center" wrapText="true"/>
    </xf>
    <xf numFmtId="0" fontId="6" fillId="0" borderId="0" xfId="0" applyFont="true" applyAlignment="true">
      <alignment vertical="center"/>
    </xf>
    <xf numFmtId="0" fontId="7" fillId="0" borderId="0" xfId="0" applyFont="true" applyBorder="true" applyAlignment="true">
      <alignment horizontal="left" vertical="center"/>
    </xf>
    <xf numFmtId="0" fontId="5"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wrapText="true"/>
    </xf>
    <xf numFmtId="0" fontId="6" fillId="0" borderId="0" xfId="0" applyFont="true" applyBorder="true" applyAlignment="true">
      <alignment horizontal="center" vertical="center"/>
    </xf>
    <xf numFmtId="0" fontId="8" fillId="0" borderId="1" xfId="0" applyFont="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9" fillId="0" borderId="2" xfId="0" applyFont="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0" fillId="0" borderId="2" xfId="0" applyFont="true" applyBorder="true" applyAlignment="true">
      <alignment horizontal="center" vertical="center" wrapText="true"/>
    </xf>
    <xf numFmtId="0" fontId="10" fillId="0" borderId="3" xfId="0" applyFont="true" applyBorder="true" applyAlignment="true">
      <alignment horizontal="center" vertical="center" wrapText="true"/>
    </xf>
    <xf numFmtId="0" fontId="10" fillId="0" borderId="4" xfId="0" applyFont="true" applyBorder="true" applyAlignment="true">
      <alignment horizontal="center" vertical="center" wrapText="true"/>
    </xf>
    <xf numFmtId="176" fontId="10" fillId="0" borderId="2" xfId="0" applyNumberFormat="true"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176" fontId="11" fillId="0" borderId="2" xfId="0" applyNumberFormat="true" applyFont="true" applyFill="true" applyBorder="true" applyAlignment="true">
      <alignment horizontal="center" vertical="center" wrapText="true"/>
    </xf>
    <xf numFmtId="0" fontId="10" fillId="0" borderId="5" xfId="0" applyFont="true" applyBorder="true" applyAlignment="true">
      <alignment horizontal="center" vertical="center" wrapText="true"/>
    </xf>
    <xf numFmtId="0" fontId="10" fillId="0" borderId="4" xfId="0" applyFont="true" applyBorder="true" applyAlignment="true">
      <alignment horizontal="center" vertical="center"/>
    </xf>
    <xf numFmtId="0" fontId="10" fillId="0" borderId="2" xfId="0" applyNumberFormat="true" applyFont="true" applyFill="true" applyBorder="true" applyAlignment="true">
      <alignment horizontal="center" vertical="center" wrapText="true"/>
    </xf>
    <xf numFmtId="0" fontId="10" fillId="0" borderId="5" xfId="0" applyFont="true" applyBorder="true" applyAlignment="true">
      <alignment horizontal="center" vertical="center"/>
    </xf>
    <xf numFmtId="0" fontId="10" fillId="0" borderId="2" xfId="3" applyFont="true" applyFill="true" applyBorder="true" applyAlignment="true">
      <alignment horizontal="center" vertical="center" wrapText="true"/>
    </xf>
    <xf numFmtId="0" fontId="10" fillId="0" borderId="2" xfId="0" applyNumberFormat="true" applyFont="true" applyFill="true" applyBorder="true" applyAlignment="true" applyProtection="true">
      <alignment horizontal="center" vertical="center" wrapText="true"/>
    </xf>
    <xf numFmtId="0" fontId="10" fillId="0" borderId="2" xfId="0" applyFont="true" applyBorder="true" applyAlignment="true">
      <alignment horizontal="center" vertical="center"/>
    </xf>
    <xf numFmtId="0" fontId="10" fillId="0" borderId="2" xfId="0" applyFont="true" applyFill="true" applyBorder="true" applyAlignment="true">
      <alignment horizontal="center" vertical="center"/>
    </xf>
    <xf numFmtId="0" fontId="12" fillId="0" borderId="2" xfId="0" applyFont="true" applyFill="true" applyBorder="true" applyAlignment="true">
      <alignment horizontal="center" vertical="center" wrapText="true"/>
    </xf>
  </cellXfs>
  <cellStyles count="59">
    <cellStyle name="常规" xfId="0" builtinId="0"/>
    <cellStyle name="常规 4" xfId="1"/>
    <cellStyle name="常规 35" xfId="2"/>
    <cellStyle name="常规 2" xfId="3"/>
    <cellStyle name="常规 124" xfId="4"/>
    <cellStyle name="常规 11"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常规 2 4" xfId="16"/>
    <cellStyle name="40% - 强调文字颜色 6" xfId="17" builtinId="51"/>
    <cellStyle name="超链接" xfId="18" builtinId="8"/>
    <cellStyle name="强调文字颜色 5" xfId="19" builtinId="45"/>
    <cellStyle name="标题 3" xfId="20" builtinId="18"/>
    <cellStyle name="常规 2 2 17" xfId="21"/>
    <cellStyle name="汇总" xfId="22" builtinId="25"/>
    <cellStyle name="20% - 强调文字颜色 1" xfId="23" builtinId="30"/>
    <cellStyle name="常规 7" xfId="24"/>
    <cellStyle name="40% - 强调文字颜色 1" xfId="25" builtinId="31"/>
    <cellStyle name="强调文字颜色 6" xfId="26" builtinId="49"/>
    <cellStyle name="千位分隔" xfId="27" builtinId="3"/>
    <cellStyle name="标题" xfId="28" builtinId="15"/>
    <cellStyle name="已访问的超链接" xfId="29" builtinId="9"/>
    <cellStyle name="40% - 强调文字颜色 4" xfId="30" builtinId="43"/>
    <cellStyle name="常规 3" xfId="31"/>
    <cellStyle name="链接单元格" xfId="32" builtinId="24"/>
    <cellStyle name="标题 4" xfId="33" builtinId="19"/>
    <cellStyle name="20% - 强调文字颜色 2" xfId="34" builtinId="34"/>
    <cellStyle name="货币[0]" xfId="35" builtinId="7"/>
    <cellStyle name="警告文本" xfId="36" builtinId="11"/>
    <cellStyle name="常规 8" xfId="37"/>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60% - 强调文字颜色 1" xfId="47" builtinId="32"/>
    <cellStyle name="强调文字颜色 2" xfId="48" builtinId="33"/>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输入" xfId="55" builtinId="20"/>
    <cellStyle name="40% - 强调文字颜色 3" xfId="56" builtinId="39"/>
    <cellStyle name="强调文字颜色 4" xfId="57" builtinId="41"/>
    <cellStyle name="20% - 强调文字颜色 4" xfId="58" builtinId="4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6"/>
  <sheetViews>
    <sheetView tabSelected="1" workbookViewId="0">
      <selection activeCell="G5" sqref="G5"/>
    </sheetView>
  </sheetViews>
  <sheetFormatPr defaultColWidth="9" defaultRowHeight="14.25" outlineLevelCol="3"/>
  <cols>
    <col min="1" max="1" width="13.625" style="5" customWidth="true"/>
    <col min="2" max="2" width="18" style="6" customWidth="true"/>
    <col min="3" max="3" width="44.125" style="7" customWidth="true"/>
    <col min="4" max="4" width="15.5" style="8" customWidth="true"/>
    <col min="253" max="253" width="13.625" customWidth="true"/>
    <col min="254" max="254" width="18" customWidth="true"/>
    <col min="255" max="255" width="44.125" customWidth="true"/>
    <col min="256" max="256" width="15.5" customWidth="true"/>
    <col min="258" max="258" width="11.75" customWidth="true"/>
    <col min="509" max="509" width="13.625" customWidth="true"/>
    <col min="510" max="510" width="18" customWidth="true"/>
    <col min="511" max="511" width="44.125" customWidth="true"/>
    <col min="512" max="512" width="15.5" customWidth="true"/>
    <col min="514" max="514" width="11.75" customWidth="true"/>
    <col min="765" max="765" width="13.625" customWidth="true"/>
    <col min="766" max="766" width="18" customWidth="true"/>
    <col min="767" max="767" width="44.125" customWidth="true"/>
    <col min="768" max="768" width="15.5" customWidth="true"/>
    <col min="770" max="770" width="11.75" customWidth="true"/>
    <col min="1021" max="1021" width="13.625" customWidth="true"/>
    <col min="1022" max="1022" width="18" customWidth="true"/>
    <col min="1023" max="1023" width="44.125" customWidth="true"/>
    <col min="1024" max="1024" width="15.5" customWidth="true"/>
    <col min="1026" max="1026" width="11.75" customWidth="true"/>
    <col min="1277" max="1277" width="13.625" customWidth="true"/>
    <col min="1278" max="1278" width="18" customWidth="true"/>
    <col min="1279" max="1279" width="44.125" customWidth="true"/>
    <col min="1280" max="1280" width="15.5" customWidth="true"/>
    <col min="1282" max="1282" width="11.75" customWidth="true"/>
    <col min="1533" max="1533" width="13.625" customWidth="true"/>
    <col min="1534" max="1534" width="18" customWidth="true"/>
    <col min="1535" max="1535" width="44.125" customWidth="true"/>
    <col min="1536" max="1536" width="15.5" customWidth="true"/>
    <col min="1538" max="1538" width="11.75" customWidth="true"/>
    <col min="1789" max="1789" width="13.625" customWidth="true"/>
    <col min="1790" max="1790" width="18" customWidth="true"/>
    <col min="1791" max="1791" width="44.125" customWidth="true"/>
    <col min="1792" max="1792" width="15.5" customWidth="true"/>
    <col min="1794" max="1794" width="11.75" customWidth="true"/>
    <col min="2045" max="2045" width="13.625" customWidth="true"/>
    <col min="2046" max="2046" width="18" customWidth="true"/>
    <col min="2047" max="2047" width="44.125" customWidth="true"/>
    <col min="2048" max="2048" width="15.5" customWidth="true"/>
    <col min="2050" max="2050" width="11.75" customWidth="true"/>
    <col min="2301" max="2301" width="13.625" customWidth="true"/>
    <col min="2302" max="2302" width="18" customWidth="true"/>
    <col min="2303" max="2303" width="44.125" customWidth="true"/>
    <col min="2304" max="2304" width="15.5" customWidth="true"/>
    <col min="2306" max="2306" width="11.75" customWidth="true"/>
    <col min="2557" max="2557" width="13.625" customWidth="true"/>
    <col min="2558" max="2558" width="18" customWidth="true"/>
    <col min="2559" max="2559" width="44.125" customWidth="true"/>
    <col min="2560" max="2560" width="15.5" customWidth="true"/>
    <col min="2562" max="2562" width="11.75" customWidth="true"/>
    <col min="2813" max="2813" width="13.625" customWidth="true"/>
    <col min="2814" max="2814" width="18" customWidth="true"/>
    <col min="2815" max="2815" width="44.125" customWidth="true"/>
    <col min="2816" max="2816" width="15.5" customWidth="true"/>
    <col min="2818" max="2818" width="11.75" customWidth="true"/>
    <col min="3069" max="3069" width="13.625" customWidth="true"/>
    <col min="3070" max="3070" width="18" customWidth="true"/>
    <col min="3071" max="3071" width="44.125" customWidth="true"/>
    <col min="3072" max="3072" width="15.5" customWidth="true"/>
    <col min="3074" max="3074" width="11.75" customWidth="true"/>
    <col min="3325" max="3325" width="13.625" customWidth="true"/>
    <col min="3326" max="3326" width="18" customWidth="true"/>
    <col min="3327" max="3327" width="44.125" customWidth="true"/>
    <col min="3328" max="3328" width="15.5" customWidth="true"/>
    <col min="3330" max="3330" width="11.75" customWidth="true"/>
    <col min="3581" max="3581" width="13.625" customWidth="true"/>
    <col min="3582" max="3582" width="18" customWidth="true"/>
    <col min="3583" max="3583" width="44.125" customWidth="true"/>
    <col min="3584" max="3584" width="15.5" customWidth="true"/>
    <col min="3586" max="3586" width="11.75" customWidth="true"/>
    <col min="3837" max="3837" width="13.625" customWidth="true"/>
    <col min="3838" max="3838" width="18" customWidth="true"/>
    <col min="3839" max="3839" width="44.125" customWidth="true"/>
    <col min="3840" max="3840" width="15.5" customWidth="true"/>
    <col min="3842" max="3842" width="11.75" customWidth="true"/>
    <col min="4093" max="4093" width="13.625" customWidth="true"/>
    <col min="4094" max="4094" width="18" customWidth="true"/>
    <col min="4095" max="4095" width="44.125" customWidth="true"/>
    <col min="4096" max="4096" width="15.5" customWidth="true"/>
    <col min="4098" max="4098" width="11.75" customWidth="true"/>
    <col min="4349" max="4349" width="13.625" customWidth="true"/>
    <col min="4350" max="4350" width="18" customWidth="true"/>
    <col min="4351" max="4351" width="44.125" customWidth="true"/>
    <col min="4352" max="4352" width="15.5" customWidth="true"/>
    <col min="4354" max="4354" width="11.75" customWidth="true"/>
    <col min="4605" max="4605" width="13.625" customWidth="true"/>
    <col min="4606" max="4606" width="18" customWidth="true"/>
    <col min="4607" max="4607" width="44.125" customWidth="true"/>
    <col min="4608" max="4608" width="15.5" customWidth="true"/>
    <col min="4610" max="4610" width="11.75" customWidth="true"/>
    <col min="4861" max="4861" width="13.625" customWidth="true"/>
    <col min="4862" max="4862" width="18" customWidth="true"/>
    <col min="4863" max="4863" width="44.125" customWidth="true"/>
    <col min="4864" max="4864" width="15.5" customWidth="true"/>
    <col min="4866" max="4866" width="11.75" customWidth="true"/>
    <col min="5117" max="5117" width="13.625" customWidth="true"/>
    <col min="5118" max="5118" width="18" customWidth="true"/>
    <col min="5119" max="5119" width="44.125" customWidth="true"/>
    <col min="5120" max="5120" width="15.5" customWidth="true"/>
    <col min="5122" max="5122" width="11.75" customWidth="true"/>
    <col min="5373" max="5373" width="13.625" customWidth="true"/>
    <col min="5374" max="5374" width="18" customWidth="true"/>
    <col min="5375" max="5375" width="44.125" customWidth="true"/>
    <col min="5376" max="5376" width="15.5" customWidth="true"/>
    <col min="5378" max="5378" width="11.75" customWidth="true"/>
    <col min="5629" max="5629" width="13.625" customWidth="true"/>
    <col min="5630" max="5630" width="18" customWidth="true"/>
    <col min="5631" max="5631" width="44.125" customWidth="true"/>
    <col min="5632" max="5632" width="15.5" customWidth="true"/>
    <col min="5634" max="5634" width="11.75" customWidth="true"/>
    <col min="5885" max="5885" width="13.625" customWidth="true"/>
    <col min="5886" max="5886" width="18" customWidth="true"/>
    <col min="5887" max="5887" width="44.125" customWidth="true"/>
    <col min="5888" max="5888" width="15.5" customWidth="true"/>
    <col min="5890" max="5890" width="11.75" customWidth="true"/>
    <col min="6141" max="6141" width="13.625" customWidth="true"/>
    <col min="6142" max="6142" width="18" customWidth="true"/>
    <col min="6143" max="6143" width="44.125" customWidth="true"/>
    <col min="6144" max="6144" width="15.5" customWidth="true"/>
    <col min="6146" max="6146" width="11.75" customWidth="true"/>
    <col min="6397" max="6397" width="13.625" customWidth="true"/>
    <col min="6398" max="6398" width="18" customWidth="true"/>
    <col min="6399" max="6399" width="44.125" customWidth="true"/>
    <col min="6400" max="6400" width="15.5" customWidth="true"/>
    <col min="6402" max="6402" width="11.75" customWidth="true"/>
    <col min="6653" max="6653" width="13.625" customWidth="true"/>
    <col min="6654" max="6654" width="18" customWidth="true"/>
    <col min="6655" max="6655" width="44.125" customWidth="true"/>
    <col min="6656" max="6656" width="15.5" customWidth="true"/>
    <col min="6658" max="6658" width="11.75" customWidth="true"/>
    <col min="6909" max="6909" width="13.625" customWidth="true"/>
    <col min="6910" max="6910" width="18" customWidth="true"/>
    <col min="6911" max="6911" width="44.125" customWidth="true"/>
    <col min="6912" max="6912" width="15.5" customWidth="true"/>
    <col min="6914" max="6914" width="11.75" customWidth="true"/>
    <col min="7165" max="7165" width="13.625" customWidth="true"/>
    <col min="7166" max="7166" width="18" customWidth="true"/>
    <col min="7167" max="7167" width="44.125" customWidth="true"/>
    <col min="7168" max="7168" width="15.5" customWidth="true"/>
    <col min="7170" max="7170" width="11.75" customWidth="true"/>
    <col min="7421" max="7421" width="13.625" customWidth="true"/>
    <col min="7422" max="7422" width="18" customWidth="true"/>
    <col min="7423" max="7423" width="44.125" customWidth="true"/>
    <col min="7424" max="7424" width="15.5" customWidth="true"/>
    <col min="7426" max="7426" width="11.75" customWidth="true"/>
    <col min="7677" max="7677" width="13.625" customWidth="true"/>
    <col min="7678" max="7678" width="18" customWidth="true"/>
    <col min="7679" max="7679" width="44.125" customWidth="true"/>
    <col min="7680" max="7680" width="15.5" customWidth="true"/>
    <col min="7682" max="7682" width="11.75" customWidth="true"/>
    <col min="7933" max="7933" width="13.625" customWidth="true"/>
    <col min="7934" max="7934" width="18" customWidth="true"/>
    <col min="7935" max="7935" width="44.125" customWidth="true"/>
    <col min="7936" max="7936" width="15.5" customWidth="true"/>
    <col min="7938" max="7938" width="11.75" customWidth="true"/>
    <col min="8189" max="8189" width="13.625" customWidth="true"/>
    <col min="8190" max="8190" width="18" customWidth="true"/>
    <col min="8191" max="8191" width="44.125" customWidth="true"/>
    <col min="8192" max="8192" width="15.5" customWidth="true"/>
    <col min="8194" max="8194" width="11.75" customWidth="true"/>
    <col min="8445" max="8445" width="13.625" customWidth="true"/>
    <col min="8446" max="8446" width="18" customWidth="true"/>
    <col min="8447" max="8447" width="44.125" customWidth="true"/>
    <col min="8448" max="8448" width="15.5" customWidth="true"/>
    <col min="8450" max="8450" width="11.75" customWidth="true"/>
    <col min="8701" max="8701" width="13.625" customWidth="true"/>
    <col min="8702" max="8702" width="18" customWidth="true"/>
    <col min="8703" max="8703" width="44.125" customWidth="true"/>
    <col min="8704" max="8704" width="15.5" customWidth="true"/>
    <col min="8706" max="8706" width="11.75" customWidth="true"/>
    <col min="8957" max="8957" width="13.625" customWidth="true"/>
    <col min="8958" max="8958" width="18" customWidth="true"/>
    <col min="8959" max="8959" width="44.125" customWidth="true"/>
    <col min="8960" max="8960" width="15.5" customWidth="true"/>
    <col min="8962" max="8962" width="11.75" customWidth="true"/>
    <col min="9213" max="9213" width="13.625" customWidth="true"/>
    <col min="9214" max="9214" width="18" customWidth="true"/>
    <col min="9215" max="9215" width="44.125" customWidth="true"/>
    <col min="9216" max="9216" width="15.5" customWidth="true"/>
    <col min="9218" max="9218" width="11.75" customWidth="true"/>
    <col min="9469" max="9469" width="13.625" customWidth="true"/>
    <col min="9470" max="9470" width="18" customWidth="true"/>
    <col min="9471" max="9471" width="44.125" customWidth="true"/>
    <col min="9472" max="9472" width="15.5" customWidth="true"/>
    <col min="9474" max="9474" width="11.75" customWidth="true"/>
    <col min="9725" max="9725" width="13.625" customWidth="true"/>
    <col min="9726" max="9726" width="18" customWidth="true"/>
    <col min="9727" max="9727" width="44.125" customWidth="true"/>
    <col min="9728" max="9728" width="15.5" customWidth="true"/>
    <col min="9730" max="9730" width="11.75" customWidth="true"/>
    <col min="9981" max="9981" width="13.625" customWidth="true"/>
    <col min="9982" max="9982" width="18" customWidth="true"/>
    <col min="9983" max="9983" width="44.125" customWidth="true"/>
    <col min="9984" max="9984" width="15.5" customWidth="true"/>
    <col min="9986" max="9986" width="11.75" customWidth="true"/>
    <col min="10237" max="10237" width="13.625" customWidth="true"/>
    <col min="10238" max="10238" width="18" customWidth="true"/>
    <col min="10239" max="10239" width="44.125" customWidth="true"/>
    <col min="10240" max="10240" width="15.5" customWidth="true"/>
    <col min="10242" max="10242" width="11.75" customWidth="true"/>
    <col min="10493" max="10493" width="13.625" customWidth="true"/>
    <col min="10494" max="10494" width="18" customWidth="true"/>
    <col min="10495" max="10495" width="44.125" customWidth="true"/>
    <col min="10496" max="10496" width="15.5" customWidth="true"/>
    <col min="10498" max="10498" width="11.75" customWidth="true"/>
    <col min="10749" max="10749" width="13.625" customWidth="true"/>
    <col min="10750" max="10750" width="18" customWidth="true"/>
    <col min="10751" max="10751" width="44.125" customWidth="true"/>
    <col min="10752" max="10752" width="15.5" customWidth="true"/>
    <col min="10754" max="10754" width="11.75" customWidth="true"/>
    <col min="11005" max="11005" width="13.625" customWidth="true"/>
    <col min="11006" max="11006" width="18" customWidth="true"/>
    <col min="11007" max="11007" width="44.125" customWidth="true"/>
    <col min="11008" max="11008" width="15.5" customWidth="true"/>
    <col min="11010" max="11010" width="11.75" customWidth="true"/>
    <col min="11261" max="11261" width="13.625" customWidth="true"/>
    <col min="11262" max="11262" width="18" customWidth="true"/>
    <col min="11263" max="11263" width="44.125" customWidth="true"/>
    <col min="11264" max="11264" width="15.5" customWidth="true"/>
    <col min="11266" max="11266" width="11.75" customWidth="true"/>
    <col min="11517" max="11517" width="13.625" customWidth="true"/>
    <col min="11518" max="11518" width="18" customWidth="true"/>
    <col min="11519" max="11519" width="44.125" customWidth="true"/>
    <col min="11520" max="11520" width="15.5" customWidth="true"/>
    <col min="11522" max="11522" width="11.75" customWidth="true"/>
    <col min="11773" max="11773" width="13.625" customWidth="true"/>
    <col min="11774" max="11774" width="18" customWidth="true"/>
    <col min="11775" max="11775" width="44.125" customWidth="true"/>
    <col min="11776" max="11776" width="15.5" customWidth="true"/>
    <col min="11778" max="11778" width="11.75" customWidth="true"/>
    <col min="12029" max="12029" width="13.625" customWidth="true"/>
    <col min="12030" max="12030" width="18" customWidth="true"/>
    <col min="12031" max="12031" width="44.125" customWidth="true"/>
    <col min="12032" max="12032" width="15.5" customWidth="true"/>
    <col min="12034" max="12034" width="11.75" customWidth="true"/>
    <col min="12285" max="12285" width="13.625" customWidth="true"/>
    <col min="12286" max="12286" width="18" customWidth="true"/>
    <col min="12287" max="12287" width="44.125" customWidth="true"/>
    <col min="12288" max="12288" width="15.5" customWidth="true"/>
    <col min="12290" max="12290" width="11.75" customWidth="true"/>
    <col min="12541" max="12541" width="13.625" customWidth="true"/>
    <col min="12542" max="12542" width="18" customWidth="true"/>
    <col min="12543" max="12543" width="44.125" customWidth="true"/>
    <col min="12544" max="12544" width="15.5" customWidth="true"/>
    <col min="12546" max="12546" width="11.75" customWidth="true"/>
    <col min="12797" max="12797" width="13.625" customWidth="true"/>
    <col min="12798" max="12798" width="18" customWidth="true"/>
    <col min="12799" max="12799" width="44.125" customWidth="true"/>
    <col min="12800" max="12800" width="15.5" customWidth="true"/>
    <col min="12802" max="12802" width="11.75" customWidth="true"/>
    <col min="13053" max="13053" width="13.625" customWidth="true"/>
    <col min="13054" max="13054" width="18" customWidth="true"/>
    <col min="13055" max="13055" width="44.125" customWidth="true"/>
    <col min="13056" max="13056" width="15.5" customWidth="true"/>
    <col min="13058" max="13058" width="11.75" customWidth="true"/>
    <col min="13309" max="13309" width="13.625" customWidth="true"/>
    <col min="13310" max="13310" width="18" customWidth="true"/>
    <col min="13311" max="13311" width="44.125" customWidth="true"/>
    <col min="13312" max="13312" width="15.5" customWidth="true"/>
    <col min="13314" max="13314" width="11.75" customWidth="true"/>
    <col min="13565" max="13565" width="13.625" customWidth="true"/>
    <col min="13566" max="13566" width="18" customWidth="true"/>
    <col min="13567" max="13567" width="44.125" customWidth="true"/>
    <col min="13568" max="13568" width="15.5" customWidth="true"/>
    <col min="13570" max="13570" width="11.75" customWidth="true"/>
    <col min="13821" max="13821" width="13.625" customWidth="true"/>
    <col min="13822" max="13822" width="18" customWidth="true"/>
    <col min="13823" max="13823" width="44.125" customWidth="true"/>
    <col min="13824" max="13824" width="15.5" customWidth="true"/>
    <col min="13826" max="13826" width="11.75" customWidth="true"/>
    <col min="14077" max="14077" width="13.625" customWidth="true"/>
    <col min="14078" max="14078" width="18" customWidth="true"/>
    <col min="14079" max="14079" width="44.125" customWidth="true"/>
    <col min="14080" max="14080" width="15.5" customWidth="true"/>
    <col min="14082" max="14082" width="11.75" customWidth="true"/>
    <col min="14333" max="14333" width="13.625" customWidth="true"/>
    <col min="14334" max="14334" width="18" customWidth="true"/>
    <col min="14335" max="14335" width="44.125" customWidth="true"/>
    <col min="14336" max="14336" width="15.5" customWidth="true"/>
    <col min="14338" max="14338" width="11.75" customWidth="true"/>
    <col min="14589" max="14589" width="13.625" customWidth="true"/>
    <col min="14590" max="14590" width="18" customWidth="true"/>
    <col min="14591" max="14591" width="44.125" customWidth="true"/>
    <col min="14592" max="14592" width="15.5" customWidth="true"/>
    <col min="14594" max="14594" width="11.75" customWidth="true"/>
    <col min="14845" max="14845" width="13.625" customWidth="true"/>
    <col min="14846" max="14846" width="18" customWidth="true"/>
    <col min="14847" max="14847" width="44.125" customWidth="true"/>
    <col min="14848" max="14848" width="15.5" customWidth="true"/>
    <col min="14850" max="14850" width="11.75" customWidth="true"/>
    <col min="15101" max="15101" width="13.625" customWidth="true"/>
    <col min="15102" max="15102" width="18" customWidth="true"/>
    <col min="15103" max="15103" width="44.125" customWidth="true"/>
    <col min="15104" max="15104" width="15.5" customWidth="true"/>
    <col min="15106" max="15106" width="11.75" customWidth="true"/>
    <col min="15357" max="15357" width="13.625" customWidth="true"/>
    <col min="15358" max="15358" width="18" customWidth="true"/>
    <col min="15359" max="15359" width="44.125" customWidth="true"/>
    <col min="15360" max="15360" width="15.5" customWidth="true"/>
    <col min="15362" max="15362" width="11.75" customWidth="true"/>
    <col min="15613" max="15613" width="13.625" customWidth="true"/>
    <col min="15614" max="15614" width="18" customWidth="true"/>
    <col min="15615" max="15615" width="44.125" customWidth="true"/>
    <col min="15616" max="15616" width="15.5" customWidth="true"/>
    <col min="15618" max="15618" width="11.75" customWidth="true"/>
    <col min="15869" max="15869" width="13.625" customWidth="true"/>
    <col min="15870" max="15870" width="18" customWidth="true"/>
    <col min="15871" max="15871" width="44.125" customWidth="true"/>
    <col min="15872" max="15872" width="15.5" customWidth="true"/>
    <col min="15874" max="15874" width="11.75" customWidth="true"/>
    <col min="16125" max="16125" width="13.625" customWidth="true"/>
    <col min="16126" max="16126" width="18" customWidth="true"/>
    <col min="16127" max="16127" width="44.125" customWidth="true"/>
    <col min="16128" max="16128" width="15.5" customWidth="true"/>
    <col min="16130" max="16130" width="11.75" customWidth="true"/>
  </cols>
  <sheetData>
    <row r="1" ht="18.75" spans="1:4">
      <c r="A1" s="9" t="s">
        <v>0</v>
      </c>
      <c r="B1" s="10"/>
      <c r="C1" s="11"/>
      <c r="D1" s="12"/>
    </row>
    <row r="2" ht="59.25" customHeight="true" spans="1:4">
      <c r="A2" s="13" t="s">
        <v>1</v>
      </c>
      <c r="B2" s="13"/>
      <c r="C2" s="13"/>
      <c r="D2" s="13"/>
    </row>
    <row r="3" s="1" customFormat="true" spans="1:4">
      <c r="A3" s="14" t="s">
        <v>2</v>
      </c>
      <c r="B3" s="14" t="s">
        <v>3</v>
      </c>
      <c r="C3" s="14" t="s">
        <v>4</v>
      </c>
      <c r="D3" s="15" t="s">
        <v>5</v>
      </c>
    </row>
    <row r="4" s="2" customFormat="true" spans="1:4">
      <c r="A4" s="16" t="s">
        <v>6</v>
      </c>
      <c r="B4" s="16"/>
      <c r="C4" s="16"/>
      <c r="D4" s="17">
        <f>SUM(D5,D13,D20,D25,D31,D36,D48)</f>
        <v>45797</v>
      </c>
    </row>
    <row r="5" s="2" customFormat="true" spans="1:4">
      <c r="A5" s="18" t="s">
        <v>7</v>
      </c>
      <c r="B5" s="16" t="s">
        <v>8</v>
      </c>
      <c r="C5" s="16"/>
      <c r="D5" s="17">
        <f>SUM(D6)</f>
        <v>11485</v>
      </c>
    </row>
    <row r="6" s="3" customFormat="true" spans="1:4">
      <c r="A6" s="19"/>
      <c r="B6" s="16" t="s">
        <v>9</v>
      </c>
      <c r="C6" s="16" t="s">
        <v>10</v>
      </c>
      <c r="D6" s="20">
        <f>SUM(D7:D12)</f>
        <v>11485</v>
      </c>
    </row>
    <row r="7" s="3" customFormat="true" ht="27" spans="1:4">
      <c r="A7" s="19"/>
      <c r="B7" s="16"/>
      <c r="C7" s="21" t="s">
        <v>11</v>
      </c>
      <c r="D7" s="22">
        <v>3094</v>
      </c>
    </row>
    <row r="8" ht="27" spans="1:4">
      <c r="A8" s="19"/>
      <c r="B8" s="16"/>
      <c r="C8" s="21" t="s">
        <v>12</v>
      </c>
      <c r="D8" s="22">
        <v>3506</v>
      </c>
    </row>
    <row r="9" ht="27" spans="1:4">
      <c r="A9" s="19"/>
      <c r="B9" s="16"/>
      <c r="C9" s="21" t="s">
        <v>13</v>
      </c>
      <c r="D9" s="22">
        <v>2246</v>
      </c>
    </row>
    <row r="10" ht="27" spans="1:4">
      <c r="A10" s="19"/>
      <c r="B10" s="16"/>
      <c r="C10" s="21" t="s">
        <v>14</v>
      </c>
      <c r="D10" s="22">
        <v>2143</v>
      </c>
    </row>
    <row r="11" ht="27" spans="1:4">
      <c r="A11" s="19"/>
      <c r="B11" s="16"/>
      <c r="C11" s="21" t="s">
        <v>15</v>
      </c>
      <c r="D11" s="22">
        <v>357</v>
      </c>
    </row>
    <row r="12" ht="27" spans="1:4">
      <c r="A12" s="23"/>
      <c r="B12" s="16"/>
      <c r="C12" s="21" t="s">
        <v>16</v>
      </c>
      <c r="D12" s="22">
        <v>139</v>
      </c>
    </row>
    <row r="13" customFormat="true" ht="13.5" spans="1:4">
      <c r="A13" s="24" t="s">
        <v>17</v>
      </c>
      <c r="B13" s="16" t="s">
        <v>18</v>
      </c>
      <c r="C13" s="21"/>
      <c r="D13" s="20">
        <f>SUM(D14)</f>
        <v>4523</v>
      </c>
    </row>
    <row r="14" s="4" customFormat="true" ht="13.5" spans="1:4">
      <c r="A14" s="24"/>
      <c r="B14" s="25" t="s">
        <v>19</v>
      </c>
      <c r="C14" s="16" t="s">
        <v>20</v>
      </c>
      <c r="D14" s="20">
        <f>SUM(D15:D19)</f>
        <v>4523</v>
      </c>
    </row>
    <row r="15" ht="27" spans="1:4">
      <c r="A15" s="24"/>
      <c r="B15" s="25"/>
      <c r="C15" s="21" t="s">
        <v>21</v>
      </c>
      <c r="D15" s="22">
        <v>1553</v>
      </c>
    </row>
    <row r="16" ht="13.5" spans="1:4">
      <c r="A16" s="24"/>
      <c r="B16" s="25"/>
      <c r="C16" s="21" t="s">
        <v>22</v>
      </c>
      <c r="D16" s="22">
        <v>2074</v>
      </c>
    </row>
    <row r="17" ht="27" spans="1:4">
      <c r="A17" s="24"/>
      <c r="B17" s="25"/>
      <c r="C17" s="21" t="s">
        <v>23</v>
      </c>
      <c r="D17" s="22">
        <v>179</v>
      </c>
    </row>
    <row r="18" ht="27" spans="1:4">
      <c r="A18" s="24"/>
      <c r="B18" s="25"/>
      <c r="C18" s="21" t="s">
        <v>24</v>
      </c>
      <c r="D18" s="22">
        <v>577</v>
      </c>
    </row>
    <row r="19" ht="27" spans="1:4">
      <c r="A19" s="26"/>
      <c r="B19" s="25"/>
      <c r="C19" s="21" t="s">
        <v>25</v>
      </c>
      <c r="D19" s="22">
        <v>140</v>
      </c>
    </row>
    <row r="20" customFormat="true" ht="13.5" spans="1:4">
      <c r="A20" s="24" t="s">
        <v>26</v>
      </c>
      <c r="B20" s="25" t="s">
        <v>27</v>
      </c>
      <c r="C20" s="21"/>
      <c r="D20" s="20">
        <f>SUM(D21)</f>
        <v>2384</v>
      </c>
    </row>
    <row r="21" s="4" customFormat="true" ht="13.5" spans="1:4">
      <c r="A21" s="24"/>
      <c r="B21" s="16" t="s">
        <v>28</v>
      </c>
      <c r="C21" s="16" t="s">
        <v>29</v>
      </c>
      <c r="D21" s="20">
        <f>SUM(D22:D24)</f>
        <v>2384</v>
      </c>
    </row>
    <row r="22" ht="27" spans="1:4">
      <c r="A22" s="24"/>
      <c r="B22" s="16"/>
      <c r="C22" s="21" t="s">
        <v>30</v>
      </c>
      <c r="D22" s="22">
        <v>1706</v>
      </c>
    </row>
    <row r="23" ht="13.5" spans="1:4">
      <c r="A23" s="24"/>
      <c r="B23" s="16"/>
      <c r="C23" s="21" t="s">
        <v>31</v>
      </c>
      <c r="D23" s="22">
        <v>393</v>
      </c>
    </row>
    <row r="24" ht="13.5" spans="1:4">
      <c r="A24" s="26"/>
      <c r="B24" s="16"/>
      <c r="C24" s="21" t="s">
        <v>32</v>
      </c>
      <c r="D24" s="22">
        <v>285</v>
      </c>
    </row>
    <row r="25" customFormat="true" ht="13.5" spans="1:4">
      <c r="A25" s="24" t="s">
        <v>33</v>
      </c>
      <c r="B25" s="16" t="s">
        <v>34</v>
      </c>
      <c r="C25" s="21"/>
      <c r="D25" s="20">
        <f>SUM(D26)</f>
        <v>3362</v>
      </c>
    </row>
    <row r="26" s="3" customFormat="true" spans="1:4">
      <c r="A26" s="24"/>
      <c r="B26" s="16" t="s">
        <v>35</v>
      </c>
      <c r="C26" s="27" t="s">
        <v>36</v>
      </c>
      <c r="D26" s="20">
        <f>SUM(D27:D30)</f>
        <v>3362</v>
      </c>
    </row>
    <row r="27" s="3" customFormat="true" ht="27" spans="1:4">
      <c r="A27" s="24"/>
      <c r="B27" s="16"/>
      <c r="C27" s="21" t="s">
        <v>37</v>
      </c>
      <c r="D27" s="22">
        <v>2786</v>
      </c>
    </row>
    <row r="28" ht="27" spans="1:4">
      <c r="A28" s="24"/>
      <c r="B28" s="16"/>
      <c r="C28" s="21" t="s">
        <v>38</v>
      </c>
      <c r="D28" s="22">
        <v>189</v>
      </c>
    </row>
    <row r="29" ht="27" spans="1:4">
      <c r="A29" s="24"/>
      <c r="B29" s="16"/>
      <c r="C29" s="21" t="s">
        <v>39</v>
      </c>
      <c r="D29" s="22">
        <v>221</v>
      </c>
    </row>
    <row r="30" ht="27" spans="1:4">
      <c r="A30" s="26"/>
      <c r="B30" s="16"/>
      <c r="C30" s="21" t="s">
        <v>40</v>
      </c>
      <c r="D30" s="22">
        <v>166</v>
      </c>
    </row>
    <row r="31" customFormat="true" ht="13.5" spans="1:4">
      <c r="A31" s="24" t="s">
        <v>41</v>
      </c>
      <c r="B31" s="16" t="s">
        <v>42</v>
      </c>
      <c r="C31" s="21"/>
      <c r="D31" s="20">
        <f>SUM(D32)</f>
        <v>7539</v>
      </c>
    </row>
    <row r="32" s="3" customFormat="true" spans="1:4">
      <c r="A32" s="24"/>
      <c r="B32" s="28" t="s">
        <v>43</v>
      </c>
      <c r="C32" s="16" t="s">
        <v>44</v>
      </c>
      <c r="D32" s="20">
        <f>SUM(D33:D35)</f>
        <v>7539</v>
      </c>
    </row>
    <row r="33" s="3" customFormat="true" ht="27" spans="1:4">
      <c r="A33" s="24"/>
      <c r="B33" s="28"/>
      <c r="C33" s="21" t="s">
        <v>45</v>
      </c>
      <c r="D33" s="22">
        <v>3234</v>
      </c>
    </row>
    <row r="34" ht="27" spans="1:4">
      <c r="A34" s="24"/>
      <c r="B34" s="28"/>
      <c r="C34" s="21" t="s">
        <v>46</v>
      </c>
      <c r="D34" s="22">
        <v>3820</v>
      </c>
    </row>
    <row r="35" ht="13.5" spans="1:4">
      <c r="A35" s="26"/>
      <c r="B35" s="28"/>
      <c r="C35" s="21" t="s">
        <v>47</v>
      </c>
      <c r="D35" s="22">
        <v>485</v>
      </c>
    </row>
    <row r="36" s="3" customFormat="true" spans="1:4">
      <c r="A36" s="29" t="s">
        <v>48</v>
      </c>
      <c r="B36" s="30" t="s">
        <v>49</v>
      </c>
      <c r="C36" s="16"/>
      <c r="D36" s="20">
        <f>SUM(D37,D43)</f>
        <v>9661</v>
      </c>
    </row>
    <row r="37" s="3" customFormat="true" spans="1:4">
      <c r="A37" s="29"/>
      <c r="B37" s="31" t="s">
        <v>50</v>
      </c>
      <c r="C37" s="16" t="s">
        <v>51</v>
      </c>
      <c r="D37" s="20">
        <f>SUM(D38:D42)</f>
        <v>5206</v>
      </c>
    </row>
    <row r="38" s="3" customFormat="true" ht="27" spans="1:4">
      <c r="A38" s="29"/>
      <c r="B38" s="31"/>
      <c r="C38" s="21" t="s">
        <v>52</v>
      </c>
      <c r="D38" s="22">
        <v>3519</v>
      </c>
    </row>
    <row r="39" s="3" customFormat="true" ht="27" spans="1:4">
      <c r="A39" s="29"/>
      <c r="B39" s="31"/>
      <c r="C39" s="21" t="s">
        <v>53</v>
      </c>
      <c r="D39" s="22">
        <v>600</v>
      </c>
    </row>
    <row r="40" s="3" customFormat="true" ht="27" spans="1:4">
      <c r="A40" s="29"/>
      <c r="B40" s="31"/>
      <c r="C40" s="21" t="s">
        <v>54</v>
      </c>
      <c r="D40" s="22">
        <v>465</v>
      </c>
    </row>
    <row r="41" s="3" customFormat="true" ht="27" spans="1:4">
      <c r="A41" s="29"/>
      <c r="B41" s="31"/>
      <c r="C41" s="21" t="s">
        <v>55</v>
      </c>
      <c r="D41" s="22">
        <v>578</v>
      </c>
    </row>
    <row r="42" ht="27" spans="1:4">
      <c r="A42" s="29"/>
      <c r="B42" s="31"/>
      <c r="C42" s="21" t="s">
        <v>56</v>
      </c>
      <c r="D42" s="22">
        <v>44</v>
      </c>
    </row>
    <row r="43" s="4" customFormat="true" ht="13.5" spans="1:4">
      <c r="A43" s="29"/>
      <c r="B43" s="31" t="s">
        <v>57</v>
      </c>
      <c r="C43" s="31" t="s">
        <v>58</v>
      </c>
      <c r="D43" s="20">
        <f>SUM(D44:D47)</f>
        <v>4455</v>
      </c>
    </row>
    <row r="44" ht="27" spans="1:4">
      <c r="A44" s="29"/>
      <c r="B44" s="31"/>
      <c r="C44" s="21" t="s">
        <v>59</v>
      </c>
      <c r="D44" s="22">
        <v>3019</v>
      </c>
    </row>
    <row r="45" ht="27" spans="1:4">
      <c r="A45" s="29"/>
      <c r="B45" s="31"/>
      <c r="C45" s="21" t="s">
        <v>60</v>
      </c>
      <c r="D45" s="22">
        <v>599</v>
      </c>
    </row>
    <row r="46" ht="27" spans="1:4">
      <c r="A46" s="29"/>
      <c r="B46" s="31"/>
      <c r="C46" s="21" t="s">
        <v>61</v>
      </c>
      <c r="D46" s="22">
        <v>617</v>
      </c>
    </row>
    <row r="47" spans="1:4">
      <c r="A47" s="29"/>
      <c r="B47" s="31"/>
      <c r="C47" s="21" t="s">
        <v>62</v>
      </c>
      <c r="D47" s="22">
        <v>220</v>
      </c>
    </row>
    <row r="48" s="3" customFormat="true" spans="1:4">
      <c r="A48" s="29" t="s">
        <v>63</v>
      </c>
      <c r="B48" s="16" t="s">
        <v>64</v>
      </c>
      <c r="C48" s="16"/>
      <c r="D48" s="20">
        <f>SUM(D49,D54)</f>
        <v>6843</v>
      </c>
    </row>
    <row r="49" s="3" customFormat="true" spans="1:4">
      <c r="A49" s="29"/>
      <c r="B49" s="16" t="s">
        <v>65</v>
      </c>
      <c r="C49" s="16" t="s">
        <v>66</v>
      </c>
      <c r="D49" s="20">
        <f>SUM(D50:D53)</f>
        <v>2654</v>
      </c>
    </row>
    <row r="50" s="3" customFormat="true" ht="40.5" spans="1:4">
      <c r="A50" s="29"/>
      <c r="B50" s="16"/>
      <c r="C50" s="21" t="s">
        <v>67</v>
      </c>
      <c r="D50" s="22">
        <v>1917</v>
      </c>
    </row>
    <row r="51" ht="27" spans="1:4">
      <c r="A51" s="29"/>
      <c r="B51" s="16"/>
      <c r="C51" s="21" t="s">
        <v>68</v>
      </c>
      <c r="D51" s="22">
        <v>308</v>
      </c>
    </row>
    <row r="52" ht="27" spans="1:4">
      <c r="A52" s="29"/>
      <c r="B52" s="16"/>
      <c r="C52" s="21" t="s">
        <v>69</v>
      </c>
      <c r="D52" s="22">
        <v>288</v>
      </c>
    </row>
    <row r="53" ht="27" spans="1:4">
      <c r="A53" s="29"/>
      <c r="B53" s="16"/>
      <c r="C53" s="21" t="s">
        <v>70</v>
      </c>
      <c r="D53" s="22">
        <v>141</v>
      </c>
    </row>
    <row r="54" s="3" customFormat="true" spans="1:4">
      <c r="A54" s="29"/>
      <c r="B54" s="16" t="s">
        <v>71</v>
      </c>
      <c r="C54" s="16" t="s">
        <v>72</v>
      </c>
      <c r="D54" s="20">
        <f>SUM(D55:D56)</f>
        <v>4189</v>
      </c>
    </row>
    <row r="55" ht="27" spans="1:4">
      <c r="A55" s="29"/>
      <c r="B55" s="16"/>
      <c r="C55" s="21" t="s">
        <v>73</v>
      </c>
      <c r="D55" s="22">
        <v>3600</v>
      </c>
    </row>
    <row r="56" ht="27" spans="1:4">
      <c r="A56" s="29"/>
      <c r="B56" s="16"/>
      <c r="C56" s="21" t="s">
        <v>74</v>
      </c>
      <c r="D56" s="22">
        <v>589</v>
      </c>
    </row>
  </sheetData>
  <mergeCells count="18">
    <mergeCell ref="A2:D2"/>
    <mergeCell ref="A4:B4"/>
    <mergeCell ref="A5:A12"/>
    <mergeCell ref="A13:A19"/>
    <mergeCell ref="A20:A24"/>
    <mergeCell ref="A25:A30"/>
    <mergeCell ref="A31:A35"/>
    <mergeCell ref="A36:A47"/>
    <mergeCell ref="A48:A56"/>
    <mergeCell ref="B6:B12"/>
    <mergeCell ref="B14:B19"/>
    <mergeCell ref="B21:B24"/>
    <mergeCell ref="B26:B30"/>
    <mergeCell ref="B32:B35"/>
    <mergeCell ref="B37:B42"/>
    <mergeCell ref="B43:B47"/>
    <mergeCell ref="B49:B53"/>
    <mergeCell ref="B54:B56"/>
  </mergeCells>
  <conditionalFormatting sqref="C6:C7">
    <cfRule type="duplicateValues" dxfId="0" priority="13"/>
  </conditionalFormatting>
  <conditionalFormatting sqref="C8:C13">
    <cfRule type="duplicateValues" dxfId="0" priority="9"/>
  </conditionalFormatting>
  <conditionalFormatting sqref="C15:C20">
    <cfRule type="duplicateValues" dxfId="0" priority="8"/>
  </conditionalFormatting>
  <conditionalFormatting sqref="C22:C25">
    <cfRule type="duplicateValues" dxfId="0" priority="7"/>
  </conditionalFormatting>
  <conditionalFormatting sqref="C27:C31">
    <cfRule type="duplicateValues" dxfId="0" priority="6"/>
  </conditionalFormatting>
  <conditionalFormatting sqref="C33:C35">
    <cfRule type="duplicateValues" dxfId="0" priority="5"/>
  </conditionalFormatting>
  <conditionalFormatting sqref="C38:C42">
    <cfRule type="duplicateValues" dxfId="0" priority="4"/>
  </conditionalFormatting>
  <conditionalFormatting sqref="C44:C47">
    <cfRule type="duplicateValues" dxfId="0" priority="3"/>
  </conditionalFormatting>
  <conditionalFormatting sqref="C51:C53">
    <cfRule type="duplicateValues" dxfId="0" priority="2"/>
  </conditionalFormatting>
  <conditionalFormatting sqref="C50 C55:C56">
    <cfRule type="duplicateValues" dxfId="0" priority="1"/>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2006-09-17T00:00:00Z</dcterms:created>
  <dcterms:modified xsi:type="dcterms:W3CDTF">2022-04-18T20:49:23Z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