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普通国省道" sheetId="1" r:id="rId1"/>
  </sheets>
  <definedNames>
    <definedName name="_xlnm.Print_Area" hidden="1">#N/A</definedName>
    <definedName name="_xlnm.Print_Titles" localSheetId="0">普通国省道!$4:$4</definedName>
  </definedNames>
  <calcPr calcId="144525"/>
</workbook>
</file>

<file path=xl/sharedStrings.xml><?xml version="1.0" encoding="utf-8"?>
<sst xmlns="http://schemas.openxmlformats.org/spreadsheetml/2006/main" count="55" uniqueCount="45">
  <si>
    <t>附件3</t>
  </si>
  <si>
    <r>
      <t>2023</t>
    </r>
    <r>
      <rPr>
        <b/>
        <sz val="14"/>
        <rFont val="宋体"/>
        <charset val="134"/>
      </rPr>
      <t>年第二批车辆购置税收入补助资金明细表（公路安全提升工程）</t>
    </r>
  </si>
  <si>
    <t>市州</t>
  </si>
  <si>
    <t>项目名称</t>
  </si>
  <si>
    <t>金额（万元）</t>
  </si>
  <si>
    <t>合计</t>
  </si>
  <si>
    <t>长沙市</t>
  </si>
  <si>
    <t>小计</t>
  </si>
  <si>
    <t>G106（K1658.736-K1660.098，K1661.589-K1675.780,K1685.830-K1691.091，K1692.786-K1696.972，K1698.009-K1699.556）安全提升</t>
  </si>
  <si>
    <t>G319（K1267.307-K1273.206,K1295.931-K1297.082，K1316.969-K1342.948，K1397.986-K1417.321,K1422.809-1428.698）安全提升</t>
  </si>
  <si>
    <t>G234（K2181.636-K2184.057,K2187.594-K2187.652,K2191.450-K2197.223,K2199-K2200,K2204.102-K2230.432）安全提升</t>
  </si>
  <si>
    <t>G240（K1702.323-K1709.214,K1711.045-K1713.584,K1725.470-K1738.774,K1740.648-K1751.239,K1753.353-K1755.010）安全提升</t>
  </si>
  <si>
    <t>G354（K265.100-K270.700,K273.201-K283.469,K287.578-K303.918,K306.934-K318,K322.268-K338.956）安全提升</t>
  </si>
  <si>
    <t>株洲市</t>
  </si>
  <si>
    <t>G106（K1907.211-K1912.010,K1922.816-K1932.540,K1938.629-K1956.390,K1959.926-K1972.400,K1976.059-K1990.093）安全提升</t>
  </si>
  <si>
    <t>G320（K1139.537-K1139.796,K1140.253-K1142.450,K1142.900-K1156.650,K1157.200-K1158.550,K1159.116-K1160.015）安全提升</t>
  </si>
  <si>
    <t>湘潭市</t>
  </si>
  <si>
    <t>G320（K1225.501-K1235.900,K1237.700-K1246.550,K1247.106-K1281.200,K1281.400-K1284.000,K1284.100-K1288.300）安全提升</t>
  </si>
  <si>
    <t>G240（K1755.799-K1761.445,K1764.100-K1770.211）安全提升</t>
  </si>
  <si>
    <t>G354（K494.144-K510.028）安全提升</t>
  </si>
  <si>
    <t>衡阳市</t>
  </si>
  <si>
    <t>G356（K1042.300-K1049.500,K1052.100-K1064.300,K1066.200-K1070.800,K1072.200-K1078.600,K1093.200-K1112.900）安全提升</t>
  </si>
  <si>
    <t>邵阳市</t>
  </si>
  <si>
    <t>G320（K1338.397-K1377.612,K1379.136-K1379.227,K1405.119-K1414.770，K1415.99-K1419.758,K1469.322-K1497.504）安全提升</t>
  </si>
  <si>
    <t>G207（K3168.900-K3188.119,K3188.840-K3195.400,K3221.514-K3224.007,K3225.556-K3225.809,K3226.720-K3262.070）安全提升</t>
  </si>
  <si>
    <t>常德市</t>
  </si>
  <si>
    <t>G319（K1485.067-K1527.366,K1529.209-K1546.258，K1568.137-K1600.364，K1602.848-K1604.275,K1606.236-K1647.415）安全提升</t>
  </si>
  <si>
    <t>G207（K2787.655-K2792.629，K2795.056-K2797.676,K2802.047-K2834.600,K2836.325-K2855.083，K2873.713-K2925.791）安全提升</t>
  </si>
  <si>
    <t>G241（K1947.766-K2004.900）安全提升</t>
  </si>
  <si>
    <t>张家界市</t>
  </si>
  <si>
    <t>G241（K2042.000-K2048.000,K2074.054-K2084.962）安全提升</t>
  </si>
  <si>
    <t>永州市</t>
  </si>
  <si>
    <t>G207（K3262.070-K3301.450,K3306.715-K3342.661,K3342.692-K3350.153,K3359.089-K3394.702,K3395.513-K3434.417）安全提升</t>
  </si>
  <si>
    <t>G234（K2572.946-K2573.970,K2580.881-K2580.898,K2581.741-K2581.797,K2582.082-K2582.099）安全提升</t>
  </si>
  <si>
    <t>怀化市</t>
  </si>
  <si>
    <t>G320（K1645.400-K1677.020,K1677.900-K1680.560,K1681.724-K1712.220,K1714.120-K1717.400）安全提升</t>
  </si>
  <si>
    <t>娄底市</t>
  </si>
  <si>
    <t>G320（K1305.403-K1306.426,K1306.509-K1308.182,K1323.280-K1325.400,K1327.732-K1329.091,K1332.719-K1337.962）安全提升</t>
  </si>
  <si>
    <t>G207（K3034.132-K3034.398,K3049.100-K3049.200,K3057.536-K3066.096，K3068.846-K3070.038,K3091.747-K3093.333,K3099.000-K3100.200）安全提升</t>
  </si>
  <si>
    <t>湘西土家族苗族自治州</t>
  </si>
  <si>
    <t>G209（K2716.544-K2729.116）安全提升</t>
  </si>
  <si>
    <t>G209（K2729.116-K2729.384,K2731.413-K2733.182,K2735.481--K2740.076,K2741.364-K2742.265,K2744.290-K2745.930,K2747.152-K2748.293,K2750.309-K2751.495,K2752.495-K2756.189,K2758.200-K2759.300,K2762.609-K2765.677）安全提升</t>
  </si>
  <si>
    <t>G209（K2624.154-K2626.086,K2627.670-K2629.281）安全提升</t>
  </si>
  <si>
    <t>G209（K2479.979-K2480.167,K2480.167-K2481.349,K2481.349-K2484.843,K2509.767-K2550.493）安全提升</t>
  </si>
  <si>
    <t>G353（K1636.400-K1656.400）安全提升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</si>
</sst>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name val="Times New Roman"/>
      <charset val="134"/>
    </font>
    <font>
      <b/>
      <sz val="16"/>
      <name val="Times New Roman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_GB2312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Times New Roman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0" fontId="12" fillId="0" borderId="0"/>
    <xf numFmtId="0" fontId="9" fillId="10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6" fillId="11" borderId="9" applyNumberFormat="false" applyAlignment="false" applyProtection="false">
      <alignment vertical="center"/>
    </xf>
    <xf numFmtId="0" fontId="20" fillId="17" borderId="10" applyNumberFormat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7" fillId="0" borderId="14" applyNumberFormat="false" applyFill="false" applyAlignment="false" applyProtection="false">
      <alignment vertical="center"/>
    </xf>
    <xf numFmtId="0" fontId="11" fillId="0" borderId="0"/>
    <xf numFmtId="0" fontId="22" fillId="0" borderId="12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0" fillId="0" borderId="0"/>
    <xf numFmtId="0" fontId="21" fillId="0" borderId="11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0" fillId="22" borderId="13" applyNumberFormat="false" applyFont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8" fillId="0" borderId="0"/>
    <xf numFmtId="0" fontId="29" fillId="29" borderId="0" applyNumberFormat="false" applyBorder="false" applyAlignment="false" applyProtection="false">
      <alignment vertical="center"/>
    </xf>
    <xf numFmtId="0" fontId="30" fillId="11" borderId="7" applyNumberForma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1" fillId="0" borderId="0"/>
    <xf numFmtId="44" fontId="0" fillId="0" borderId="0" applyFon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3" fillId="8" borderId="7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</cellStyleXfs>
  <cellXfs count="23">
    <xf numFmtId="0" fontId="0" fillId="0" borderId="0" xfId="0"/>
    <xf numFmtId="0" fontId="1" fillId="0" borderId="0" xfId="25" applyFont="true"/>
    <xf numFmtId="0" fontId="0" fillId="0" borderId="0" xfId="25"/>
    <xf numFmtId="0" fontId="0" fillId="0" borderId="0" xfId="25" applyAlignment="true">
      <alignment wrapText="true"/>
    </xf>
    <xf numFmtId="0" fontId="0" fillId="0" borderId="0" xfId="25" applyAlignment="true">
      <alignment horizontal="center"/>
    </xf>
    <xf numFmtId="0" fontId="0" fillId="0" borderId="0" xfId="25" applyAlignment="true">
      <alignment horizontal="left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1" fontId="5" fillId="0" borderId="1" xfId="0" applyNumberFormat="true" applyFont="true" applyFill="true" applyBorder="true" applyAlignment="true">
      <alignment horizontal="center" vertical="center" shrinkToFi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top" wrapText="true"/>
    </xf>
    <xf numFmtId="1" fontId="6" fillId="0" borderId="1" xfId="0" applyNumberFormat="true" applyFont="true" applyFill="true" applyBorder="true" applyAlignment="true">
      <alignment horizontal="center" vertical="center" shrinkToFit="true"/>
    </xf>
    <xf numFmtId="0" fontId="7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left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8" fillId="0" borderId="0" xfId="25" applyFont="true"/>
    <xf numFmtId="0" fontId="1" fillId="0" borderId="0" xfId="25" applyFont="true" applyAlignment="true">
      <alignment vertical="center"/>
    </xf>
  </cellXfs>
  <cellStyles count="54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常规_北京 10 3" xfId="16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普通_活用表_亿元表" xfId="3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常规_Sheet1_2014－2015干线投资测算表1105_附件2国省干线 2" xfId="4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topLeftCell="A25" workbookViewId="0">
      <selection activeCell="H34" sqref="H34"/>
    </sheetView>
  </sheetViews>
  <sheetFormatPr defaultColWidth="9" defaultRowHeight="13.5"/>
  <cols>
    <col min="1" max="1" width="18.5166666666667" style="2" customWidth="true"/>
    <col min="2" max="2" width="48" style="3" customWidth="true"/>
    <col min="3" max="3" width="21" style="4" customWidth="true"/>
    <col min="4" max="16384" width="9" style="2"/>
  </cols>
  <sheetData>
    <row r="1" spans="1:1">
      <c r="A1" s="5" t="s">
        <v>0</v>
      </c>
    </row>
    <row r="2" ht="27" customHeight="true" spans="1:3">
      <c r="A2" s="6" t="s">
        <v>1</v>
      </c>
      <c r="B2" s="6"/>
      <c r="C2" s="6"/>
    </row>
    <row r="3" ht="21" spans="1:3">
      <c r="A3" s="7"/>
      <c r="B3" s="7"/>
      <c r="C3" s="7"/>
    </row>
    <row r="4" s="1" customFormat="true" ht="14.25" spans="1:3">
      <c r="A4" s="8" t="s">
        <v>2</v>
      </c>
      <c r="B4" s="8" t="s">
        <v>3</v>
      </c>
      <c r="C4" s="8" t="s">
        <v>4</v>
      </c>
    </row>
    <row r="5" s="1" customFormat="true" ht="14.25" spans="1:6">
      <c r="A5" s="9" t="s">
        <v>5</v>
      </c>
      <c r="B5" s="10"/>
      <c r="C5" s="11">
        <f>C6+C12+C15+C19+C21+C24+C28+C30+C33+C35+C38</f>
        <v>14307</v>
      </c>
      <c r="F5" s="21"/>
    </row>
    <row r="6" s="1" customFormat="true" ht="14.25" spans="1:3">
      <c r="A6" s="12" t="s">
        <v>6</v>
      </c>
      <c r="B6" s="12" t="s">
        <v>7</v>
      </c>
      <c r="C6" s="11">
        <f>SUM(C7:C11)</f>
        <v>2647</v>
      </c>
    </row>
    <row r="7" s="1" customFormat="true" ht="36" spans="1:3">
      <c r="A7" s="12"/>
      <c r="B7" s="13" t="s">
        <v>8</v>
      </c>
      <c r="C7" s="14">
        <v>642</v>
      </c>
    </row>
    <row r="8" s="1" customFormat="true" ht="36" spans="1:3">
      <c r="A8" s="12"/>
      <c r="B8" s="13" t="s">
        <v>9</v>
      </c>
      <c r="C8" s="14">
        <v>897</v>
      </c>
    </row>
    <row r="9" s="1" customFormat="true" ht="36" spans="1:3">
      <c r="A9" s="12"/>
      <c r="B9" s="13" t="s">
        <v>10</v>
      </c>
      <c r="C9" s="15">
        <v>147</v>
      </c>
    </row>
    <row r="10" s="1" customFormat="true" ht="36" spans="1:10">
      <c r="A10" s="12"/>
      <c r="B10" s="13" t="s">
        <v>11</v>
      </c>
      <c r="C10" s="15">
        <v>236</v>
      </c>
      <c r="J10" s="22"/>
    </row>
    <row r="11" s="1" customFormat="true" ht="24" spans="1:3">
      <c r="A11" s="12"/>
      <c r="B11" s="13" t="s">
        <v>12</v>
      </c>
      <c r="C11" s="14">
        <v>725</v>
      </c>
    </row>
    <row r="12" s="1" customFormat="true" ht="14.25" spans="1:3">
      <c r="A12" s="12" t="s">
        <v>13</v>
      </c>
      <c r="B12" s="11" t="s">
        <v>7</v>
      </c>
      <c r="C12" s="11">
        <f>SUM(C13:C14)</f>
        <v>473</v>
      </c>
    </row>
    <row r="13" s="1" customFormat="true" ht="36" spans="1:3">
      <c r="A13" s="12"/>
      <c r="B13" s="13" t="s">
        <v>14</v>
      </c>
      <c r="C13" s="14">
        <v>376</v>
      </c>
    </row>
    <row r="14" s="1" customFormat="true" ht="36" spans="1:3">
      <c r="A14" s="12"/>
      <c r="B14" s="13" t="s">
        <v>15</v>
      </c>
      <c r="C14" s="14">
        <v>97</v>
      </c>
    </row>
    <row r="15" s="1" customFormat="true" ht="14.25" spans="1:3">
      <c r="A15" s="12" t="s">
        <v>16</v>
      </c>
      <c r="B15" s="12" t="s">
        <v>7</v>
      </c>
      <c r="C15" s="11">
        <f>SUM(C16:C18)</f>
        <v>721</v>
      </c>
    </row>
    <row r="16" s="1" customFormat="true" ht="36" spans="1:3">
      <c r="A16" s="12"/>
      <c r="B16" s="13" t="s">
        <v>17</v>
      </c>
      <c r="C16" s="14">
        <v>548</v>
      </c>
    </row>
    <row r="17" s="1" customFormat="true" ht="14.25" spans="1:3">
      <c r="A17" s="12"/>
      <c r="B17" s="13" t="s">
        <v>18</v>
      </c>
      <c r="C17" s="14">
        <v>37</v>
      </c>
    </row>
    <row r="18" s="1" customFormat="true" ht="14.25" spans="1:3">
      <c r="A18" s="12"/>
      <c r="B18" s="13" t="s">
        <v>19</v>
      </c>
      <c r="C18" s="14">
        <v>136</v>
      </c>
    </row>
    <row r="19" s="1" customFormat="true" ht="14.25" spans="1:3">
      <c r="A19" s="12" t="s">
        <v>20</v>
      </c>
      <c r="B19" s="11" t="s">
        <v>7</v>
      </c>
      <c r="C19" s="11">
        <f>C20</f>
        <v>675</v>
      </c>
    </row>
    <row r="20" s="1" customFormat="true" ht="36" spans="1:3">
      <c r="A20" s="12"/>
      <c r="B20" s="13" t="s">
        <v>21</v>
      </c>
      <c r="C20" s="14">
        <v>675</v>
      </c>
    </row>
    <row r="21" s="1" customFormat="true" ht="14.25" spans="1:3">
      <c r="A21" s="12" t="s">
        <v>22</v>
      </c>
      <c r="B21" s="11" t="s">
        <v>7</v>
      </c>
      <c r="C21" s="11">
        <f>SUM(C22:C23)</f>
        <v>2100</v>
      </c>
    </row>
    <row r="22" s="1" customFormat="true" ht="36" spans="1:3">
      <c r="A22" s="12"/>
      <c r="B22" s="16" t="s">
        <v>23</v>
      </c>
      <c r="C22" s="14">
        <v>1408</v>
      </c>
    </row>
    <row r="23" s="1" customFormat="true" ht="36" spans="1:3">
      <c r="A23" s="12"/>
      <c r="B23" s="16" t="s">
        <v>24</v>
      </c>
      <c r="C23" s="14">
        <v>692</v>
      </c>
    </row>
    <row r="24" s="1" customFormat="true" ht="14.25" spans="1:3">
      <c r="A24" s="17" t="s">
        <v>25</v>
      </c>
      <c r="B24" s="11" t="s">
        <v>7</v>
      </c>
      <c r="C24" s="11">
        <f>SUM(C25:C27)</f>
        <v>3462</v>
      </c>
    </row>
    <row r="25" ht="48" customHeight="true" spans="1:3">
      <c r="A25" s="18"/>
      <c r="B25" s="16" t="s">
        <v>26</v>
      </c>
      <c r="C25" s="14">
        <v>2357</v>
      </c>
    </row>
    <row r="26" ht="36" spans="1:3">
      <c r="A26" s="18"/>
      <c r="B26" s="16" t="s">
        <v>27</v>
      </c>
      <c r="C26" s="14">
        <v>987</v>
      </c>
    </row>
    <row r="27" ht="20" customHeight="true" spans="1:3">
      <c r="A27" s="19"/>
      <c r="B27" s="16" t="s">
        <v>28</v>
      </c>
      <c r="C27" s="14">
        <v>118</v>
      </c>
    </row>
    <row r="28" spans="1:3">
      <c r="A28" s="12" t="s">
        <v>29</v>
      </c>
      <c r="B28" s="11" t="s">
        <v>7</v>
      </c>
      <c r="C28" s="11">
        <f>C29</f>
        <v>253</v>
      </c>
    </row>
    <row r="29" ht="19" customHeight="true" spans="1:3">
      <c r="A29" s="12"/>
      <c r="B29" s="16" t="s">
        <v>30</v>
      </c>
      <c r="C29" s="14">
        <v>253</v>
      </c>
    </row>
    <row r="30" spans="1:3">
      <c r="A30" s="12" t="s">
        <v>31</v>
      </c>
      <c r="B30" s="11" t="s">
        <v>7</v>
      </c>
      <c r="C30" s="11">
        <f>SUM(C31:C32)</f>
        <v>1859</v>
      </c>
    </row>
    <row r="31" ht="36" spans="1:3">
      <c r="A31" s="12"/>
      <c r="B31" s="16" t="s">
        <v>32</v>
      </c>
      <c r="C31" s="14">
        <v>1843</v>
      </c>
    </row>
    <row r="32" ht="36" spans="1:3">
      <c r="A32" s="12"/>
      <c r="B32" s="16" t="s">
        <v>33</v>
      </c>
      <c r="C32" s="14">
        <v>16</v>
      </c>
    </row>
    <row r="33" spans="1:3">
      <c r="A33" s="12" t="s">
        <v>34</v>
      </c>
      <c r="B33" s="11" t="s">
        <v>7</v>
      </c>
      <c r="C33" s="11">
        <f>C34</f>
        <v>280</v>
      </c>
    </row>
    <row r="34" ht="36" spans="1:3">
      <c r="A34" s="12"/>
      <c r="B34" s="16" t="s">
        <v>35</v>
      </c>
      <c r="C34" s="14">
        <v>280</v>
      </c>
    </row>
    <row r="35" spans="1:3">
      <c r="A35" s="12" t="s">
        <v>36</v>
      </c>
      <c r="B35" s="11" t="s">
        <v>7</v>
      </c>
      <c r="C35" s="11">
        <f>SUM(C36:C37)</f>
        <v>357</v>
      </c>
    </row>
    <row r="36" ht="36" spans="1:3">
      <c r="A36" s="12"/>
      <c r="B36" s="16" t="s">
        <v>37</v>
      </c>
      <c r="C36" s="14">
        <v>171</v>
      </c>
    </row>
    <row r="37" ht="48" spans="1:3">
      <c r="A37" s="12"/>
      <c r="B37" s="16" t="s">
        <v>38</v>
      </c>
      <c r="C37" s="14">
        <v>186</v>
      </c>
    </row>
    <row r="38" spans="1:3">
      <c r="A38" s="20" t="s">
        <v>39</v>
      </c>
      <c r="B38" s="11" t="s">
        <v>7</v>
      </c>
      <c r="C38" s="11">
        <f>SUM(C39:C43)</f>
        <v>1480</v>
      </c>
    </row>
    <row r="39" spans="1:3">
      <c r="A39" s="20"/>
      <c r="B39" s="16" t="s">
        <v>40</v>
      </c>
      <c r="C39" s="14">
        <v>251</v>
      </c>
    </row>
    <row r="40" ht="72" spans="1:3">
      <c r="A40" s="20"/>
      <c r="B40" s="16" t="s">
        <v>41</v>
      </c>
      <c r="C40" s="14">
        <v>387</v>
      </c>
    </row>
    <row r="41" spans="1:3">
      <c r="A41" s="20"/>
      <c r="B41" s="16" t="s">
        <v>42</v>
      </c>
      <c r="C41" s="14">
        <v>70</v>
      </c>
    </row>
    <row r="42" ht="36" spans="1:3">
      <c r="A42" s="20"/>
      <c r="B42" s="16" t="s">
        <v>43</v>
      </c>
      <c r="C42" s="14">
        <v>374</v>
      </c>
    </row>
    <row r="43" spans="1:3">
      <c r="A43" s="20"/>
      <c r="B43" s="16" t="s">
        <v>44</v>
      </c>
      <c r="C43" s="14">
        <v>398</v>
      </c>
    </row>
  </sheetData>
  <mergeCells count="13">
    <mergeCell ref="A2:C2"/>
    <mergeCell ref="A5:B5"/>
    <mergeCell ref="A6:A11"/>
    <mergeCell ref="A12:A14"/>
    <mergeCell ref="A15:A18"/>
    <mergeCell ref="A19:A20"/>
    <mergeCell ref="A21:A23"/>
    <mergeCell ref="A24:A27"/>
    <mergeCell ref="A28:A29"/>
    <mergeCell ref="A30:A32"/>
    <mergeCell ref="A33:A34"/>
    <mergeCell ref="A35:A37"/>
    <mergeCell ref="A38:A43"/>
  </mergeCells>
  <pageMargins left="0.708333333333333" right="0.472222222222222" top="0.747916666666667" bottom="0.747916666666667" header="0.314583333333333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普通国省道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2022-12-13T08:21:00Z</dcterms:created>
  <dcterms:modified xsi:type="dcterms:W3CDTF">2023-05-31T15:48:13Z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