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普通国省道" sheetId="9" r:id="rId2"/>
    <sheet name="危旧桥改造" sheetId="11" r:id="rId3"/>
    <sheet name="公路安全提升" sheetId="13" r:id="rId4"/>
    <sheet name="灾害防治" sheetId="14" r:id="rId5"/>
    <sheet name="绩效目标" sheetId="15" r:id="rId6"/>
  </sheets>
  <definedNames>
    <definedName name="_xlnm.Print_Titles" localSheetId="3">公路安全提升!$1:$3</definedName>
    <definedName name="_xlnm.Print_Titles" localSheetId="1">普通国省道!$1:$3</definedName>
    <definedName name="_xlnm.Print_Titles" localSheetId="2">危旧桥改造!$1:$3</definedName>
    <definedName name="_xlnm.Print_Titles" localSheetId="4">灾害防治!$1:$3</definedName>
  </definedNames>
  <calcPr calcId="144525"/>
</workbook>
</file>

<file path=xl/sharedStrings.xml><?xml version="1.0" encoding="utf-8"?>
<sst xmlns="http://schemas.openxmlformats.org/spreadsheetml/2006/main" count="263" uniqueCount="114">
  <si>
    <t>附件1</t>
  </si>
  <si>
    <t>2024年第一批车辆购置税资金（市县直达资金）汇总表</t>
  </si>
  <si>
    <t>项目名称</t>
  </si>
  <si>
    <t>金额（万元）</t>
  </si>
  <si>
    <t>所列科目</t>
  </si>
  <si>
    <t>备注</t>
  </si>
  <si>
    <t>合计</t>
  </si>
  <si>
    <t>一、2024年第一批普通国道补助资金明细表</t>
  </si>
  <si>
    <t>附件2</t>
  </si>
  <si>
    <t>二、2024年第一批国道危旧桥（危隧）改造补助资金明细表</t>
  </si>
  <si>
    <t>附件3</t>
  </si>
  <si>
    <t>三、2024年第一批普通国道公路提升工程补助资金明细表</t>
  </si>
  <si>
    <t>附件4</t>
  </si>
  <si>
    <t>四、2024年第一批公路灾害防治工程补助资金明细表</t>
  </si>
  <si>
    <t>附件5</t>
  </si>
  <si>
    <t>2024年第一批普通国道补助资金明细表</t>
  </si>
  <si>
    <t>市州</t>
  </si>
  <si>
    <t>合   计</t>
  </si>
  <si>
    <t>怀化市</t>
  </si>
  <si>
    <t>G209会同县坪村至林城</t>
  </si>
  <si>
    <t>2024年第一批国道危旧桥（危隧）改造补助资金明细表</t>
  </si>
  <si>
    <t>衡阳市</t>
  </si>
  <si>
    <t>小计</t>
  </si>
  <si>
    <t>G322茶市大桥（G322430422L0310)危旧桥改造</t>
  </si>
  <si>
    <t>G107幸福桥（G107430422L1330）危旧桥改造</t>
  </si>
  <si>
    <t>邵阳市</t>
  </si>
  <si>
    <t>G320短坡桥（G320430502L0410）危旧桥改造</t>
  </si>
  <si>
    <t>G207塘尾头大桥（G207430528L1270）危旧桥改造</t>
  </si>
  <si>
    <t>G241洽义桥（G241430581L1950）危旧桥改造</t>
  </si>
  <si>
    <t>岳阳市</t>
  </si>
  <si>
    <t>G106梅仙桥（G106430626L0160）危旧桥改造</t>
  </si>
  <si>
    <t>G107羊楼司一桥（G107430682L0010）危旧桥改造</t>
  </si>
  <si>
    <t>G536湘水桥（G536430624L0390）危旧桥改造</t>
  </si>
  <si>
    <t>G353平龙桥（G353430602L0120）危旧桥改造</t>
  </si>
  <si>
    <t>G353龙家桥（G353430602L0110）危旧桥改造</t>
  </si>
  <si>
    <t>G353廖家桥（G353430602L0130）危旧桥改造</t>
  </si>
  <si>
    <t>张家界市</t>
  </si>
  <si>
    <t>G241黄家坪桥（G241430821L0380）危旧桥改造</t>
  </si>
  <si>
    <t>G353小溪沟隧道（G353430822U0020）危旧桥改造</t>
  </si>
  <si>
    <t>益阳市</t>
  </si>
  <si>
    <t>G353哑巴渡大桥（G353430921L0250）危旧桥改造</t>
  </si>
  <si>
    <t>G354灾防桥（下行）（H354431223L1230）危旧桥改造</t>
  </si>
  <si>
    <t>G354桥头桥（G354431223L1330）</t>
  </si>
  <si>
    <t>G354火马冲桥（G354431223L1260）</t>
  </si>
  <si>
    <r>
      <rPr>
        <sz val="11"/>
        <color theme="1"/>
        <rFont val="宋体"/>
        <charset val="134"/>
        <scheme val="minor"/>
      </rPr>
      <t>G354温水湾桥（</t>
    </r>
    <r>
      <rPr>
        <sz val="11"/>
        <color theme="1"/>
        <rFont val="宋体"/>
        <charset val="134"/>
        <scheme val="minor"/>
      </rPr>
      <t>G354431223L1250）</t>
    </r>
  </si>
  <si>
    <t>G354川洞桥（下行)（H354431223L1290）</t>
  </si>
  <si>
    <t>G354火马冲三桥(G354431223L1280)</t>
  </si>
  <si>
    <t>G354火马冲二桥(G354431223L1270)</t>
  </si>
  <si>
    <t>G354张家湾桥(G354431223L1240)</t>
  </si>
  <si>
    <t>G209龙田溪大桥(G209431226L0820）</t>
  </si>
  <si>
    <t>湘西土家族苗族自治州</t>
  </si>
  <si>
    <t>G209胜利桥（G209433124L0485）</t>
  </si>
  <si>
    <t>G352纵树坪桥（G352433126L0350）</t>
  </si>
  <si>
    <t>2024年第一批普通国道公路提升工程补助资金明细表</t>
  </si>
  <si>
    <t>总计</t>
  </si>
  <si>
    <t>湘潭市</t>
  </si>
  <si>
    <t>G240（K1809.433-K1809.481,K1809.786-K1809.903,K1809.927-K1809.967,K1806.808-K1806.824,K1802.500-K1802.514,K1806.492-K1806.548,K1779.269-K1779.290,K1795.036-K1795.056,K1797.568-K1797.585,K1798.281-K1798.331,K1810.700-K1810.900,K1812.500-K1812.700,K1813.700-K1813.800,K1814.000-K1815.500,K1816.400-K1816.600,K1818.000-K1818.600,K1822.700-K1822.800,K1825.600-K1825.780,K1770.227-K1770.317,K1770.415-K1770.448,K1770.710-K1770.757,K1770.774-K1770.826,K1771.662-K1771.685,K1772.107-K1772.133,K1772.151-K1772.157,K1773.300-K1775.000,K1776.328-K1776.352,K1776.371-K1776.394,K1777.794-K1777.875,K1778.601-K1778.698）安全提升</t>
  </si>
  <si>
    <t>G234（K2231.000-K2235.000,K2239.000-K2243.818）安全提升</t>
  </si>
  <si>
    <t>G354（K510.206-K510.244,K510.319-K510.345,K510.811-K510.868,K510.945-K511.315,K511.365-K511.405,K512.452-K512.480,K526.575-K526.852,K527.964-K528.003,K528.154-K528.362,K528.389-K528.526,K531.185-K531.200,K550.000-K550.100,K552.153-K552.165,K552.268-K552.286,K552.656-K552.688,K553.148-K553.230,K553.395-K553.429,K554.930-K554.954,K488.239-K491.718）安全提升</t>
  </si>
  <si>
    <t>G234（K2346.100-K2374.292,K2375.572-K2392.300,K2392.400-K2410.013,K2410.017-K2415.000,K2415.000-K2416.800,K2416.800-K2422.700,K2422.700-K2422.980,K2461.000-K2464.000,K2464.000-K2466.100,K2466.100-K2471.700）安全提升</t>
  </si>
  <si>
    <t>G356（K1113.354-K1133.584,K1142.129-K1156.477,K1156.478-K1165.854）安全提升</t>
  </si>
  <si>
    <t>G241（K2469.912-K2471.248,K2474.100-K2479.248,K2479.258-K2483.290,K2483.342-K2485.873,K2486.000-K2489.719,K2490.056-K2492.950,K2493.061-K2496.696,K2497.491-K2498.465,K2498.743-K2499.447,K2503.068-K2506.438，K2506.600-K2506.700,K2506.900-K2507.000,K2507.029-K2507.803,K2508.272-K2509.542,K2509.720-K2510.871,K2510.873-K2511.629,K2512.457-K2513.851,K2513.874-K2516.375,K2516.378-K2518.239,K2518.351-K2520.471,K2521.128-K2521.302,K2522.040-K2522.140,K2522.365-K2522.465,K2522.584-K2522.690,K2522.700-K2522.800,K2523.200-K2523.300,K2523.740-K2523.840,K2572.148-K2573.338,K2573.520-K2574.207,K2574.786-K2576.008,K2579.369-K2579.905,K2581.473-K2583.120,K2585.701-K2585.870,K2595.961-K2605.221,K2611.007-K2611.693）安全提升</t>
  </si>
  <si>
    <t>G240（K1636.400-K1636.500,K1636.500-K1638.500,K1630.669-K1636.000,K1636.000-K1636.100,K1636.100-K1636.400,K1638.500-K1638.960,K1638.960-K1641.500,K1646.500-K1659.826）安全提升</t>
  </si>
  <si>
    <t>G240（K1599.304-K1630.669）安全提升</t>
  </si>
  <si>
    <t>郴州市</t>
  </si>
  <si>
    <t>G240(K1953.200-K1987.000,K1987.200-K2002.600)安全提升</t>
  </si>
  <si>
    <t>永州市</t>
  </si>
  <si>
    <t>G322（K1484.650-K1486.132,K1487.740-K1488.513,K1475.851-K1476.007,K1476.814-K1477.108,K1477.200-K1477.300,K1477.572-K1477.878,K1478.752-K1478.902,K1479.236-K1479.590,K1479.866-K1480.110,K1480.597-K1480.858,K1481.000-K1481.100,K1481.400-K1481.500,K1482.173-K1482.482,K1482.622-K1483.243,K1483.300-K1483.724,K1483.860-K1484.159,K1484.363-K1484.647,K1423.640-K1423.821,K1424.035-K1424.187,K1424.365-K1424.507,K1424.731-K1425.084,K1425.140-K1425.917,K1426.310-K1426.804,K1426.872-K1427.594,K1428.144-K1428.426,K1428.640-K1429.552,K1429.900-K1430.000,K1430.172-K1430.484,K1431.123-K1432.645,K1432.787-K1435.474,K1458.102-K1458.192,K1458.982-K1459.392,K1459.487-K1459.689,K1459.899-K1460.446,K1461.086-K1461.826,K1461.929-K1462.857,K1463.110-K1464.769,K1465.382-K1466.016,K1466.995-K1467.218,K1467.500-K1467.800,K1467.820-K1468.437,K1469.617-K1471.453,K1472.940-K1473.209,K1473.226-K1474.167,K1475.254-K1475.542,K1422.530-K1422.725,K1422.854-K1422.942,K1423.070-K1423.245,K1423.391-K1423.627）安全提升</t>
  </si>
  <si>
    <t>G241(K2208.780-K2209.000,K2212.760-K2214.780,K2216.300-K2218.690,K2220.720-K2222.500,K2249.300-K2253.420)安全提升</t>
  </si>
  <si>
    <t>G319（K1648.660-K1663.200,K1766.000-K1777.746）安全提升</t>
  </si>
  <si>
    <t>G209（K2812.421-K2813.357,K2814.110-K2814.120,K2815.950-K2816.190,K2816.746-K2816.855,K2816.898-K2817.241,K2818.190-K2819.800,K2820.400-K2820.600,K2820.630-K2821.000,K2822.090-K2823.540,K2824.800-K2825.700,K2832.700-K2833.270,K2833.795-K2834.195,K2835.320-K2835.720,K2836.850-K2837.300,K2837.420-K2837.430,K2837.630-K2837.840,K2838.360-K2839.160,K2839.530-K2839.590,K2839.660-K2840.880,K2841.000-K2841.200,K2841.220-K2841.620,K2842.400-K2843.040,K2843.170-K2843.960,K2845.670-K2846.190,K2846.460-K2846.710,K2847.750-K2848.690,K2848.830-K2850.000,K2771.778-K2812.418）安全提升</t>
  </si>
  <si>
    <t>G356（K1576.922-K1577.254,K1577.673-K1578.517,K1578.936-K1579.404,K1579.509-K1580.173,K1580.265-K1580.391,K1580.395-K1581.180,K1581.275-K1582.019,K1582.033-K1582.056,K1583.080-K1583.991,K1584.106-K1584.141,K1584.263-K1584.281,K1584.867-K1584.888,K1584.894-K1585.374,K1585.739-K1585.764,K1585.973-K1586.104,K1586.199-K1586.434,K1586.435-K1586.999,K1587.165-K1587.623,K1587.694-K1589.040,K1589.109-K1589.697,K1590.461-K1591.010,K1591.012-K1592.602,K1592.679-K1593.826,K1593.827-K1594.798,K1596.010-K1597.222,K1597.436-K1598.469,K1598.732-K1599.264,K1600.011-K1600.280,K1600.303-K1600.397,K1600.468-K1600.965,K1601.810-K1602.169,K1602.622-K1602.899,K1602.901-K1602.912,K1610.250-K1610.256,K1610.336-K1610.345,K1610.350-K1610.363,K1610.741-K1610.748,K1610.902-K1611.099,K1611.101-K1611.110,K1611.556-K1611.569,K1611.724-K1611.732,K1611.799-K1611.841,K1611.855-K1612.099,K1612.309-K1612.317,K1612.549-K1612.637,K1613.274-K1613.575,K1613.591-K1613.850,K1613.973-K1613.984,K1614.006-K1614.335,K1614.392-K1614.403,K1614.568-K1614.584,K1614.730-K1614.738,K1614.872-K1614.972,K1614.979-K1615.322,K1615.652-K1615.661,K1615.666-K1615.841,K1615.847-K1616.125,K1616.323-K1616.329,K1616.334-K1616.597,K1616.607-K1616.736,K1616.784-K1616.803,K1616.993-K1617.754,K1617.771-K1617.900,K1618.046-K1618.586,K1618.675-K1619.054,K1619.064-K1619.097,K1619.107-K1619.162,K1619.163-K1619.194,K1619.200-K1619.462,K1619.469-K1619.831,K1619.900-K1619.912,K1619.913-K1620.010,K1620.012-K1620.389,K1620.625-K1620.642,K1620.643-K1621.062,K1621.505-K1621.530,K1621.538-K1621.555,K1621.578-K1621.803,K1621.893-K1622.047,K1622.231-K1622.251,K1622.351-K1622.357,K1622.486-K1622.509,K1622.571-K1622.901,K1623.344-K1623.745,K1624.002-K1624.158,K1624.268-K1625.736,K1625.737-K1625.900,K1626.001-K1626.534,K1626.663-K1626.681,K1626.683-K1626.897,K1626.940-K1626.947,K1626.971-K1627.542,K1627.834-K1627.844,K1628.077-K1628.764,K1628.939-K1629.546,K1629.774-K1629.792,K1629.929-K1630.574,K1630.576-K1630.615,K1630.777-K1630.894,K1630.895-K1630.922,K1632.132-K1632.190,K1632.232-K1632.513,K1632.745-K1633.289,K1637.968-K1638.034,K1638.320-K1638.338,K1638.369-K1638.476,K1638.894-K1639.593,K1639.932-K1640.268,K1640.344-K1640.354,K1640.463-K1640.586,K1640.591-K1640.959）安全提升</t>
  </si>
  <si>
    <t>娄底市</t>
  </si>
  <si>
    <t>G234（K2244.383-K2246.987,K2247.120-K2247.214,K2247.320-K2248.059,K2248.555-K2249.118,K2250.058-K2250.363,K2250.681-K2252.247,K2253.044-K2255.725,K2266.259-K2270.516,K2270.795-K2272.366,K2272.600-K2272.680,K2273.100-K2273.865,K2274.246-K2274.681,K2275.010-K2275.400,K2275.478-K2278.681,K2281.384-K2281.655,K2282.057-K2282.197,K2282.505-K2282.699,K2283.355-K2283.735）安全提升</t>
  </si>
  <si>
    <t>G354（K636.182-K637.323,K643.561-K644.465,K644.467-K644.576,K644.800-K644.900,K644.965-K645.415,K646.063-K646.771,K583.846-K584.600,K589.252-K594.750,K598.000-K599.000,K561.848-K562.231,K562.517-K562.606,K563.328-K563.817,K564.386-K570.888,K578.685-K578.903,K578.904-K579.212,K579.264-K579.352,K579.370-K579.488,K579.516-K579.780,K579.822-K580.202,K580.203-K580.900,K580.902-K581.041,K581.043-K581.139,K581.147-K581.277,K581.329-K581.703,K581.716-K582.428,K582.657-K583.234,K647.670-K648.900,K670.000-K671.600,K681.185-K681.268,K556.245-K556.579,K556.658-K557.245,K557.264-K557.567,K557.578-K557.932,K557.935-K558.789,K690.950-K691.253,K697.339-K697.728,K699.212-K700.017,K700.092-K700.181,K711.220-K711.220,K622.470-K623.440,K628.202-K628.264,K628.360-K630.507,K630.650-K630.816,K630.852-K632.017,K632.212-K632.423,K632.464-K633.111,K633.115-K633.161,K633.702-K634.414,K635.070-K635.247,K635.262-K636.129,K636.130-K636.174）安全提升</t>
  </si>
  <si>
    <t>G234（K2286.166-K2286.508,K2286.827-K2287.913,K2290.693-K2291.919,K2292.003-K2292.402,K2292.474-K2293.983,K2294.092-K2295.993,K2298.518-K2299.025,K2311.100-K2315.563,K2315.908-K2316.775,K2317.183-K2319.670,K2319.993-K2320.163,K2320.296-K2323.123,K2323.279-K2324.265,K2324.442-K2325.352,K2327.986-K2329.306,K2329.744-K2333.713,K2334.860-K2335.219）安全提升</t>
  </si>
  <si>
    <t>G352（K175.003-K182.401,K182.408-K182.424,K182.500-K199.044,K199.756-K202.106,K203.899-K205.617）安全提升</t>
  </si>
  <si>
    <t>2024年第一批公路灾害防治工程补助资金明细表</t>
  </si>
  <si>
    <t>G241 （K2043.400-K2055.600,K2060.000-K2080.000）灾害防治</t>
  </si>
  <si>
    <t>G354（K716.112-K758.505）灾害防治</t>
  </si>
  <si>
    <t>G242（K2815.124-K2857.387）灾害防治</t>
  </si>
  <si>
    <t>附件6</t>
  </si>
  <si>
    <t>2024年第一批车辆购置税资金（市县直达资金）绩效目标分解表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</si>
  <si>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</si>
  <si>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</si>
  <si>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</si>
  <si>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</si>
  <si>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</si>
  <si>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</si>
  <si>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</si>
  <si>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</si>
  <si>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</si>
  <si>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</si>
  <si>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可持续性影响指标</t>
  </si>
  <si>
    <t>服务对象满意度指标</t>
  </si>
  <si>
    <t>支持普通国道建设（公里）</t>
  </si>
  <si>
    <t>支持公路安全提升工程项目（个）</t>
  </si>
  <si>
    <t>支持公路灾害防治工程工程项目（个）</t>
  </si>
  <si>
    <t>支持四、五类桥梁及旧桥改造项目（个）</t>
  </si>
  <si>
    <t>资金使用合规性</t>
  </si>
  <si>
    <t>完工项目验收合格率</t>
  </si>
  <si>
    <t>按期完成投资</t>
  </si>
  <si>
    <t>项目支出符合概算批复的标准</t>
  </si>
  <si>
    <t>对经济发展的促进作用</t>
  </si>
  <si>
    <t>基本公共服务水平</t>
  </si>
  <si>
    <t>公路安全水平</t>
  </si>
  <si>
    <t>交通建设符合环评审批要求</t>
  </si>
  <si>
    <t>新改建项目适应未来一定时期内交通需求</t>
  </si>
  <si>
    <t>改善通行服务水平群众满意度</t>
  </si>
  <si>
    <t>是</t>
  </si>
  <si>
    <t>明显</t>
  </si>
  <si>
    <t>提升</t>
  </si>
  <si>
    <t>符合</t>
  </si>
  <si>
    <t>≧80%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</si>
</sst>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9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7" fillId="9" borderId="13" applyNumberFormat="false" applyAlignment="false" applyProtection="false">
      <alignment vertical="center"/>
    </xf>
    <xf numFmtId="0" fontId="21" fillId="10" borderId="10" applyNumberFormat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/>
    <xf numFmtId="0" fontId="33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0" fillId="29" borderId="15" applyNumberFormat="false" applyFon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5" fillId="0" borderId="0"/>
    <xf numFmtId="0" fontId="28" fillId="16" borderId="0" applyNumberFormat="false" applyBorder="false" applyAlignment="false" applyProtection="false">
      <alignment vertical="center"/>
    </xf>
    <xf numFmtId="0" fontId="20" fillId="9" borderId="9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68">
    <xf numFmtId="0" fontId="0" fillId="0" borderId="0" xfId="0"/>
    <xf numFmtId="0" fontId="0" fillId="0" borderId="0" xfId="0" applyFill="true" applyAlignment="true">
      <alignment vertical="center"/>
    </xf>
    <xf numFmtId="177" fontId="0" fillId="0" borderId="0" xfId="0" applyNumberForma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vertical="center"/>
    </xf>
    <xf numFmtId="0" fontId="0" fillId="0" borderId="4" xfId="0" applyFill="true" applyBorder="true" applyAlignment="true">
      <alignment horizontal="center" vertical="center" wrapText="true"/>
    </xf>
    <xf numFmtId="9" fontId="0" fillId="0" borderId="1" xfId="0" applyNumberFormat="true" applyFont="true" applyFill="true" applyBorder="true" applyAlignment="true">
      <alignment horizontal="center" vertical="center" wrapText="true"/>
    </xf>
    <xf numFmtId="9" fontId="0" fillId="0" borderId="1" xfId="0" applyNumberForma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176" fontId="3" fillId="0" borderId="0" xfId="28" applyNumberFormat="true" applyFont="true" applyFill="true" applyAlignment="true">
      <alignment horizontal="center" vertical="center"/>
    </xf>
    <xf numFmtId="176" fontId="4" fillId="0" borderId="1" xfId="40" applyNumberFormat="true" applyFont="true" applyFill="true" applyBorder="true" applyAlignment="true">
      <alignment horizontal="center" vertical="center" wrapText="true"/>
    </xf>
    <xf numFmtId="176" fontId="4" fillId="0" borderId="1" xfId="28" applyNumberFormat="true" applyFont="true" applyFill="true" applyBorder="true" applyAlignment="true">
      <alignment horizontal="center" vertical="center"/>
    </xf>
    <xf numFmtId="176" fontId="4" fillId="0" borderId="2" xfId="40" applyNumberFormat="true" applyFont="true" applyFill="true" applyBorder="true" applyAlignment="true">
      <alignment horizontal="center" vertical="center" wrapText="true"/>
    </xf>
    <xf numFmtId="176" fontId="4" fillId="0" borderId="4" xfId="4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 shrinkToFit="true"/>
    </xf>
    <xf numFmtId="0" fontId="5" fillId="0" borderId="5" xfId="0" applyFont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0" fillId="0" borderId="0" xfId="28"/>
    <xf numFmtId="0" fontId="0" fillId="0" borderId="0" xfId="28" applyAlignment="true">
      <alignment wrapText="true"/>
    </xf>
    <xf numFmtId="0" fontId="0" fillId="0" borderId="0" xfId="28" applyAlignment="true">
      <alignment horizontal="center"/>
    </xf>
    <xf numFmtId="0" fontId="0" fillId="0" borderId="0" xfId="28" applyAlignment="true">
      <alignment horizontal="left" vertical="center"/>
    </xf>
    <xf numFmtId="176" fontId="7" fillId="0" borderId="0" xfId="28" applyNumberFormat="true" applyFont="true" applyFill="true" applyAlignment="true">
      <alignment horizontal="center" vertical="center"/>
    </xf>
    <xf numFmtId="176" fontId="8" fillId="0" borderId="1" xfId="40" applyNumberFormat="true" applyFont="true" applyFill="true" applyBorder="true" applyAlignment="true">
      <alignment horizontal="center" vertical="center" wrapText="true"/>
    </xf>
    <xf numFmtId="176" fontId="8" fillId="0" borderId="1" xfId="28" applyNumberFormat="true" applyFont="true" applyFill="true" applyBorder="true" applyAlignment="true">
      <alignment horizontal="center" vertical="center"/>
    </xf>
    <xf numFmtId="176" fontId="8" fillId="0" borderId="1" xfId="28" applyNumberFormat="true" applyFont="true" applyFill="true" applyBorder="true" applyAlignment="true">
      <alignment horizontal="center" vertical="center" wrapText="true"/>
    </xf>
    <xf numFmtId="0" fontId="5" fillId="0" borderId="1" xfId="28" applyFont="true" applyBorder="true" applyAlignment="true">
      <alignment horizontal="center" vertical="center"/>
    </xf>
    <xf numFmtId="176" fontId="9" fillId="0" borderId="1" xfId="28" applyNumberFormat="true" applyFont="true" applyFill="true" applyBorder="true" applyAlignment="true">
      <alignment horizontal="center" vertical="center" wrapText="true"/>
    </xf>
    <xf numFmtId="0" fontId="0" fillId="0" borderId="1" xfId="28" applyBorder="true" applyAlignment="true">
      <alignment horizontal="center" vertical="center"/>
    </xf>
    <xf numFmtId="0" fontId="5" fillId="0" borderId="0" xfId="28" applyFont="true"/>
    <xf numFmtId="0" fontId="10" fillId="0" borderId="0" xfId="0" applyFont="true" applyFill="true" applyAlignment="true">
      <alignment vertical="center" wrapText="true"/>
    </xf>
    <xf numFmtId="0" fontId="11" fillId="0" borderId="0" xfId="0" applyFont="true" applyFill="true" applyAlignment="true">
      <alignment vertical="center" wrapText="true"/>
    </xf>
    <xf numFmtId="0" fontId="12" fillId="0" borderId="0" xfId="0" applyFont="true" applyFill="true" applyAlignment="true">
      <alignment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1_2014－2015干线投资测算表1105" xfId="1"/>
    <cellStyle name="常规 2" xfId="2"/>
    <cellStyle name="常规 4" xfId="3"/>
    <cellStyle name="常规 4 2 5 2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常规 10" xfId="32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普通_活用表_亿元表" xfId="40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workbookViewId="0">
      <selection activeCell="C15" sqref="C15"/>
    </sheetView>
  </sheetViews>
  <sheetFormatPr defaultColWidth="9" defaultRowHeight="14.25" outlineLevelRow="7"/>
  <cols>
    <col min="1" max="1" width="47" style="59" customWidth="true"/>
    <col min="2" max="3" width="20.625" style="60" customWidth="true"/>
    <col min="4" max="4" width="18.625" style="60" customWidth="true"/>
    <col min="5" max="16383" width="9" style="59"/>
  </cols>
  <sheetData>
    <row r="1" ht="21" customHeight="true" spans="1:16383">
      <c r="A1" s="61" t="s">
        <v>0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ht="40.15" customHeight="true" spans="1:16383">
      <c r="A2" s="62" t="s">
        <v>1</v>
      </c>
      <c r="B2" s="62"/>
      <c r="C2" s="62"/>
      <c r="D2" s="6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57" customFormat="true" ht="40.15" customHeight="true" spans="1:4">
      <c r="A3" s="63" t="s">
        <v>2</v>
      </c>
      <c r="B3" s="63" t="s">
        <v>3</v>
      </c>
      <c r="C3" s="63" t="s">
        <v>4</v>
      </c>
      <c r="D3" s="63" t="s">
        <v>5</v>
      </c>
    </row>
    <row r="4" s="58" customFormat="true" ht="40.15" customHeight="true" spans="1:4">
      <c r="A4" s="63" t="s">
        <v>6</v>
      </c>
      <c r="B4" s="64">
        <f>SUM(B5:B8)</f>
        <v>19527</v>
      </c>
      <c r="C4" s="64"/>
      <c r="D4" s="63"/>
    </row>
    <row r="5" s="58" customFormat="true" ht="40.15" customHeight="true" spans="1:4">
      <c r="A5" s="65" t="s">
        <v>7</v>
      </c>
      <c r="B5" s="66">
        <v>2614</v>
      </c>
      <c r="C5" s="66"/>
      <c r="D5" s="67" t="s">
        <v>8</v>
      </c>
    </row>
    <row r="6" ht="40.15" customHeight="true" spans="1:4">
      <c r="A6" s="65" t="s">
        <v>9</v>
      </c>
      <c r="B6" s="66">
        <v>5950</v>
      </c>
      <c r="C6" s="66"/>
      <c r="D6" s="67" t="s">
        <v>10</v>
      </c>
    </row>
    <row r="7" ht="40.15" customHeight="true" spans="1:4">
      <c r="A7" s="65" t="s">
        <v>11</v>
      </c>
      <c r="B7" s="66">
        <v>8501</v>
      </c>
      <c r="C7" s="66"/>
      <c r="D7" s="67" t="s">
        <v>12</v>
      </c>
    </row>
    <row r="8" ht="40.15" customHeight="true" spans="1:4">
      <c r="A8" s="65" t="s">
        <v>13</v>
      </c>
      <c r="B8" s="66">
        <v>2462</v>
      </c>
      <c r="C8" s="66"/>
      <c r="D8" s="67" t="s">
        <v>14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B13" sqref="B13"/>
    </sheetView>
  </sheetViews>
  <sheetFormatPr defaultColWidth="9" defaultRowHeight="13.5" outlineLevelRow="4" outlineLevelCol="6"/>
  <cols>
    <col min="1" max="1" width="16.125" style="45" customWidth="true"/>
    <col min="2" max="2" width="43.875" style="46" customWidth="true"/>
    <col min="3" max="3" width="21" style="47" customWidth="true"/>
    <col min="4" max="16384" width="9" style="45"/>
  </cols>
  <sheetData>
    <row r="1" ht="22.5" customHeight="true" spans="1:1">
      <c r="A1" s="48" t="s">
        <v>8</v>
      </c>
    </row>
    <row r="2" ht="40.15" customHeight="true" spans="1:3">
      <c r="A2" s="25" t="s">
        <v>15</v>
      </c>
      <c r="B2" s="49"/>
      <c r="C2" s="49"/>
    </row>
    <row r="3" ht="40.15" customHeight="true" spans="1:3">
      <c r="A3" s="50" t="s">
        <v>16</v>
      </c>
      <c r="B3" s="50" t="s">
        <v>2</v>
      </c>
      <c r="C3" s="51" t="s">
        <v>3</v>
      </c>
    </row>
    <row r="4" ht="40.15" customHeight="true" spans="1:7">
      <c r="A4" s="52" t="s">
        <v>17</v>
      </c>
      <c r="B4" s="52"/>
      <c r="C4" s="53">
        <v>2614</v>
      </c>
      <c r="G4" s="56"/>
    </row>
    <row r="5" ht="40.15" customHeight="true" spans="1:3">
      <c r="A5" s="51" t="s">
        <v>18</v>
      </c>
      <c r="B5" s="54" t="s">
        <v>19</v>
      </c>
      <c r="C5" s="55">
        <v>2614</v>
      </c>
    </row>
  </sheetData>
  <mergeCells count="2">
    <mergeCell ref="A2:C2"/>
    <mergeCell ref="A4:B4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6"/>
  <sheetViews>
    <sheetView workbookViewId="0">
      <selection activeCell="H6" sqref="H6"/>
    </sheetView>
  </sheetViews>
  <sheetFormatPr defaultColWidth="9" defaultRowHeight="13.5" outlineLevelCol="2"/>
  <cols>
    <col min="1" max="1" width="13" style="22" customWidth="true"/>
    <col min="2" max="2" width="55.25" style="22" customWidth="true"/>
    <col min="3" max="3" width="14.875" style="22" customWidth="true"/>
    <col min="4" max="249" width="9" style="22"/>
    <col min="250" max="250" width="14" style="22" customWidth="true"/>
    <col min="251" max="252" width="15.875" style="22" customWidth="true"/>
    <col min="253" max="253" width="23.75" style="22" customWidth="true"/>
    <col min="254" max="505" width="9" style="22"/>
    <col min="506" max="506" width="14" style="22" customWidth="true"/>
    <col min="507" max="508" width="15.875" style="22" customWidth="true"/>
    <col min="509" max="509" width="23.75" style="22" customWidth="true"/>
    <col min="510" max="761" width="9" style="22"/>
    <col min="762" max="762" width="14" style="22" customWidth="true"/>
    <col min="763" max="764" width="15.875" style="22" customWidth="true"/>
    <col min="765" max="765" width="23.75" style="22" customWidth="true"/>
    <col min="766" max="1017" width="9" style="22"/>
    <col min="1018" max="1018" width="14" style="22" customWidth="true"/>
    <col min="1019" max="1020" width="15.875" style="22" customWidth="true"/>
    <col min="1021" max="1021" width="23.75" style="22" customWidth="true"/>
    <col min="1022" max="1273" width="9" style="22"/>
    <col min="1274" max="1274" width="14" style="22" customWidth="true"/>
    <col min="1275" max="1276" width="15.875" style="22" customWidth="true"/>
    <col min="1277" max="1277" width="23.75" style="22" customWidth="true"/>
    <col min="1278" max="1529" width="9" style="22"/>
    <col min="1530" max="1530" width="14" style="22" customWidth="true"/>
    <col min="1531" max="1532" width="15.875" style="22" customWidth="true"/>
    <col min="1533" max="1533" width="23.75" style="22" customWidth="true"/>
    <col min="1534" max="1785" width="9" style="22"/>
    <col min="1786" max="1786" width="14" style="22" customWidth="true"/>
    <col min="1787" max="1788" width="15.875" style="22" customWidth="true"/>
    <col min="1789" max="1789" width="23.75" style="22" customWidth="true"/>
    <col min="1790" max="2041" width="9" style="22"/>
    <col min="2042" max="2042" width="14" style="22" customWidth="true"/>
    <col min="2043" max="2044" width="15.875" style="22" customWidth="true"/>
    <col min="2045" max="2045" width="23.75" style="22" customWidth="true"/>
    <col min="2046" max="2297" width="9" style="22"/>
    <col min="2298" max="2298" width="14" style="22" customWidth="true"/>
    <col min="2299" max="2300" width="15.875" style="22" customWidth="true"/>
    <col min="2301" max="2301" width="23.75" style="22" customWidth="true"/>
    <col min="2302" max="2553" width="9" style="22"/>
    <col min="2554" max="2554" width="14" style="22" customWidth="true"/>
    <col min="2555" max="2556" width="15.875" style="22" customWidth="true"/>
    <col min="2557" max="2557" width="23.75" style="22" customWidth="true"/>
    <col min="2558" max="2809" width="9" style="22"/>
    <col min="2810" max="2810" width="14" style="22" customWidth="true"/>
    <col min="2811" max="2812" width="15.875" style="22" customWidth="true"/>
    <col min="2813" max="2813" width="23.75" style="22" customWidth="true"/>
    <col min="2814" max="3065" width="9" style="22"/>
    <col min="3066" max="3066" width="14" style="22" customWidth="true"/>
    <col min="3067" max="3068" width="15.875" style="22" customWidth="true"/>
    <col min="3069" max="3069" width="23.75" style="22" customWidth="true"/>
    <col min="3070" max="3321" width="9" style="22"/>
    <col min="3322" max="3322" width="14" style="22" customWidth="true"/>
    <col min="3323" max="3324" width="15.875" style="22" customWidth="true"/>
    <col min="3325" max="3325" width="23.75" style="22" customWidth="true"/>
    <col min="3326" max="3577" width="9" style="22"/>
    <col min="3578" max="3578" width="14" style="22" customWidth="true"/>
    <col min="3579" max="3580" width="15.875" style="22" customWidth="true"/>
    <col min="3581" max="3581" width="23.75" style="22" customWidth="true"/>
    <col min="3582" max="3833" width="9" style="22"/>
    <col min="3834" max="3834" width="14" style="22" customWidth="true"/>
    <col min="3835" max="3836" width="15.875" style="22" customWidth="true"/>
    <col min="3837" max="3837" width="23.75" style="22" customWidth="true"/>
    <col min="3838" max="4089" width="9" style="22"/>
    <col min="4090" max="4090" width="14" style="22" customWidth="true"/>
    <col min="4091" max="4092" width="15.875" style="22" customWidth="true"/>
    <col min="4093" max="4093" width="23.75" style="22" customWidth="true"/>
    <col min="4094" max="4345" width="9" style="22"/>
    <col min="4346" max="4346" width="14" style="22" customWidth="true"/>
    <col min="4347" max="4348" width="15.875" style="22" customWidth="true"/>
    <col min="4349" max="4349" width="23.75" style="22" customWidth="true"/>
    <col min="4350" max="4601" width="9" style="22"/>
    <col min="4602" max="4602" width="14" style="22" customWidth="true"/>
    <col min="4603" max="4604" width="15.875" style="22" customWidth="true"/>
    <col min="4605" max="4605" width="23.75" style="22" customWidth="true"/>
    <col min="4606" max="4857" width="9" style="22"/>
    <col min="4858" max="4858" width="14" style="22" customWidth="true"/>
    <col min="4859" max="4860" width="15.875" style="22" customWidth="true"/>
    <col min="4861" max="4861" width="23.75" style="22" customWidth="true"/>
    <col min="4862" max="5113" width="9" style="22"/>
    <col min="5114" max="5114" width="14" style="22" customWidth="true"/>
    <col min="5115" max="5116" width="15.875" style="22" customWidth="true"/>
    <col min="5117" max="5117" width="23.75" style="22" customWidth="true"/>
    <col min="5118" max="5369" width="9" style="22"/>
    <col min="5370" max="5370" width="14" style="22" customWidth="true"/>
    <col min="5371" max="5372" width="15.875" style="22" customWidth="true"/>
    <col min="5373" max="5373" width="23.75" style="22" customWidth="true"/>
    <col min="5374" max="5625" width="9" style="22"/>
    <col min="5626" max="5626" width="14" style="22" customWidth="true"/>
    <col min="5627" max="5628" width="15.875" style="22" customWidth="true"/>
    <col min="5629" max="5629" width="23.75" style="22" customWidth="true"/>
    <col min="5630" max="5881" width="9" style="22"/>
    <col min="5882" max="5882" width="14" style="22" customWidth="true"/>
    <col min="5883" max="5884" width="15.875" style="22" customWidth="true"/>
    <col min="5885" max="5885" width="23.75" style="22" customWidth="true"/>
    <col min="5886" max="6137" width="9" style="22"/>
    <col min="6138" max="6138" width="14" style="22" customWidth="true"/>
    <col min="6139" max="6140" width="15.875" style="22" customWidth="true"/>
    <col min="6141" max="6141" width="23.75" style="22" customWidth="true"/>
    <col min="6142" max="6393" width="9" style="22"/>
    <col min="6394" max="6394" width="14" style="22" customWidth="true"/>
    <col min="6395" max="6396" width="15.875" style="22" customWidth="true"/>
    <col min="6397" max="6397" width="23.75" style="22" customWidth="true"/>
    <col min="6398" max="6649" width="9" style="22"/>
    <col min="6650" max="6650" width="14" style="22" customWidth="true"/>
    <col min="6651" max="6652" width="15.875" style="22" customWidth="true"/>
    <col min="6653" max="6653" width="23.75" style="22" customWidth="true"/>
    <col min="6654" max="6905" width="9" style="22"/>
    <col min="6906" max="6906" width="14" style="22" customWidth="true"/>
    <col min="6907" max="6908" width="15.875" style="22" customWidth="true"/>
    <col min="6909" max="6909" width="23.75" style="22" customWidth="true"/>
    <col min="6910" max="7161" width="9" style="22"/>
    <col min="7162" max="7162" width="14" style="22" customWidth="true"/>
    <col min="7163" max="7164" width="15.875" style="22" customWidth="true"/>
    <col min="7165" max="7165" width="23.75" style="22" customWidth="true"/>
    <col min="7166" max="7417" width="9" style="22"/>
    <col min="7418" max="7418" width="14" style="22" customWidth="true"/>
    <col min="7419" max="7420" width="15.875" style="22" customWidth="true"/>
    <col min="7421" max="7421" width="23.75" style="22" customWidth="true"/>
    <col min="7422" max="7673" width="9" style="22"/>
    <col min="7674" max="7674" width="14" style="22" customWidth="true"/>
    <col min="7675" max="7676" width="15.875" style="22" customWidth="true"/>
    <col min="7677" max="7677" width="23.75" style="22" customWidth="true"/>
    <col min="7678" max="7929" width="9" style="22"/>
    <col min="7930" max="7930" width="14" style="22" customWidth="true"/>
    <col min="7931" max="7932" width="15.875" style="22" customWidth="true"/>
    <col min="7933" max="7933" width="23.75" style="22" customWidth="true"/>
    <col min="7934" max="8185" width="9" style="22"/>
    <col min="8186" max="8186" width="14" style="22" customWidth="true"/>
    <col min="8187" max="8188" width="15.875" style="22" customWidth="true"/>
    <col min="8189" max="8189" width="23.75" style="22" customWidth="true"/>
    <col min="8190" max="8441" width="9" style="22"/>
    <col min="8442" max="8442" width="14" style="22" customWidth="true"/>
    <col min="8443" max="8444" width="15.875" style="22" customWidth="true"/>
    <col min="8445" max="8445" width="23.75" style="22" customWidth="true"/>
    <col min="8446" max="8697" width="9" style="22"/>
    <col min="8698" max="8698" width="14" style="22" customWidth="true"/>
    <col min="8699" max="8700" width="15.875" style="22" customWidth="true"/>
    <col min="8701" max="8701" width="23.75" style="22" customWidth="true"/>
    <col min="8702" max="8953" width="9" style="22"/>
    <col min="8954" max="8954" width="14" style="22" customWidth="true"/>
    <col min="8955" max="8956" width="15.875" style="22" customWidth="true"/>
    <col min="8957" max="8957" width="23.75" style="22" customWidth="true"/>
    <col min="8958" max="9209" width="9" style="22"/>
    <col min="9210" max="9210" width="14" style="22" customWidth="true"/>
    <col min="9211" max="9212" width="15.875" style="22" customWidth="true"/>
    <col min="9213" max="9213" width="23.75" style="22" customWidth="true"/>
    <col min="9214" max="9465" width="9" style="22"/>
    <col min="9466" max="9466" width="14" style="22" customWidth="true"/>
    <col min="9467" max="9468" width="15.875" style="22" customWidth="true"/>
    <col min="9469" max="9469" width="23.75" style="22" customWidth="true"/>
    <col min="9470" max="9721" width="9" style="22"/>
    <col min="9722" max="9722" width="14" style="22" customWidth="true"/>
    <col min="9723" max="9724" width="15.875" style="22" customWidth="true"/>
    <col min="9725" max="9725" width="23.75" style="22" customWidth="true"/>
    <col min="9726" max="9977" width="9" style="22"/>
    <col min="9978" max="9978" width="14" style="22" customWidth="true"/>
    <col min="9979" max="9980" width="15.875" style="22" customWidth="true"/>
    <col min="9981" max="9981" width="23.75" style="22" customWidth="true"/>
    <col min="9982" max="10233" width="9" style="22"/>
    <col min="10234" max="10234" width="14" style="22" customWidth="true"/>
    <col min="10235" max="10236" width="15.875" style="22" customWidth="true"/>
    <col min="10237" max="10237" width="23.75" style="22" customWidth="true"/>
    <col min="10238" max="10489" width="9" style="22"/>
    <col min="10490" max="10490" width="14" style="22" customWidth="true"/>
    <col min="10491" max="10492" width="15.875" style="22" customWidth="true"/>
    <col min="10493" max="10493" width="23.75" style="22" customWidth="true"/>
    <col min="10494" max="10745" width="9" style="22"/>
    <col min="10746" max="10746" width="14" style="22" customWidth="true"/>
    <col min="10747" max="10748" width="15.875" style="22" customWidth="true"/>
    <col min="10749" max="10749" width="23.75" style="22" customWidth="true"/>
    <col min="10750" max="11001" width="9" style="22"/>
    <col min="11002" max="11002" width="14" style="22" customWidth="true"/>
    <col min="11003" max="11004" width="15.875" style="22" customWidth="true"/>
    <col min="11005" max="11005" width="23.75" style="22" customWidth="true"/>
    <col min="11006" max="11257" width="9" style="22"/>
    <col min="11258" max="11258" width="14" style="22" customWidth="true"/>
    <col min="11259" max="11260" width="15.875" style="22" customWidth="true"/>
    <col min="11261" max="11261" width="23.75" style="22" customWidth="true"/>
    <col min="11262" max="11513" width="9" style="22"/>
    <col min="11514" max="11514" width="14" style="22" customWidth="true"/>
    <col min="11515" max="11516" width="15.875" style="22" customWidth="true"/>
    <col min="11517" max="11517" width="23.75" style="22" customWidth="true"/>
    <col min="11518" max="11769" width="9" style="22"/>
    <col min="11770" max="11770" width="14" style="22" customWidth="true"/>
    <col min="11771" max="11772" width="15.875" style="22" customWidth="true"/>
    <col min="11773" max="11773" width="23.75" style="22" customWidth="true"/>
    <col min="11774" max="12025" width="9" style="22"/>
    <col min="12026" max="12026" width="14" style="22" customWidth="true"/>
    <col min="12027" max="12028" width="15.875" style="22" customWidth="true"/>
    <col min="12029" max="12029" width="23.75" style="22" customWidth="true"/>
    <col min="12030" max="12281" width="9" style="22"/>
    <col min="12282" max="12282" width="14" style="22" customWidth="true"/>
    <col min="12283" max="12284" width="15.875" style="22" customWidth="true"/>
    <col min="12285" max="12285" width="23.75" style="22" customWidth="true"/>
    <col min="12286" max="12537" width="9" style="22"/>
    <col min="12538" max="12538" width="14" style="22" customWidth="true"/>
    <col min="12539" max="12540" width="15.875" style="22" customWidth="true"/>
    <col min="12541" max="12541" width="23.75" style="22" customWidth="true"/>
    <col min="12542" max="12793" width="9" style="22"/>
    <col min="12794" max="12794" width="14" style="22" customWidth="true"/>
    <col min="12795" max="12796" width="15.875" style="22" customWidth="true"/>
    <col min="12797" max="12797" width="23.75" style="22" customWidth="true"/>
    <col min="12798" max="13049" width="9" style="22"/>
    <col min="13050" max="13050" width="14" style="22" customWidth="true"/>
    <col min="13051" max="13052" width="15.875" style="22" customWidth="true"/>
    <col min="13053" max="13053" width="23.75" style="22" customWidth="true"/>
    <col min="13054" max="13305" width="9" style="22"/>
    <col min="13306" max="13306" width="14" style="22" customWidth="true"/>
    <col min="13307" max="13308" width="15.875" style="22" customWidth="true"/>
    <col min="13309" max="13309" width="23.75" style="22" customWidth="true"/>
    <col min="13310" max="13561" width="9" style="22"/>
    <col min="13562" max="13562" width="14" style="22" customWidth="true"/>
    <col min="13563" max="13564" width="15.875" style="22" customWidth="true"/>
    <col min="13565" max="13565" width="23.75" style="22" customWidth="true"/>
    <col min="13566" max="13817" width="9" style="22"/>
    <col min="13818" max="13818" width="14" style="22" customWidth="true"/>
    <col min="13819" max="13820" width="15.875" style="22" customWidth="true"/>
    <col min="13821" max="13821" width="23.75" style="22" customWidth="true"/>
    <col min="13822" max="14073" width="9" style="22"/>
    <col min="14074" max="14074" width="14" style="22" customWidth="true"/>
    <col min="14075" max="14076" width="15.875" style="22" customWidth="true"/>
    <col min="14077" max="14077" width="23.75" style="22" customWidth="true"/>
    <col min="14078" max="14329" width="9" style="22"/>
    <col min="14330" max="14330" width="14" style="22" customWidth="true"/>
    <col min="14331" max="14332" width="15.875" style="22" customWidth="true"/>
    <col min="14333" max="14333" width="23.75" style="22" customWidth="true"/>
    <col min="14334" max="14585" width="9" style="22"/>
    <col min="14586" max="14586" width="14" style="22" customWidth="true"/>
    <col min="14587" max="14588" width="15.875" style="22" customWidth="true"/>
    <col min="14589" max="14589" width="23.75" style="22" customWidth="true"/>
    <col min="14590" max="14841" width="9" style="22"/>
    <col min="14842" max="14842" width="14" style="22" customWidth="true"/>
    <col min="14843" max="14844" width="15.875" style="22" customWidth="true"/>
    <col min="14845" max="14845" width="23.75" style="22" customWidth="true"/>
    <col min="14846" max="15097" width="9" style="22"/>
    <col min="15098" max="15098" width="14" style="22" customWidth="true"/>
    <col min="15099" max="15100" width="15.875" style="22" customWidth="true"/>
    <col min="15101" max="15101" width="23.75" style="22" customWidth="true"/>
    <col min="15102" max="15353" width="9" style="22"/>
    <col min="15354" max="15354" width="14" style="22" customWidth="true"/>
    <col min="15355" max="15356" width="15.875" style="22" customWidth="true"/>
    <col min="15357" max="15357" width="23.75" style="22" customWidth="true"/>
    <col min="15358" max="15609" width="9" style="22"/>
    <col min="15610" max="15610" width="14" style="22" customWidth="true"/>
    <col min="15611" max="15612" width="15.875" style="22" customWidth="true"/>
    <col min="15613" max="15613" width="23.75" style="22" customWidth="true"/>
    <col min="15614" max="15865" width="9" style="22"/>
    <col min="15866" max="15866" width="14" style="22" customWidth="true"/>
    <col min="15867" max="15868" width="15.875" style="22" customWidth="true"/>
    <col min="15869" max="15869" width="23.75" style="22" customWidth="true"/>
    <col min="15870" max="16121" width="9" style="22"/>
    <col min="16122" max="16122" width="14" style="22" customWidth="true"/>
    <col min="16123" max="16124" width="15.875" style="22" customWidth="true"/>
    <col min="16125" max="16125" width="23.75" style="22" customWidth="true"/>
    <col min="16126" max="16384" width="9" style="22"/>
  </cols>
  <sheetData>
    <row r="1" ht="21.75" customHeight="true" spans="1:2">
      <c r="A1" s="24" t="s">
        <v>10</v>
      </c>
      <c r="B1" s="24"/>
    </row>
    <row r="2" ht="40.15" customHeight="true" spans="1:3">
      <c r="A2" s="25" t="s">
        <v>20</v>
      </c>
      <c r="B2" s="25"/>
      <c r="C2" s="25"/>
    </row>
    <row r="3" ht="40.15" customHeight="true" spans="1:3">
      <c r="A3" s="26" t="s">
        <v>16</v>
      </c>
      <c r="B3" s="26" t="s">
        <v>2</v>
      </c>
      <c r="C3" s="27" t="s">
        <v>3</v>
      </c>
    </row>
    <row r="4" ht="40.15" customHeight="true" spans="1:3">
      <c r="A4" s="28" t="s">
        <v>6</v>
      </c>
      <c r="B4" s="29"/>
      <c r="C4" s="27">
        <f>SUM(C5,C8,C12,C19,C22,C24,C34)</f>
        <v>5950</v>
      </c>
    </row>
    <row r="5" ht="40.15" customHeight="true" spans="1:3">
      <c r="A5" s="30" t="s">
        <v>21</v>
      </c>
      <c r="B5" s="26" t="s">
        <v>22</v>
      </c>
      <c r="C5" s="27">
        <f>SUM(C6:C7)</f>
        <v>955</v>
      </c>
    </row>
    <row r="6" ht="40.15" customHeight="true" spans="1:3">
      <c r="A6" s="30"/>
      <c r="B6" s="35" t="s">
        <v>23</v>
      </c>
      <c r="C6" s="12">
        <v>787</v>
      </c>
    </row>
    <row r="7" ht="40.15" customHeight="true" spans="1:3">
      <c r="A7" s="30"/>
      <c r="B7" s="39" t="s">
        <v>24</v>
      </c>
      <c r="C7" s="12">
        <v>168</v>
      </c>
    </row>
    <row r="8" ht="40.15" customHeight="true" spans="1:3">
      <c r="A8" s="36" t="s">
        <v>25</v>
      </c>
      <c r="B8" s="33" t="s">
        <v>22</v>
      </c>
      <c r="C8" s="33">
        <f>SUM(C9:C11)</f>
        <v>551</v>
      </c>
    </row>
    <row r="9" ht="40.15" customHeight="true" spans="1:3">
      <c r="A9" s="37"/>
      <c r="B9" s="39" t="s">
        <v>26</v>
      </c>
      <c r="C9" s="12">
        <v>30</v>
      </c>
    </row>
    <row r="10" ht="40.15" customHeight="true" spans="1:3">
      <c r="A10" s="37"/>
      <c r="B10" s="39" t="s">
        <v>27</v>
      </c>
      <c r="C10" s="12">
        <v>449</v>
      </c>
    </row>
    <row r="11" ht="40.15" customHeight="true" spans="1:3">
      <c r="A11" s="38"/>
      <c r="B11" s="39" t="s">
        <v>28</v>
      </c>
      <c r="C11" s="12">
        <v>72</v>
      </c>
    </row>
    <row r="12" ht="40.15" customHeight="true" spans="1:3">
      <c r="A12" s="36" t="s">
        <v>29</v>
      </c>
      <c r="B12" s="33" t="s">
        <v>22</v>
      </c>
      <c r="C12" s="33">
        <f>SUM(C13:C18)</f>
        <v>1953</v>
      </c>
    </row>
    <row r="13" ht="40.15" customHeight="true" spans="1:3">
      <c r="A13" s="37"/>
      <c r="B13" s="39" t="s">
        <v>30</v>
      </c>
      <c r="C13" s="12">
        <v>106</v>
      </c>
    </row>
    <row r="14" ht="40.15" customHeight="true" spans="1:3">
      <c r="A14" s="37"/>
      <c r="B14" s="39" t="s">
        <v>31</v>
      </c>
      <c r="C14" s="12">
        <v>418</v>
      </c>
    </row>
    <row r="15" ht="40.15" customHeight="true" spans="1:3">
      <c r="A15" s="37"/>
      <c r="B15" s="39" t="s">
        <v>32</v>
      </c>
      <c r="C15" s="12">
        <v>1294</v>
      </c>
    </row>
    <row r="16" ht="40.15" customHeight="true" spans="1:3">
      <c r="A16" s="37"/>
      <c r="B16" s="39" t="s">
        <v>33</v>
      </c>
      <c r="C16" s="12">
        <v>53</v>
      </c>
    </row>
    <row r="17" ht="40.15" customHeight="true" spans="1:3">
      <c r="A17" s="37"/>
      <c r="B17" s="39" t="s">
        <v>34</v>
      </c>
      <c r="C17" s="12">
        <v>38</v>
      </c>
    </row>
    <row r="18" ht="40.15" customHeight="true" spans="1:3">
      <c r="A18" s="38"/>
      <c r="B18" s="39" t="s">
        <v>35</v>
      </c>
      <c r="C18" s="12">
        <v>44</v>
      </c>
    </row>
    <row r="19" ht="40.15" customHeight="true" spans="1:3">
      <c r="A19" s="42" t="s">
        <v>36</v>
      </c>
      <c r="B19" s="33" t="s">
        <v>22</v>
      </c>
      <c r="C19" s="33">
        <f>SUM(C20:C21)</f>
        <v>1116</v>
      </c>
    </row>
    <row r="20" ht="40.15" customHeight="true" spans="1:3">
      <c r="A20" s="42" t="s">
        <v>36</v>
      </c>
      <c r="B20" s="39" t="s">
        <v>37</v>
      </c>
      <c r="C20" s="12">
        <v>32</v>
      </c>
    </row>
    <row r="21" ht="40.15" customHeight="true" spans="1:3">
      <c r="A21" s="43"/>
      <c r="B21" s="39" t="s">
        <v>38</v>
      </c>
      <c r="C21" s="12">
        <v>1084</v>
      </c>
    </row>
    <row r="22" ht="40.15" customHeight="true" spans="1:3">
      <c r="A22" s="42" t="s">
        <v>39</v>
      </c>
      <c r="B22" s="33" t="s">
        <v>22</v>
      </c>
      <c r="C22" s="33">
        <v>644</v>
      </c>
    </row>
    <row r="23" ht="40.15" customHeight="true" spans="1:3">
      <c r="A23" s="43"/>
      <c r="B23" s="39" t="s">
        <v>40</v>
      </c>
      <c r="C23" s="12">
        <v>644</v>
      </c>
    </row>
    <row r="24" ht="40.15" customHeight="true" spans="1:3">
      <c r="A24" s="42" t="s">
        <v>18</v>
      </c>
      <c r="B24" s="33" t="s">
        <v>22</v>
      </c>
      <c r="C24" s="33">
        <f>SUM(C25:C33)</f>
        <v>511</v>
      </c>
    </row>
    <row r="25" s="34" customFormat="true" ht="40.15" customHeight="true" spans="1:3">
      <c r="A25" s="44"/>
      <c r="B25" s="39" t="s">
        <v>41</v>
      </c>
      <c r="C25" s="12">
        <v>20</v>
      </c>
    </row>
    <row r="26" s="34" customFormat="true" ht="40.15" customHeight="true" spans="1:3">
      <c r="A26" s="44"/>
      <c r="B26" s="39" t="s">
        <v>42</v>
      </c>
      <c r="C26" s="12">
        <v>20</v>
      </c>
    </row>
    <row r="27" s="34" customFormat="true" ht="40.15" customHeight="true" spans="1:3">
      <c r="A27" s="44"/>
      <c r="B27" s="39" t="s">
        <v>43</v>
      </c>
      <c r="C27" s="12">
        <v>38</v>
      </c>
    </row>
    <row r="28" s="34" customFormat="true" ht="40.15" customHeight="true" spans="1:3">
      <c r="A28" s="44"/>
      <c r="B28" s="39" t="s">
        <v>44</v>
      </c>
      <c r="C28" s="12">
        <v>27</v>
      </c>
    </row>
    <row r="29" s="34" customFormat="true" ht="40.15" customHeight="true" spans="1:3">
      <c r="A29" s="44"/>
      <c r="B29" s="39" t="s">
        <v>45</v>
      </c>
      <c r="C29" s="12">
        <v>21</v>
      </c>
    </row>
    <row r="30" s="34" customFormat="true" ht="40.15" customHeight="true" spans="1:3">
      <c r="A30" s="44"/>
      <c r="B30" s="39" t="s">
        <v>46</v>
      </c>
      <c r="C30" s="12">
        <v>55</v>
      </c>
    </row>
    <row r="31" s="34" customFormat="true" ht="40.15" customHeight="true" spans="1:3">
      <c r="A31" s="44"/>
      <c r="B31" s="39" t="s">
        <v>47</v>
      </c>
      <c r="C31" s="12">
        <v>60</v>
      </c>
    </row>
    <row r="32" s="34" customFormat="true" ht="40.15" customHeight="true" spans="1:3">
      <c r="A32" s="44"/>
      <c r="B32" s="39" t="s">
        <v>48</v>
      </c>
      <c r="C32" s="12">
        <v>39</v>
      </c>
    </row>
    <row r="33" s="34" customFormat="true" ht="40.15" customHeight="true" spans="1:3">
      <c r="A33" s="43"/>
      <c r="B33" s="39" t="s">
        <v>49</v>
      </c>
      <c r="C33" s="12">
        <v>231</v>
      </c>
    </row>
    <row r="34" s="34" customFormat="true" ht="40.15" customHeight="true" spans="1:3">
      <c r="A34" s="36" t="s">
        <v>50</v>
      </c>
      <c r="B34" s="33" t="s">
        <v>22</v>
      </c>
      <c r="C34" s="33">
        <f>SUM(C35:C36)</f>
        <v>220</v>
      </c>
    </row>
    <row r="35" ht="40.15" customHeight="true" spans="1:3">
      <c r="A35" s="37"/>
      <c r="B35" s="39" t="s">
        <v>51</v>
      </c>
      <c r="C35" s="12">
        <v>46</v>
      </c>
    </row>
    <row r="36" ht="40.15" customHeight="true" spans="1:3">
      <c r="A36" s="38"/>
      <c r="B36" s="39" t="s">
        <v>52</v>
      </c>
      <c r="C36" s="12">
        <v>174</v>
      </c>
    </row>
  </sheetData>
  <mergeCells count="9">
    <mergeCell ref="A2:C2"/>
    <mergeCell ref="A4:B4"/>
    <mergeCell ref="A5:A7"/>
    <mergeCell ref="A8:A11"/>
    <mergeCell ref="A12:A18"/>
    <mergeCell ref="A20:A21"/>
    <mergeCell ref="A22:A23"/>
    <mergeCell ref="A24:A33"/>
    <mergeCell ref="A34:A36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:C2"/>
    </sheetView>
  </sheetViews>
  <sheetFormatPr defaultColWidth="9" defaultRowHeight="13.5" outlineLevelCol="2"/>
  <cols>
    <col min="1" max="1" width="13" style="22" customWidth="true"/>
    <col min="2" max="2" width="56.75" style="22" customWidth="true"/>
    <col min="3" max="3" width="14.875" style="22" customWidth="true"/>
    <col min="4" max="249" width="9" style="22"/>
    <col min="250" max="250" width="14" style="22" customWidth="true"/>
    <col min="251" max="252" width="15.875" style="22" customWidth="true"/>
    <col min="253" max="253" width="23.75" style="22" customWidth="true"/>
    <col min="254" max="505" width="9" style="22"/>
    <col min="506" max="506" width="14" style="22" customWidth="true"/>
    <col min="507" max="508" width="15.875" style="22" customWidth="true"/>
    <col min="509" max="509" width="23.75" style="22" customWidth="true"/>
    <col min="510" max="761" width="9" style="22"/>
    <col min="762" max="762" width="14" style="22" customWidth="true"/>
    <col min="763" max="764" width="15.875" style="22" customWidth="true"/>
    <col min="765" max="765" width="23.75" style="22" customWidth="true"/>
    <col min="766" max="1017" width="9" style="22"/>
    <col min="1018" max="1018" width="14" style="22" customWidth="true"/>
    <col min="1019" max="1020" width="15.875" style="22" customWidth="true"/>
    <col min="1021" max="1021" width="23.75" style="22" customWidth="true"/>
    <col min="1022" max="1273" width="9" style="22"/>
    <col min="1274" max="1274" width="14" style="22" customWidth="true"/>
    <col min="1275" max="1276" width="15.875" style="22" customWidth="true"/>
    <col min="1277" max="1277" width="23.75" style="22" customWidth="true"/>
    <col min="1278" max="1529" width="9" style="22"/>
    <col min="1530" max="1530" width="14" style="22" customWidth="true"/>
    <col min="1531" max="1532" width="15.875" style="22" customWidth="true"/>
    <col min="1533" max="1533" width="23.75" style="22" customWidth="true"/>
    <col min="1534" max="1785" width="9" style="22"/>
    <col min="1786" max="1786" width="14" style="22" customWidth="true"/>
    <col min="1787" max="1788" width="15.875" style="22" customWidth="true"/>
    <col min="1789" max="1789" width="23.75" style="22" customWidth="true"/>
    <col min="1790" max="2041" width="9" style="22"/>
    <col min="2042" max="2042" width="14" style="22" customWidth="true"/>
    <col min="2043" max="2044" width="15.875" style="22" customWidth="true"/>
    <col min="2045" max="2045" width="23.75" style="22" customWidth="true"/>
    <col min="2046" max="2297" width="9" style="22"/>
    <col min="2298" max="2298" width="14" style="22" customWidth="true"/>
    <col min="2299" max="2300" width="15.875" style="22" customWidth="true"/>
    <col min="2301" max="2301" width="23.75" style="22" customWidth="true"/>
    <col min="2302" max="2553" width="9" style="22"/>
    <col min="2554" max="2554" width="14" style="22" customWidth="true"/>
    <col min="2555" max="2556" width="15.875" style="22" customWidth="true"/>
    <col min="2557" max="2557" width="23.75" style="22" customWidth="true"/>
    <col min="2558" max="2809" width="9" style="22"/>
    <col min="2810" max="2810" width="14" style="22" customWidth="true"/>
    <col min="2811" max="2812" width="15.875" style="22" customWidth="true"/>
    <col min="2813" max="2813" width="23.75" style="22" customWidth="true"/>
    <col min="2814" max="3065" width="9" style="22"/>
    <col min="3066" max="3066" width="14" style="22" customWidth="true"/>
    <col min="3067" max="3068" width="15.875" style="22" customWidth="true"/>
    <col min="3069" max="3069" width="23.75" style="22" customWidth="true"/>
    <col min="3070" max="3321" width="9" style="22"/>
    <col min="3322" max="3322" width="14" style="22" customWidth="true"/>
    <col min="3323" max="3324" width="15.875" style="22" customWidth="true"/>
    <col min="3325" max="3325" width="23.75" style="22" customWidth="true"/>
    <col min="3326" max="3577" width="9" style="22"/>
    <col min="3578" max="3578" width="14" style="22" customWidth="true"/>
    <col min="3579" max="3580" width="15.875" style="22" customWidth="true"/>
    <col min="3581" max="3581" width="23.75" style="22" customWidth="true"/>
    <col min="3582" max="3833" width="9" style="22"/>
    <col min="3834" max="3834" width="14" style="22" customWidth="true"/>
    <col min="3835" max="3836" width="15.875" style="22" customWidth="true"/>
    <col min="3837" max="3837" width="23.75" style="22" customWidth="true"/>
    <col min="3838" max="4089" width="9" style="22"/>
    <col min="4090" max="4090" width="14" style="22" customWidth="true"/>
    <col min="4091" max="4092" width="15.875" style="22" customWidth="true"/>
    <col min="4093" max="4093" width="23.75" style="22" customWidth="true"/>
    <col min="4094" max="4345" width="9" style="22"/>
    <col min="4346" max="4346" width="14" style="22" customWidth="true"/>
    <col min="4347" max="4348" width="15.875" style="22" customWidth="true"/>
    <col min="4349" max="4349" width="23.75" style="22" customWidth="true"/>
    <col min="4350" max="4601" width="9" style="22"/>
    <col min="4602" max="4602" width="14" style="22" customWidth="true"/>
    <col min="4603" max="4604" width="15.875" style="22" customWidth="true"/>
    <col min="4605" max="4605" width="23.75" style="22" customWidth="true"/>
    <col min="4606" max="4857" width="9" style="22"/>
    <col min="4858" max="4858" width="14" style="22" customWidth="true"/>
    <col min="4859" max="4860" width="15.875" style="22" customWidth="true"/>
    <col min="4861" max="4861" width="23.75" style="22" customWidth="true"/>
    <col min="4862" max="5113" width="9" style="22"/>
    <col min="5114" max="5114" width="14" style="22" customWidth="true"/>
    <col min="5115" max="5116" width="15.875" style="22" customWidth="true"/>
    <col min="5117" max="5117" width="23.75" style="22" customWidth="true"/>
    <col min="5118" max="5369" width="9" style="22"/>
    <col min="5370" max="5370" width="14" style="22" customWidth="true"/>
    <col min="5371" max="5372" width="15.875" style="22" customWidth="true"/>
    <col min="5373" max="5373" width="23.75" style="22" customWidth="true"/>
    <col min="5374" max="5625" width="9" style="22"/>
    <col min="5626" max="5626" width="14" style="22" customWidth="true"/>
    <col min="5627" max="5628" width="15.875" style="22" customWidth="true"/>
    <col min="5629" max="5629" width="23.75" style="22" customWidth="true"/>
    <col min="5630" max="5881" width="9" style="22"/>
    <col min="5882" max="5882" width="14" style="22" customWidth="true"/>
    <col min="5883" max="5884" width="15.875" style="22" customWidth="true"/>
    <col min="5885" max="5885" width="23.75" style="22" customWidth="true"/>
    <col min="5886" max="6137" width="9" style="22"/>
    <col min="6138" max="6138" width="14" style="22" customWidth="true"/>
    <col min="6139" max="6140" width="15.875" style="22" customWidth="true"/>
    <col min="6141" max="6141" width="23.75" style="22" customWidth="true"/>
    <col min="6142" max="6393" width="9" style="22"/>
    <col min="6394" max="6394" width="14" style="22" customWidth="true"/>
    <col min="6395" max="6396" width="15.875" style="22" customWidth="true"/>
    <col min="6397" max="6397" width="23.75" style="22" customWidth="true"/>
    <col min="6398" max="6649" width="9" style="22"/>
    <col min="6650" max="6650" width="14" style="22" customWidth="true"/>
    <col min="6651" max="6652" width="15.875" style="22" customWidth="true"/>
    <col min="6653" max="6653" width="23.75" style="22" customWidth="true"/>
    <col min="6654" max="6905" width="9" style="22"/>
    <col min="6906" max="6906" width="14" style="22" customWidth="true"/>
    <col min="6907" max="6908" width="15.875" style="22" customWidth="true"/>
    <col min="6909" max="6909" width="23.75" style="22" customWidth="true"/>
    <col min="6910" max="7161" width="9" style="22"/>
    <col min="7162" max="7162" width="14" style="22" customWidth="true"/>
    <col min="7163" max="7164" width="15.875" style="22" customWidth="true"/>
    <col min="7165" max="7165" width="23.75" style="22" customWidth="true"/>
    <col min="7166" max="7417" width="9" style="22"/>
    <col min="7418" max="7418" width="14" style="22" customWidth="true"/>
    <col min="7419" max="7420" width="15.875" style="22" customWidth="true"/>
    <col min="7421" max="7421" width="23.75" style="22" customWidth="true"/>
    <col min="7422" max="7673" width="9" style="22"/>
    <col min="7674" max="7674" width="14" style="22" customWidth="true"/>
    <col min="7675" max="7676" width="15.875" style="22" customWidth="true"/>
    <col min="7677" max="7677" width="23.75" style="22" customWidth="true"/>
    <col min="7678" max="7929" width="9" style="22"/>
    <col min="7930" max="7930" width="14" style="22" customWidth="true"/>
    <col min="7931" max="7932" width="15.875" style="22" customWidth="true"/>
    <col min="7933" max="7933" width="23.75" style="22" customWidth="true"/>
    <col min="7934" max="8185" width="9" style="22"/>
    <col min="8186" max="8186" width="14" style="22" customWidth="true"/>
    <col min="8187" max="8188" width="15.875" style="22" customWidth="true"/>
    <col min="8189" max="8189" width="23.75" style="22" customWidth="true"/>
    <col min="8190" max="8441" width="9" style="22"/>
    <col min="8442" max="8442" width="14" style="22" customWidth="true"/>
    <col min="8443" max="8444" width="15.875" style="22" customWidth="true"/>
    <col min="8445" max="8445" width="23.75" style="22" customWidth="true"/>
    <col min="8446" max="8697" width="9" style="22"/>
    <col min="8698" max="8698" width="14" style="22" customWidth="true"/>
    <col min="8699" max="8700" width="15.875" style="22" customWidth="true"/>
    <col min="8701" max="8701" width="23.75" style="22" customWidth="true"/>
    <col min="8702" max="8953" width="9" style="22"/>
    <col min="8954" max="8954" width="14" style="22" customWidth="true"/>
    <col min="8955" max="8956" width="15.875" style="22" customWidth="true"/>
    <col min="8957" max="8957" width="23.75" style="22" customWidth="true"/>
    <col min="8958" max="9209" width="9" style="22"/>
    <col min="9210" max="9210" width="14" style="22" customWidth="true"/>
    <col min="9211" max="9212" width="15.875" style="22" customWidth="true"/>
    <col min="9213" max="9213" width="23.75" style="22" customWidth="true"/>
    <col min="9214" max="9465" width="9" style="22"/>
    <col min="9466" max="9466" width="14" style="22" customWidth="true"/>
    <col min="9467" max="9468" width="15.875" style="22" customWidth="true"/>
    <col min="9469" max="9469" width="23.75" style="22" customWidth="true"/>
    <col min="9470" max="9721" width="9" style="22"/>
    <col min="9722" max="9722" width="14" style="22" customWidth="true"/>
    <col min="9723" max="9724" width="15.875" style="22" customWidth="true"/>
    <col min="9725" max="9725" width="23.75" style="22" customWidth="true"/>
    <col min="9726" max="9977" width="9" style="22"/>
    <col min="9978" max="9978" width="14" style="22" customWidth="true"/>
    <col min="9979" max="9980" width="15.875" style="22" customWidth="true"/>
    <col min="9981" max="9981" width="23.75" style="22" customWidth="true"/>
    <col min="9982" max="10233" width="9" style="22"/>
    <col min="10234" max="10234" width="14" style="22" customWidth="true"/>
    <col min="10235" max="10236" width="15.875" style="22" customWidth="true"/>
    <col min="10237" max="10237" width="23.75" style="22" customWidth="true"/>
    <col min="10238" max="10489" width="9" style="22"/>
    <col min="10490" max="10490" width="14" style="22" customWidth="true"/>
    <col min="10491" max="10492" width="15.875" style="22" customWidth="true"/>
    <col min="10493" max="10493" width="23.75" style="22" customWidth="true"/>
    <col min="10494" max="10745" width="9" style="22"/>
    <col min="10746" max="10746" width="14" style="22" customWidth="true"/>
    <col min="10747" max="10748" width="15.875" style="22" customWidth="true"/>
    <col min="10749" max="10749" width="23.75" style="22" customWidth="true"/>
    <col min="10750" max="11001" width="9" style="22"/>
    <col min="11002" max="11002" width="14" style="22" customWidth="true"/>
    <col min="11003" max="11004" width="15.875" style="22" customWidth="true"/>
    <col min="11005" max="11005" width="23.75" style="22" customWidth="true"/>
    <col min="11006" max="11257" width="9" style="22"/>
    <col min="11258" max="11258" width="14" style="22" customWidth="true"/>
    <col min="11259" max="11260" width="15.875" style="22" customWidth="true"/>
    <col min="11261" max="11261" width="23.75" style="22" customWidth="true"/>
    <col min="11262" max="11513" width="9" style="22"/>
    <col min="11514" max="11514" width="14" style="22" customWidth="true"/>
    <col min="11515" max="11516" width="15.875" style="22" customWidth="true"/>
    <col min="11517" max="11517" width="23.75" style="22" customWidth="true"/>
    <col min="11518" max="11769" width="9" style="22"/>
    <col min="11770" max="11770" width="14" style="22" customWidth="true"/>
    <col min="11771" max="11772" width="15.875" style="22" customWidth="true"/>
    <col min="11773" max="11773" width="23.75" style="22" customWidth="true"/>
    <col min="11774" max="12025" width="9" style="22"/>
    <col min="12026" max="12026" width="14" style="22" customWidth="true"/>
    <col min="12027" max="12028" width="15.875" style="22" customWidth="true"/>
    <col min="12029" max="12029" width="23.75" style="22" customWidth="true"/>
    <col min="12030" max="12281" width="9" style="22"/>
    <col min="12282" max="12282" width="14" style="22" customWidth="true"/>
    <col min="12283" max="12284" width="15.875" style="22" customWidth="true"/>
    <col min="12285" max="12285" width="23.75" style="22" customWidth="true"/>
    <col min="12286" max="12537" width="9" style="22"/>
    <col min="12538" max="12538" width="14" style="22" customWidth="true"/>
    <col min="12539" max="12540" width="15.875" style="22" customWidth="true"/>
    <col min="12541" max="12541" width="23.75" style="22" customWidth="true"/>
    <col min="12542" max="12793" width="9" style="22"/>
    <col min="12794" max="12794" width="14" style="22" customWidth="true"/>
    <col min="12795" max="12796" width="15.875" style="22" customWidth="true"/>
    <col min="12797" max="12797" width="23.75" style="22" customWidth="true"/>
    <col min="12798" max="13049" width="9" style="22"/>
    <col min="13050" max="13050" width="14" style="22" customWidth="true"/>
    <col min="13051" max="13052" width="15.875" style="22" customWidth="true"/>
    <col min="13053" max="13053" width="23.75" style="22" customWidth="true"/>
    <col min="13054" max="13305" width="9" style="22"/>
    <col min="13306" max="13306" width="14" style="22" customWidth="true"/>
    <col min="13307" max="13308" width="15.875" style="22" customWidth="true"/>
    <col min="13309" max="13309" width="23.75" style="22" customWidth="true"/>
    <col min="13310" max="13561" width="9" style="22"/>
    <col min="13562" max="13562" width="14" style="22" customWidth="true"/>
    <col min="13563" max="13564" width="15.875" style="22" customWidth="true"/>
    <col min="13565" max="13565" width="23.75" style="22" customWidth="true"/>
    <col min="13566" max="13817" width="9" style="22"/>
    <col min="13818" max="13818" width="14" style="22" customWidth="true"/>
    <col min="13819" max="13820" width="15.875" style="22" customWidth="true"/>
    <col min="13821" max="13821" width="23.75" style="22" customWidth="true"/>
    <col min="13822" max="14073" width="9" style="22"/>
    <col min="14074" max="14074" width="14" style="22" customWidth="true"/>
    <col min="14075" max="14076" width="15.875" style="22" customWidth="true"/>
    <col min="14077" max="14077" width="23.75" style="22" customWidth="true"/>
    <col min="14078" max="14329" width="9" style="22"/>
    <col min="14330" max="14330" width="14" style="22" customWidth="true"/>
    <col min="14331" max="14332" width="15.875" style="22" customWidth="true"/>
    <col min="14333" max="14333" width="23.75" style="22" customWidth="true"/>
    <col min="14334" max="14585" width="9" style="22"/>
    <col min="14586" max="14586" width="14" style="22" customWidth="true"/>
    <col min="14587" max="14588" width="15.875" style="22" customWidth="true"/>
    <col min="14589" max="14589" width="23.75" style="22" customWidth="true"/>
    <col min="14590" max="14841" width="9" style="22"/>
    <col min="14842" max="14842" width="14" style="22" customWidth="true"/>
    <col min="14843" max="14844" width="15.875" style="22" customWidth="true"/>
    <col min="14845" max="14845" width="23.75" style="22" customWidth="true"/>
    <col min="14846" max="15097" width="9" style="22"/>
    <col min="15098" max="15098" width="14" style="22" customWidth="true"/>
    <col min="15099" max="15100" width="15.875" style="22" customWidth="true"/>
    <col min="15101" max="15101" width="23.75" style="22" customWidth="true"/>
    <col min="15102" max="15353" width="9" style="22"/>
    <col min="15354" max="15354" width="14" style="22" customWidth="true"/>
    <col min="15355" max="15356" width="15.875" style="22" customWidth="true"/>
    <col min="15357" max="15357" width="23.75" style="22" customWidth="true"/>
    <col min="15358" max="15609" width="9" style="22"/>
    <col min="15610" max="15610" width="14" style="22" customWidth="true"/>
    <col min="15611" max="15612" width="15.875" style="22" customWidth="true"/>
    <col min="15613" max="15613" width="23.75" style="22" customWidth="true"/>
    <col min="15614" max="15865" width="9" style="22"/>
    <col min="15866" max="15866" width="14" style="22" customWidth="true"/>
    <col min="15867" max="15868" width="15.875" style="22" customWidth="true"/>
    <col min="15869" max="15869" width="23.75" style="22" customWidth="true"/>
    <col min="15870" max="16121" width="9" style="22"/>
    <col min="16122" max="16122" width="14" style="22" customWidth="true"/>
    <col min="16123" max="16124" width="15.875" style="22" customWidth="true"/>
    <col min="16125" max="16125" width="23.75" style="22" customWidth="true"/>
    <col min="16126" max="16384" width="9" style="22"/>
  </cols>
  <sheetData>
    <row r="1" ht="21.75" customHeight="true" spans="1:2">
      <c r="A1" s="23" t="s">
        <v>12</v>
      </c>
      <c r="B1" s="24"/>
    </row>
    <row r="2" ht="39" customHeight="true" spans="1:3">
      <c r="A2" s="25" t="s">
        <v>53</v>
      </c>
      <c r="B2" s="25"/>
      <c r="C2" s="25"/>
    </row>
    <row r="3" ht="40.15" customHeight="true" spans="1:3">
      <c r="A3" s="26" t="s">
        <v>16</v>
      </c>
      <c r="B3" s="26" t="s">
        <v>2</v>
      </c>
      <c r="C3" s="27" t="s">
        <v>3</v>
      </c>
    </row>
    <row r="4" ht="31.9" customHeight="true" spans="1:3">
      <c r="A4" s="26" t="s">
        <v>54</v>
      </c>
      <c r="B4" s="26"/>
      <c r="C4" s="27">
        <f>SUM(C5,C9,C12,C14,C17,C19,C21,C26,C30)</f>
        <v>8501</v>
      </c>
    </row>
    <row r="5" ht="31.9" customHeight="true" spans="1:3">
      <c r="A5" s="30" t="s">
        <v>55</v>
      </c>
      <c r="B5" s="26" t="s">
        <v>22</v>
      </c>
      <c r="C5" s="27">
        <f>SUM(C6:C8)</f>
        <v>212</v>
      </c>
    </row>
    <row r="6" ht="237.6" customHeight="true" spans="1:3">
      <c r="A6" s="30"/>
      <c r="B6" s="35" t="s">
        <v>56</v>
      </c>
      <c r="C6" s="12">
        <v>85</v>
      </c>
    </row>
    <row r="7" ht="40.15" customHeight="true" spans="1:3">
      <c r="A7" s="30"/>
      <c r="B7" s="35" t="s">
        <v>57</v>
      </c>
      <c r="C7" s="12">
        <v>66</v>
      </c>
    </row>
    <row r="8" ht="153" customHeight="true" spans="1:3">
      <c r="A8" s="30"/>
      <c r="B8" s="35" t="s">
        <v>58</v>
      </c>
      <c r="C8" s="12">
        <v>61</v>
      </c>
    </row>
    <row r="9" ht="31.9" customHeight="true" spans="1:3">
      <c r="A9" s="36" t="s">
        <v>21</v>
      </c>
      <c r="B9" s="30" t="s">
        <v>22</v>
      </c>
      <c r="C9" s="33">
        <f>SUM(C10:C11)</f>
        <v>1804</v>
      </c>
    </row>
    <row r="10" ht="98.45" customHeight="true" spans="1:3">
      <c r="A10" s="37"/>
      <c r="B10" s="35" t="s">
        <v>59</v>
      </c>
      <c r="C10" s="12">
        <v>906</v>
      </c>
    </row>
    <row r="11" ht="40.15" customHeight="true" spans="1:3">
      <c r="A11" s="38"/>
      <c r="B11" s="35" t="s">
        <v>60</v>
      </c>
      <c r="C11" s="12">
        <v>898</v>
      </c>
    </row>
    <row r="12" ht="40.15" customHeight="true" spans="1:3">
      <c r="A12" s="36" t="s">
        <v>25</v>
      </c>
      <c r="B12" s="30" t="s">
        <v>22</v>
      </c>
      <c r="C12" s="33">
        <v>1031</v>
      </c>
    </row>
    <row r="13" ht="302.45" customHeight="true" spans="1:3">
      <c r="A13" s="38"/>
      <c r="B13" s="35" t="s">
        <v>61</v>
      </c>
      <c r="C13" s="12">
        <v>1031</v>
      </c>
    </row>
    <row r="14" ht="43.15" customHeight="true" spans="1:3">
      <c r="A14" s="30" t="s">
        <v>29</v>
      </c>
      <c r="B14" s="30" t="s">
        <v>22</v>
      </c>
      <c r="C14" s="33">
        <f>SUM(C15:C16)</f>
        <v>462</v>
      </c>
    </row>
    <row r="15" ht="117" customHeight="true" spans="1:3">
      <c r="A15" s="30"/>
      <c r="B15" s="35" t="s">
        <v>62</v>
      </c>
      <c r="C15" s="12">
        <v>241</v>
      </c>
    </row>
    <row r="16" ht="46.15" customHeight="true" spans="1:3">
      <c r="A16" s="30"/>
      <c r="B16" s="35" t="s">
        <v>63</v>
      </c>
      <c r="C16" s="12">
        <v>221</v>
      </c>
    </row>
    <row r="17" ht="49.15" customHeight="true" spans="1:3">
      <c r="A17" s="30" t="s">
        <v>64</v>
      </c>
      <c r="B17" s="30" t="s">
        <v>22</v>
      </c>
      <c r="C17" s="33">
        <v>267</v>
      </c>
    </row>
    <row r="18" ht="51" customHeight="true" spans="1:3">
      <c r="A18" s="30"/>
      <c r="B18" s="35" t="s">
        <v>65</v>
      </c>
      <c r="C18" s="12">
        <v>267</v>
      </c>
    </row>
    <row r="19" ht="40.15" customHeight="true" spans="1:3">
      <c r="A19" s="30" t="s">
        <v>66</v>
      </c>
      <c r="B19" s="30" t="s">
        <v>22</v>
      </c>
      <c r="C19" s="33">
        <v>787</v>
      </c>
    </row>
    <row r="20" ht="366" customHeight="true" spans="1:3">
      <c r="A20" s="30"/>
      <c r="B20" s="35" t="s">
        <v>67</v>
      </c>
      <c r="C20" s="12">
        <v>787</v>
      </c>
    </row>
    <row r="21" ht="40.15" customHeight="true" spans="1:3">
      <c r="A21" s="33" t="s">
        <v>18</v>
      </c>
      <c r="B21" s="30" t="s">
        <v>22</v>
      </c>
      <c r="C21" s="33">
        <f>SUM(C22:C25)</f>
        <v>2216</v>
      </c>
    </row>
    <row r="22" ht="55.9" customHeight="true" spans="1:3">
      <c r="A22" s="33"/>
      <c r="B22" s="35" t="s">
        <v>68</v>
      </c>
      <c r="C22" s="39">
        <v>157</v>
      </c>
    </row>
    <row r="23" ht="40.15" customHeight="true" spans="1:3">
      <c r="A23" s="33"/>
      <c r="B23" s="35" t="s">
        <v>69</v>
      </c>
      <c r="C23" s="39">
        <v>394</v>
      </c>
    </row>
    <row r="24" ht="240" customHeight="true" spans="1:3">
      <c r="A24" s="33" t="s">
        <v>18</v>
      </c>
      <c r="B24" s="35" t="s">
        <v>70</v>
      </c>
      <c r="C24" s="39">
        <v>924</v>
      </c>
    </row>
    <row r="25" ht="408.6" customHeight="true" spans="1:3">
      <c r="A25" s="33"/>
      <c r="B25" s="40" t="s">
        <v>71</v>
      </c>
      <c r="C25" s="12">
        <v>741</v>
      </c>
    </row>
    <row r="26" ht="40.15" customHeight="true" spans="1:3">
      <c r="A26" s="33" t="s">
        <v>72</v>
      </c>
      <c r="B26" s="30" t="s">
        <v>22</v>
      </c>
      <c r="C26" s="33">
        <f>SUM(C27:C29)</f>
        <v>1190</v>
      </c>
    </row>
    <row r="27" ht="161.45" customHeight="true" spans="1:3">
      <c r="A27" s="33"/>
      <c r="B27" s="35" t="s">
        <v>73</v>
      </c>
      <c r="C27" s="39">
        <v>303</v>
      </c>
    </row>
    <row r="28" ht="388.15" customHeight="true" spans="1:3">
      <c r="A28" s="33"/>
      <c r="B28" s="35" t="s">
        <v>74</v>
      </c>
      <c r="C28" s="12">
        <v>508</v>
      </c>
    </row>
    <row r="29" ht="140.45" customHeight="true" spans="1:3">
      <c r="A29" s="33" t="s">
        <v>72</v>
      </c>
      <c r="B29" s="35" t="s">
        <v>75</v>
      </c>
      <c r="C29" s="12">
        <v>379</v>
      </c>
    </row>
    <row r="30" ht="40.15" customHeight="true" spans="1:3">
      <c r="A30" s="41" t="s">
        <v>50</v>
      </c>
      <c r="B30" s="30" t="s">
        <v>22</v>
      </c>
      <c r="C30" s="33">
        <v>532</v>
      </c>
    </row>
    <row r="31" s="34" customFormat="true" ht="75.6" customHeight="true" spans="1:3">
      <c r="A31" s="41"/>
      <c r="B31" s="35" t="s">
        <v>76</v>
      </c>
      <c r="C31" s="12">
        <v>532</v>
      </c>
    </row>
  </sheetData>
  <mergeCells count="12">
    <mergeCell ref="A2:C2"/>
    <mergeCell ref="A4:B4"/>
    <mergeCell ref="A5:A8"/>
    <mergeCell ref="A9:A11"/>
    <mergeCell ref="A12:A13"/>
    <mergeCell ref="A14:A16"/>
    <mergeCell ref="A17:A18"/>
    <mergeCell ref="A19:A20"/>
    <mergeCell ref="A21:A23"/>
    <mergeCell ref="A24:A25"/>
    <mergeCell ref="A26:A28"/>
    <mergeCell ref="A30:A31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C9 C14" formulaRange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6" sqref="F6"/>
    </sheetView>
  </sheetViews>
  <sheetFormatPr defaultColWidth="9" defaultRowHeight="13.5" outlineLevelCol="2"/>
  <cols>
    <col min="1" max="1" width="13" style="22" customWidth="true"/>
    <col min="2" max="2" width="56.75" style="22" customWidth="true"/>
    <col min="3" max="3" width="14.875" style="22" customWidth="true"/>
    <col min="4" max="249" width="9" style="22"/>
    <col min="250" max="250" width="14" style="22" customWidth="true"/>
    <col min="251" max="252" width="15.875" style="22" customWidth="true"/>
    <col min="253" max="253" width="23.75" style="22" customWidth="true"/>
    <col min="254" max="505" width="9" style="22"/>
    <col min="506" max="506" width="14" style="22" customWidth="true"/>
    <col min="507" max="508" width="15.875" style="22" customWidth="true"/>
    <col min="509" max="509" width="23.75" style="22" customWidth="true"/>
    <col min="510" max="761" width="9" style="22"/>
    <col min="762" max="762" width="14" style="22" customWidth="true"/>
    <col min="763" max="764" width="15.875" style="22" customWidth="true"/>
    <col min="765" max="765" width="23.75" style="22" customWidth="true"/>
    <col min="766" max="1017" width="9" style="22"/>
    <col min="1018" max="1018" width="14" style="22" customWidth="true"/>
    <col min="1019" max="1020" width="15.875" style="22" customWidth="true"/>
    <col min="1021" max="1021" width="23.75" style="22" customWidth="true"/>
    <col min="1022" max="1273" width="9" style="22"/>
    <col min="1274" max="1274" width="14" style="22" customWidth="true"/>
    <col min="1275" max="1276" width="15.875" style="22" customWidth="true"/>
    <col min="1277" max="1277" width="23.75" style="22" customWidth="true"/>
    <col min="1278" max="1529" width="9" style="22"/>
    <col min="1530" max="1530" width="14" style="22" customWidth="true"/>
    <col min="1531" max="1532" width="15.875" style="22" customWidth="true"/>
    <col min="1533" max="1533" width="23.75" style="22" customWidth="true"/>
    <col min="1534" max="1785" width="9" style="22"/>
    <col min="1786" max="1786" width="14" style="22" customWidth="true"/>
    <col min="1787" max="1788" width="15.875" style="22" customWidth="true"/>
    <col min="1789" max="1789" width="23.75" style="22" customWidth="true"/>
    <col min="1790" max="2041" width="9" style="22"/>
    <col min="2042" max="2042" width="14" style="22" customWidth="true"/>
    <col min="2043" max="2044" width="15.875" style="22" customWidth="true"/>
    <col min="2045" max="2045" width="23.75" style="22" customWidth="true"/>
    <col min="2046" max="2297" width="9" style="22"/>
    <col min="2298" max="2298" width="14" style="22" customWidth="true"/>
    <col min="2299" max="2300" width="15.875" style="22" customWidth="true"/>
    <col min="2301" max="2301" width="23.75" style="22" customWidth="true"/>
    <col min="2302" max="2553" width="9" style="22"/>
    <col min="2554" max="2554" width="14" style="22" customWidth="true"/>
    <col min="2555" max="2556" width="15.875" style="22" customWidth="true"/>
    <col min="2557" max="2557" width="23.75" style="22" customWidth="true"/>
    <col min="2558" max="2809" width="9" style="22"/>
    <col min="2810" max="2810" width="14" style="22" customWidth="true"/>
    <col min="2811" max="2812" width="15.875" style="22" customWidth="true"/>
    <col min="2813" max="2813" width="23.75" style="22" customWidth="true"/>
    <col min="2814" max="3065" width="9" style="22"/>
    <col min="3066" max="3066" width="14" style="22" customWidth="true"/>
    <col min="3067" max="3068" width="15.875" style="22" customWidth="true"/>
    <col min="3069" max="3069" width="23.75" style="22" customWidth="true"/>
    <col min="3070" max="3321" width="9" style="22"/>
    <col min="3322" max="3322" width="14" style="22" customWidth="true"/>
    <col min="3323" max="3324" width="15.875" style="22" customWidth="true"/>
    <col min="3325" max="3325" width="23.75" style="22" customWidth="true"/>
    <col min="3326" max="3577" width="9" style="22"/>
    <col min="3578" max="3578" width="14" style="22" customWidth="true"/>
    <col min="3579" max="3580" width="15.875" style="22" customWidth="true"/>
    <col min="3581" max="3581" width="23.75" style="22" customWidth="true"/>
    <col min="3582" max="3833" width="9" style="22"/>
    <col min="3834" max="3834" width="14" style="22" customWidth="true"/>
    <col min="3835" max="3836" width="15.875" style="22" customWidth="true"/>
    <col min="3837" max="3837" width="23.75" style="22" customWidth="true"/>
    <col min="3838" max="4089" width="9" style="22"/>
    <col min="4090" max="4090" width="14" style="22" customWidth="true"/>
    <col min="4091" max="4092" width="15.875" style="22" customWidth="true"/>
    <col min="4093" max="4093" width="23.75" style="22" customWidth="true"/>
    <col min="4094" max="4345" width="9" style="22"/>
    <col min="4346" max="4346" width="14" style="22" customWidth="true"/>
    <col min="4347" max="4348" width="15.875" style="22" customWidth="true"/>
    <col min="4349" max="4349" width="23.75" style="22" customWidth="true"/>
    <col min="4350" max="4601" width="9" style="22"/>
    <col min="4602" max="4602" width="14" style="22" customWidth="true"/>
    <col min="4603" max="4604" width="15.875" style="22" customWidth="true"/>
    <col min="4605" max="4605" width="23.75" style="22" customWidth="true"/>
    <col min="4606" max="4857" width="9" style="22"/>
    <col min="4858" max="4858" width="14" style="22" customWidth="true"/>
    <col min="4859" max="4860" width="15.875" style="22" customWidth="true"/>
    <col min="4861" max="4861" width="23.75" style="22" customWidth="true"/>
    <col min="4862" max="5113" width="9" style="22"/>
    <col min="5114" max="5114" width="14" style="22" customWidth="true"/>
    <col min="5115" max="5116" width="15.875" style="22" customWidth="true"/>
    <col min="5117" max="5117" width="23.75" style="22" customWidth="true"/>
    <col min="5118" max="5369" width="9" style="22"/>
    <col min="5370" max="5370" width="14" style="22" customWidth="true"/>
    <col min="5371" max="5372" width="15.875" style="22" customWidth="true"/>
    <col min="5373" max="5373" width="23.75" style="22" customWidth="true"/>
    <col min="5374" max="5625" width="9" style="22"/>
    <col min="5626" max="5626" width="14" style="22" customWidth="true"/>
    <col min="5627" max="5628" width="15.875" style="22" customWidth="true"/>
    <col min="5629" max="5629" width="23.75" style="22" customWidth="true"/>
    <col min="5630" max="5881" width="9" style="22"/>
    <col min="5882" max="5882" width="14" style="22" customWidth="true"/>
    <col min="5883" max="5884" width="15.875" style="22" customWidth="true"/>
    <col min="5885" max="5885" width="23.75" style="22" customWidth="true"/>
    <col min="5886" max="6137" width="9" style="22"/>
    <col min="6138" max="6138" width="14" style="22" customWidth="true"/>
    <col min="6139" max="6140" width="15.875" style="22" customWidth="true"/>
    <col min="6141" max="6141" width="23.75" style="22" customWidth="true"/>
    <col min="6142" max="6393" width="9" style="22"/>
    <col min="6394" max="6394" width="14" style="22" customWidth="true"/>
    <col min="6395" max="6396" width="15.875" style="22" customWidth="true"/>
    <col min="6397" max="6397" width="23.75" style="22" customWidth="true"/>
    <col min="6398" max="6649" width="9" style="22"/>
    <col min="6650" max="6650" width="14" style="22" customWidth="true"/>
    <col min="6651" max="6652" width="15.875" style="22" customWidth="true"/>
    <col min="6653" max="6653" width="23.75" style="22" customWidth="true"/>
    <col min="6654" max="6905" width="9" style="22"/>
    <col min="6906" max="6906" width="14" style="22" customWidth="true"/>
    <col min="6907" max="6908" width="15.875" style="22" customWidth="true"/>
    <col min="6909" max="6909" width="23.75" style="22" customWidth="true"/>
    <col min="6910" max="7161" width="9" style="22"/>
    <col min="7162" max="7162" width="14" style="22" customWidth="true"/>
    <col min="7163" max="7164" width="15.875" style="22" customWidth="true"/>
    <col min="7165" max="7165" width="23.75" style="22" customWidth="true"/>
    <col min="7166" max="7417" width="9" style="22"/>
    <col min="7418" max="7418" width="14" style="22" customWidth="true"/>
    <col min="7419" max="7420" width="15.875" style="22" customWidth="true"/>
    <col min="7421" max="7421" width="23.75" style="22" customWidth="true"/>
    <col min="7422" max="7673" width="9" style="22"/>
    <col min="7674" max="7674" width="14" style="22" customWidth="true"/>
    <col min="7675" max="7676" width="15.875" style="22" customWidth="true"/>
    <col min="7677" max="7677" width="23.75" style="22" customWidth="true"/>
    <col min="7678" max="7929" width="9" style="22"/>
    <col min="7930" max="7930" width="14" style="22" customWidth="true"/>
    <col min="7931" max="7932" width="15.875" style="22" customWidth="true"/>
    <col min="7933" max="7933" width="23.75" style="22" customWidth="true"/>
    <col min="7934" max="8185" width="9" style="22"/>
    <col min="8186" max="8186" width="14" style="22" customWidth="true"/>
    <col min="8187" max="8188" width="15.875" style="22" customWidth="true"/>
    <col min="8189" max="8189" width="23.75" style="22" customWidth="true"/>
    <col min="8190" max="8441" width="9" style="22"/>
    <col min="8442" max="8442" width="14" style="22" customWidth="true"/>
    <col min="8443" max="8444" width="15.875" style="22" customWidth="true"/>
    <col min="8445" max="8445" width="23.75" style="22" customWidth="true"/>
    <col min="8446" max="8697" width="9" style="22"/>
    <col min="8698" max="8698" width="14" style="22" customWidth="true"/>
    <col min="8699" max="8700" width="15.875" style="22" customWidth="true"/>
    <col min="8701" max="8701" width="23.75" style="22" customWidth="true"/>
    <col min="8702" max="8953" width="9" style="22"/>
    <col min="8954" max="8954" width="14" style="22" customWidth="true"/>
    <col min="8955" max="8956" width="15.875" style="22" customWidth="true"/>
    <col min="8957" max="8957" width="23.75" style="22" customWidth="true"/>
    <col min="8958" max="9209" width="9" style="22"/>
    <col min="9210" max="9210" width="14" style="22" customWidth="true"/>
    <col min="9211" max="9212" width="15.875" style="22" customWidth="true"/>
    <col min="9213" max="9213" width="23.75" style="22" customWidth="true"/>
    <col min="9214" max="9465" width="9" style="22"/>
    <col min="9466" max="9466" width="14" style="22" customWidth="true"/>
    <col min="9467" max="9468" width="15.875" style="22" customWidth="true"/>
    <col min="9469" max="9469" width="23.75" style="22" customWidth="true"/>
    <col min="9470" max="9721" width="9" style="22"/>
    <col min="9722" max="9722" width="14" style="22" customWidth="true"/>
    <col min="9723" max="9724" width="15.875" style="22" customWidth="true"/>
    <col min="9725" max="9725" width="23.75" style="22" customWidth="true"/>
    <col min="9726" max="9977" width="9" style="22"/>
    <col min="9978" max="9978" width="14" style="22" customWidth="true"/>
    <col min="9979" max="9980" width="15.875" style="22" customWidth="true"/>
    <col min="9981" max="9981" width="23.75" style="22" customWidth="true"/>
    <col min="9982" max="10233" width="9" style="22"/>
    <col min="10234" max="10234" width="14" style="22" customWidth="true"/>
    <col min="10235" max="10236" width="15.875" style="22" customWidth="true"/>
    <col min="10237" max="10237" width="23.75" style="22" customWidth="true"/>
    <col min="10238" max="10489" width="9" style="22"/>
    <col min="10490" max="10490" width="14" style="22" customWidth="true"/>
    <col min="10491" max="10492" width="15.875" style="22" customWidth="true"/>
    <col min="10493" max="10493" width="23.75" style="22" customWidth="true"/>
    <col min="10494" max="10745" width="9" style="22"/>
    <col min="10746" max="10746" width="14" style="22" customWidth="true"/>
    <col min="10747" max="10748" width="15.875" style="22" customWidth="true"/>
    <col min="10749" max="10749" width="23.75" style="22" customWidth="true"/>
    <col min="10750" max="11001" width="9" style="22"/>
    <col min="11002" max="11002" width="14" style="22" customWidth="true"/>
    <col min="11003" max="11004" width="15.875" style="22" customWidth="true"/>
    <col min="11005" max="11005" width="23.75" style="22" customWidth="true"/>
    <col min="11006" max="11257" width="9" style="22"/>
    <col min="11258" max="11258" width="14" style="22" customWidth="true"/>
    <col min="11259" max="11260" width="15.875" style="22" customWidth="true"/>
    <col min="11261" max="11261" width="23.75" style="22" customWidth="true"/>
    <col min="11262" max="11513" width="9" style="22"/>
    <col min="11514" max="11514" width="14" style="22" customWidth="true"/>
    <col min="11515" max="11516" width="15.875" style="22" customWidth="true"/>
    <col min="11517" max="11517" width="23.75" style="22" customWidth="true"/>
    <col min="11518" max="11769" width="9" style="22"/>
    <col min="11770" max="11770" width="14" style="22" customWidth="true"/>
    <col min="11771" max="11772" width="15.875" style="22" customWidth="true"/>
    <col min="11773" max="11773" width="23.75" style="22" customWidth="true"/>
    <col min="11774" max="12025" width="9" style="22"/>
    <col min="12026" max="12026" width="14" style="22" customWidth="true"/>
    <col min="12027" max="12028" width="15.875" style="22" customWidth="true"/>
    <col min="12029" max="12029" width="23.75" style="22" customWidth="true"/>
    <col min="12030" max="12281" width="9" style="22"/>
    <col min="12282" max="12282" width="14" style="22" customWidth="true"/>
    <col min="12283" max="12284" width="15.875" style="22" customWidth="true"/>
    <col min="12285" max="12285" width="23.75" style="22" customWidth="true"/>
    <col min="12286" max="12537" width="9" style="22"/>
    <col min="12538" max="12538" width="14" style="22" customWidth="true"/>
    <col min="12539" max="12540" width="15.875" style="22" customWidth="true"/>
    <col min="12541" max="12541" width="23.75" style="22" customWidth="true"/>
    <col min="12542" max="12793" width="9" style="22"/>
    <col min="12794" max="12794" width="14" style="22" customWidth="true"/>
    <col min="12795" max="12796" width="15.875" style="22" customWidth="true"/>
    <col min="12797" max="12797" width="23.75" style="22" customWidth="true"/>
    <col min="12798" max="13049" width="9" style="22"/>
    <col min="13050" max="13050" width="14" style="22" customWidth="true"/>
    <col min="13051" max="13052" width="15.875" style="22" customWidth="true"/>
    <col min="13053" max="13053" width="23.75" style="22" customWidth="true"/>
    <col min="13054" max="13305" width="9" style="22"/>
    <col min="13306" max="13306" width="14" style="22" customWidth="true"/>
    <col min="13307" max="13308" width="15.875" style="22" customWidth="true"/>
    <col min="13309" max="13309" width="23.75" style="22" customWidth="true"/>
    <col min="13310" max="13561" width="9" style="22"/>
    <col min="13562" max="13562" width="14" style="22" customWidth="true"/>
    <col min="13563" max="13564" width="15.875" style="22" customWidth="true"/>
    <col min="13565" max="13565" width="23.75" style="22" customWidth="true"/>
    <col min="13566" max="13817" width="9" style="22"/>
    <col min="13818" max="13818" width="14" style="22" customWidth="true"/>
    <col min="13819" max="13820" width="15.875" style="22" customWidth="true"/>
    <col min="13821" max="13821" width="23.75" style="22" customWidth="true"/>
    <col min="13822" max="14073" width="9" style="22"/>
    <col min="14074" max="14074" width="14" style="22" customWidth="true"/>
    <col min="14075" max="14076" width="15.875" style="22" customWidth="true"/>
    <col min="14077" max="14077" width="23.75" style="22" customWidth="true"/>
    <col min="14078" max="14329" width="9" style="22"/>
    <col min="14330" max="14330" width="14" style="22" customWidth="true"/>
    <col min="14331" max="14332" width="15.875" style="22" customWidth="true"/>
    <col min="14333" max="14333" width="23.75" style="22" customWidth="true"/>
    <col min="14334" max="14585" width="9" style="22"/>
    <col min="14586" max="14586" width="14" style="22" customWidth="true"/>
    <col min="14587" max="14588" width="15.875" style="22" customWidth="true"/>
    <col min="14589" max="14589" width="23.75" style="22" customWidth="true"/>
    <col min="14590" max="14841" width="9" style="22"/>
    <col min="14842" max="14842" width="14" style="22" customWidth="true"/>
    <col min="14843" max="14844" width="15.875" style="22" customWidth="true"/>
    <col min="14845" max="14845" width="23.75" style="22" customWidth="true"/>
    <col min="14846" max="15097" width="9" style="22"/>
    <col min="15098" max="15098" width="14" style="22" customWidth="true"/>
    <col min="15099" max="15100" width="15.875" style="22" customWidth="true"/>
    <col min="15101" max="15101" width="23.75" style="22" customWidth="true"/>
    <col min="15102" max="15353" width="9" style="22"/>
    <col min="15354" max="15354" width="14" style="22" customWidth="true"/>
    <col min="15355" max="15356" width="15.875" style="22" customWidth="true"/>
    <col min="15357" max="15357" width="23.75" style="22" customWidth="true"/>
    <col min="15358" max="15609" width="9" style="22"/>
    <col min="15610" max="15610" width="14" style="22" customWidth="true"/>
    <col min="15611" max="15612" width="15.875" style="22" customWidth="true"/>
    <col min="15613" max="15613" width="23.75" style="22" customWidth="true"/>
    <col min="15614" max="15865" width="9" style="22"/>
    <col min="15866" max="15866" width="14" style="22" customWidth="true"/>
    <col min="15867" max="15868" width="15.875" style="22" customWidth="true"/>
    <col min="15869" max="15869" width="23.75" style="22" customWidth="true"/>
    <col min="15870" max="16121" width="9" style="22"/>
    <col min="16122" max="16122" width="14" style="22" customWidth="true"/>
    <col min="16123" max="16124" width="15.875" style="22" customWidth="true"/>
    <col min="16125" max="16125" width="23.75" style="22" customWidth="true"/>
    <col min="16126" max="16384" width="9" style="22"/>
  </cols>
  <sheetData>
    <row r="1" ht="21.75" customHeight="true" spans="1:2">
      <c r="A1" s="23" t="s">
        <v>14</v>
      </c>
      <c r="B1" s="24"/>
    </row>
    <row r="2" ht="40.15" customHeight="true" spans="1:3">
      <c r="A2" s="25" t="s">
        <v>77</v>
      </c>
      <c r="B2" s="25"/>
      <c r="C2" s="25"/>
    </row>
    <row r="3" ht="40.15" customHeight="true" spans="1:3">
      <c r="A3" s="26" t="s">
        <v>16</v>
      </c>
      <c r="B3" s="26" t="s">
        <v>2</v>
      </c>
      <c r="C3" s="27" t="s">
        <v>3</v>
      </c>
    </row>
    <row r="4" ht="40.15" customHeight="true" spans="1:3">
      <c r="A4" s="28" t="s">
        <v>54</v>
      </c>
      <c r="B4" s="29"/>
      <c r="C4" s="27">
        <f>SUM(C5,C9,C7)</f>
        <v>2462</v>
      </c>
    </row>
    <row r="5" ht="40.15" customHeight="true" spans="1:3">
      <c r="A5" s="30" t="s">
        <v>36</v>
      </c>
      <c r="B5" s="29" t="s">
        <v>22</v>
      </c>
      <c r="C5" s="27">
        <v>366</v>
      </c>
    </row>
    <row r="6" ht="40.15" customHeight="true" spans="1:3">
      <c r="A6" s="30"/>
      <c r="B6" s="31" t="s">
        <v>78</v>
      </c>
      <c r="C6" s="12">
        <v>366</v>
      </c>
    </row>
    <row r="7" ht="40.15" customHeight="true" spans="1:3">
      <c r="A7" s="30" t="s">
        <v>39</v>
      </c>
      <c r="B7" s="32" t="s">
        <v>22</v>
      </c>
      <c r="C7" s="33">
        <f>SUM(C8:C8)</f>
        <v>1366</v>
      </c>
    </row>
    <row r="8" ht="40.15" customHeight="true" spans="1:3">
      <c r="A8" s="30"/>
      <c r="B8" s="31" t="s">
        <v>79</v>
      </c>
      <c r="C8" s="12">
        <v>1366</v>
      </c>
    </row>
    <row r="9" ht="40.15" customHeight="true" spans="1:3">
      <c r="A9" s="30" t="s">
        <v>18</v>
      </c>
      <c r="B9" s="32" t="s">
        <v>22</v>
      </c>
      <c r="C9" s="33">
        <v>730</v>
      </c>
    </row>
    <row r="10" ht="40.15" customHeight="true" spans="1:3">
      <c r="A10" s="30"/>
      <c r="B10" s="31" t="s">
        <v>80</v>
      </c>
      <c r="C10" s="12">
        <v>730</v>
      </c>
    </row>
  </sheetData>
  <mergeCells count="5">
    <mergeCell ref="A2:C2"/>
    <mergeCell ref="A4:B4"/>
    <mergeCell ref="A5:A6"/>
    <mergeCell ref="A7:A8"/>
    <mergeCell ref="A9:A10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D23" sqref="D23"/>
    </sheetView>
  </sheetViews>
  <sheetFormatPr defaultColWidth="9" defaultRowHeight="13.5"/>
  <cols>
    <col min="1" max="1" width="11.5583333333333" style="1" customWidth="true"/>
    <col min="2" max="2" width="9" style="2" customWidth="true"/>
    <col min="3" max="3" width="10.2166666666667" style="2" customWidth="true"/>
    <col min="4" max="4" width="9.55833333333333" style="2" customWidth="true"/>
    <col min="5" max="5" width="10.6666666666667" style="2" customWidth="true"/>
    <col min="6" max="6" width="5.66666666666667" style="1" customWidth="true"/>
    <col min="7" max="7" width="6.55833333333333" style="1" customWidth="true"/>
    <col min="8" max="8" width="6.33333333333333" style="1" customWidth="true"/>
    <col min="9" max="9" width="8.21666666666667" style="1" customWidth="true"/>
    <col min="10" max="10" width="8.10833333333333" style="1" customWidth="true"/>
    <col min="11" max="11" width="6.33333333333333" style="1" customWidth="true"/>
    <col min="12" max="12" width="6.44166666666667" style="1" customWidth="true"/>
    <col min="13" max="13" width="7.66666666666667" style="1" customWidth="true"/>
    <col min="14" max="14" width="9.88333333333333" style="1" customWidth="true"/>
    <col min="15" max="15" width="11.125" style="1" customWidth="true"/>
    <col min="16" max="17" width="9" style="1" customWidth="true"/>
    <col min="18" max="19" width="12.6666666666667" style="1" customWidth="true"/>
    <col min="20" max="20" width="9" style="1" customWidth="true"/>
    <col min="21" max="22" width="12.6666666666667" style="1" customWidth="true"/>
    <col min="23" max="16382" width="9" style="1"/>
  </cols>
  <sheetData>
    <row r="1" s="1" customFormat="true" spans="1:5">
      <c r="A1" s="3" t="s">
        <v>81</v>
      </c>
      <c r="B1" s="2"/>
      <c r="C1" s="2"/>
      <c r="D1" s="2"/>
      <c r="E1" s="2"/>
    </row>
    <row r="2" s="1" customFormat="true" ht="26.1" customHeight="true" spans="1:15">
      <c r="A2" s="4" t="s">
        <v>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true" ht="21" customHeight="true" spans="1:15">
      <c r="A3" s="5" t="s">
        <v>16</v>
      </c>
      <c r="B3" s="6" t="s">
        <v>83</v>
      </c>
      <c r="C3" s="7"/>
      <c r="D3" s="7"/>
      <c r="E3" s="7"/>
      <c r="F3" s="7"/>
      <c r="G3" s="7"/>
      <c r="H3" s="7"/>
      <c r="I3" s="20"/>
      <c r="J3" s="21" t="s">
        <v>84</v>
      </c>
      <c r="K3" s="21"/>
      <c r="L3" s="21"/>
      <c r="M3" s="21"/>
      <c r="N3" s="21"/>
      <c r="O3" s="21" t="s">
        <v>85</v>
      </c>
    </row>
    <row r="4" s="1" customFormat="true" ht="29.25" customHeight="true" spans="1:15">
      <c r="A4" s="5"/>
      <c r="B4" s="8" t="s">
        <v>86</v>
      </c>
      <c r="C4" s="9"/>
      <c r="D4" s="9"/>
      <c r="E4" s="17"/>
      <c r="F4" s="5" t="s">
        <v>87</v>
      </c>
      <c r="G4" s="5"/>
      <c r="H4" s="5" t="s">
        <v>88</v>
      </c>
      <c r="I4" s="15" t="s">
        <v>89</v>
      </c>
      <c r="J4" s="5" t="s">
        <v>90</v>
      </c>
      <c r="K4" s="5" t="s">
        <v>91</v>
      </c>
      <c r="L4" s="5"/>
      <c r="M4" s="15" t="s">
        <v>92</v>
      </c>
      <c r="N4" s="15" t="s">
        <v>93</v>
      </c>
      <c r="O4" s="15" t="s">
        <v>94</v>
      </c>
    </row>
    <row r="5" s="1" customFormat="true" ht="72" customHeight="true" spans="1:15">
      <c r="A5" s="5"/>
      <c r="B5" s="10" t="s">
        <v>95</v>
      </c>
      <c r="C5" s="10" t="s">
        <v>96</v>
      </c>
      <c r="D5" s="10" t="s">
        <v>97</v>
      </c>
      <c r="E5" s="10" t="s">
        <v>98</v>
      </c>
      <c r="F5" s="15" t="s">
        <v>99</v>
      </c>
      <c r="G5" s="15" t="s">
        <v>100</v>
      </c>
      <c r="H5" s="5" t="s">
        <v>101</v>
      </c>
      <c r="I5" s="15" t="s">
        <v>102</v>
      </c>
      <c r="J5" s="5" t="s">
        <v>103</v>
      </c>
      <c r="K5" s="5" t="s">
        <v>104</v>
      </c>
      <c r="L5" s="5" t="s">
        <v>105</v>
      </c>
      <c r="M5" s="15" t="s">
        <v>106</v>
      </c>
      <c r="N5" s="15" t="s">
        <v>107</v>
      </c>
      <c r="O5" s="15" t="s">
        <v>108</v>
      </c>
    </row>
    <row r="6" s="1" customFormat="true" ht="26.1" customHeight="true" spans="1:15">
      <c r="A6" s="5" t="s">
        <v>6</v>
      </c>
      <c r="B6" s="5">
        <f>SUM(B7:B17)</f>
        <v>10</v>
      </c>
      <c r="C6" s="5">
        <f>SUM(C7:C17)</f>
        <v>18</v>
      </c>
      <c r="D6" s="5">
        <f>SUM(D7:D17)</f>
        <v>3</v>
      </c>
      <c r="E6" s="5">
        <f>SUM(E7:E17)</f>
        <v>25</v>
      </c>
      <c r="F6" s="18" t="s">
        <v>109</v>
      </c>
      <c r="G6" s="19">
        <v>1</v>
      </c>
      <c r="H6" s="19" t="s">
        <v>109</v>
      </c>
      <c r="I6" s="18" t="s">
        <v>109</v>
      </c>
      <c r="J6" s="5" t="s">
        <v>110</v>
      </c>
      <c r="K6" s="5" t="s">
        <v>111</v>
      </c>
      <c r="L6" s="5" t="s">
        <v>111</v>
      </c>
      <c r="M6" s="15" t="s">
        <v>112</v>
      </c>
      <c r="N6" s="19">
        <v>1</v>
      </c>
      <c r="O6" s="5" t="s">
        <v>113</v>
      </c>
    </row>
    <row r="7" s="1" customFormat="true" ht="24.6" customHeight="true" spans="1:15">
      <c r="A7" s="11" t="s">
        <v>55</v>
      </c>
      <c r="B7" s="12"/>
      <c r="C7" s="5">
        <v>3</v>
      </c>
      <c r="D7" s="13"/>
      <c r="E7" s="5"/>
      <c r="F7" s="18" t="s">
        <v>109</v>
      </c>
      <c r="G7" s="19">
        <v>1</v>
      </c>
      <c r="H7" s="19" t="s">
        <v>109</v>
      </c>
      <c r="I7" s="18" t="s">
        <v>109</v>
      </c>
      <c r="J7" s="5" t="s">
        <v>110</v>
      </c>
      <c r="K7" s="5"/>
      <c r="L7" s="5"/>
      <c r="M7" s="15" t="s">
        <v>112</v>
      </c>
      <c r="N7" s="19">
        <v>1</v>
      </c>
      <c r="O7" s="5" t="s">
        <v>113</v>
      </c>
    </row>
    <row r="8" s="1" customFormat="true" ht="26.1" customHeight="true" spans="1:15">
      <c r="A8" s="13" t="s">
        <v>21</v>
      </c>
      <c r="B8" s="12"/>
      <c r="C8" s="5">
        <v>2</v>
      </c>
      <c r="D8" s="13"/>
      <c r="E8" s="5">
        <v>2</v>
      </c>
      <c r="F8" s="18" t="s">
        <v>109</v>
      </c>
      <c r="G8" s="19">
        <v>1</v>
      </c>
      <c r="H8" s="19" t="s">
        <v>109</v>
      </c>
      <c r="I8" s="18" t="s">
        <v>109</v>
      </c>
      <c r="J8" s="5" t="s">
        <v>110</v>
      </c>
      <c r="K8" s="5" t="s">
        <v>111</v>
      </c>
      <c r="L8" s="5" t="s">
        <v>111</v>
      </c>
      <c r="M8" s="15" t="s">
        <v>112</v>
      </c>
      <c r="N8" s="19">
        <v>1</v>
      </c>
      <c r="O8" s="5" t="s">
        <v>113</v>
      </c>
    </row>
    <row r="9" s="1" customFormat="true" ht="26.1" customHeight="true" spans="1:15">
      <c r="A9" s="13" t="s">
        <v>25</v>
      </c>
      <c r="B9" s="12"/>
      <c r="C9" s="5">
        <v>1</v>
      </c>
      <c r="D9" s="13"/>
      <c r="E9" s="5">
        <v>3</v>
      </c>
      <c r="F9" s="18" t="s">
        <v>109</v>
      </c>
      <c r="G9" s="19">
        <v>1</v>
      </c>
      <c r="H9" s="19" t="s">
        <v>109</v>
      </c>
      <c r="I9" s="18" t="s">
        <v>109</v>
      </c>
      <c r="J9" s="5" t="s">
        <v>110</v>
      </c>
      <c r="K9" s="5" t="s">
        <v>111</v>
      </c>
      <c r="L9" s="5" t="s">
        <v>111</v>
      </c>
      <c r="M9" s="15" t="s">
        <v>112</v>
      </c>
      <c r="N9" s="19">
        <v>1</v>
      </c>
      <c r="O9" s="5" t="s">
        <v>113</v>
      </c>
    </row>
    <row r="10" s="1" customFormat="true" ht="26.1" customHeight="true" spans="1:15">
      <c r="A10" s="14" t="s">
        <v>29</v>
      </c>
      <c r="B10" s="12"/>
      <c r="C10" s="12">
        <v>2</v>
      </c>
      <c r="D10" s="12"/>
      <c r="E10" s="12">
        <v>6</v>
      </c>
      <c r="F10" s="18" t="s">
        <v>109</v>
      </c>
      <c r="G10" s="19">
        <v>1</v>
      </c>
      <c r="H10" s="19" t="s">
        <v>109</v>
      </c>
      <c r="I10" s="18" t="s">
        <v>109</v>
      </c>
      <c r="J10" s="5" t="s">
        <v>110</v>
      </c>
      <c r="K10" s="5" t="s">
        <v>111</v>
      </c>
      <c r="L10" s="5" t="s">
        <v>111</v>
      </c>
      <c r="M10" s="15" t="s">
        <v>112</v>
      </c>
      <c r="N10" s="19">
        <v>1</v>
      </c>
      <c r="O10" s="5" t="s">
        <v>113</v>
      </c>
    </row>
    <row r="11" s="1" customFormat="true" ht="26.1" customHeight="true" spans="1:15">
      <c r="A11" s="13" t="s">
        <v>36</v>
      </c>
      <c r="B11" s="12"/>
      <c r="C11" s="12"/>
      <c r="D11" s="13">
        <v>1</v>
      </c>
      <c r="E11" s="12">
        <v>2</v>
      </c>
      <c r="F11" s="18" t="s">
        <v>109</v>
      </c>
      <c r="G11" s="19">
        <v>1</v>
      </c>
      <c r="H11" s="19" t="s">
        <v>109</v>
      </c>
      <c r="I11" s="18" t="s">
        <v>109</v>
      </c>
      <c r="J11" s="5" t="s">
        <v>110</v>
      </c>
      <c r="K11" s="5" t="s">
        <v>111</v>
      </c>
      <c r="L11" s="5" t="s">
        <v>111</v>
      </c>
      <c r="M11" s="15" t="s">
        <v>112</v>
      </c>
      <c r="N11" s="19">
        <v>1</v>
      </c>
      <c r="O11" s="5" t="s">
        <v>113</v>
      </c>
    </row>
    <row r="12" s="1" customFormat="true" ht="26.1" customHeight="true" spans="1:15">
      <c r="A12" s="13" t="s">
        <v>39</v>
      </c>
      <c r="B12" s="12"/>
      <c r="C12" s="12"/>
      <c r="D12" s="13">
        <v>1</v>
      </c>
      <c r="E12" s="12">
        <v>1</v>
      </c>
      <c r="F12" s="18" t="s">
        <v>109</v>
      </c>
      <c r="G12" s="19">
        <v>1</v>
      </c>
      <c r="H12" s="19" t="s">
        <v>109</v>
      </c>
      <c r="I12" s="18" t="s">
        <v>109</v>
      </c>
      <c r="J12" s="5" t="s">
        <v>110</v>
      </c>
      <c r="K12" s="5" t="s">
        <v>111</v>
      </c>
      <c r="L12" s="5" t="s">
        <v>111</v>
      </c>
      <c r="M12" s="15" t="s">
        <v>112</v>
      </c>
      <c r="N12" s="19">
        <v>1</v>
      </c>
      <c r="O12" s="5" t="s">
        <v>113</v>
      </c>
    </row>
    <row r="13" s="1" customFormat="true" ht="26.1" customHeight="true" spans="1:15">
      <c r="A13" s="13" t="s">
        <v>66</v>
      </c>
      <c r="B13" s="12"/>
      <c r="C13" s="12">
        <v>1</v>
      </c>
      <c r="D13" s="13"/>
      <c r="E13" s="12"/>
      <c r="F13" s="18" t="s">
        <v>109</v>
      </c>
      <c r="G13" s="19">
        <v>1</v>
      </c>
      <c r="H13" s="19" t="s">
        <v>109</v>
      </c>
      <c r="I13" s="18" t="s">
        <v>109</v>
      </c>
      <c r="J13" s="5" t="s">
        <v>110</v>
      </c>
      <c r="K13" s="5" t="s">
        <v>111</v>
      </c>
      <c r="L13" s="5" t="s">
        <v>111</v>
      </c>
      <c r="M13" s="15" t="s">
        <v>112</v>
      </c>
      <c r="N13" s="19">
        <v>1</v>
      </c>
      <c r="O13" s="5" t="s">
        <v>113</v>
      </c>
    </row>
    <row r="14" s="1" customFormat="true" ht="26.1" customHeight="true" spans="1:15">
      <c r="A14" s="13" t="s">
        <v>64</v>
      </c>
      <c r="B14" s="12"/>
      <c r="C14" s="12">
        <v>1</v>
      </c>
      <c r="D14" s="13"/>
      <c r="E14" s="12"/>
      <c r="F14" s="18" t="s">
        <v>109</v>
      </c>
      <c r="G14" s="19">
        <v>1</v>
      </c>
      <c r="H14" s="19" t="s">
        <v>109</v>
      </c>
      <c r="I14" s="18" t="s">
        <v>109</v>
      </c>
      <c r="J14" s="5" t="s">
        <v>110</v>
      </c>
      <c r="K14" s="5" t="s">
        <v>111</v>
      </c>
      <c r="L14" s="5" t="s">
        <v>111</v>
      </c>
      <c r="M14" s="15" t="s">
        <v>112</v>
      </c>
      <c r="N14" s="19">
        <v>1</v>
      </c>
      <c r="O14" s="5" t="s">
        <v>113</v>
      </c>
    </row>
    <row r="15" s="1" customFormat="true" ht="26.1" customHeight="true" spans="1:15">
      <c r="A15" s="13" t="s">
        <v>72</v>
      </c>
      <c r="B15" s="12"/>
      <c r="C15" s="12">
        <v>3</v>
      </c>
      <c r="D15" s="13"/>
      <c r="E15" s="12"/>
      <c r="F15" s="18" t="s">
        <v>109</v>
      </c>
      <c r="G15" s="19">
        <v>1</v>
      </c>
      <c r="H15" s="19" t="s">
        <v>109</v>
      </c>
      <c r="I15" s="18" t="s">
        <v>109</v>
      </c>
      <c r="J15" s="5" t="s">
        <v>110</v>
      </c>
      <c r="K15" s="5" t="s">
        <v>111</v>
      </c>
      <c r="L15" s="5" t="s">
        <v>111</v>
      </c>
      <c r="M15" s="15" t="s">
        <v>112</v>
      </c>
      <c r="N15" s="19">
        <v>1</v>
      </c>
      <c r="O15" s="5" t="s">
        <v>113</v>
      </c>
    </row>
    <row r="16" s="1" customFormat="true" ht="26.1" customHeight="true" spans="1:15">
      <c r="A16" s="13" t="s">
        <v>18</v>
      </c>
      <c r="B16" s="12">
        <v>10</v>
      </c>
      <c r="C16" s="12">
        <v>4</v>
      </c>
      <c r="D16" s="13">
        <v>1</v>
      </c>
      <c r="E16" s="12">
        <v>9</v>
      </c>
      <c r="F16" s="18" t="s">
        <v>109</v>
      </c>
      <c r="G16" s="19">
        <v>1</v>
      </c>
      <c r="H16" s="19" t="s">
        <v>109</v>
      </c>
      <c r="I16" s="18" t="s">
        <v>109</v>
      </c>
      <c r="J16" s="5" t="s">
        <v>110</v>
      </c>
      <c r="K16" s="5" t="s">
        <v>111</v>
      </c>
      <c r="L16" s="5" t="s">
        <v>111</v>
      </c>
      <c r="M16" s="15" t="s">
        <v>112</v>
      </c>
      <c r="N16" s="19">
        <v>1</v>
      </c>
      <c r="O16" s="5" t="s">
        <v>113</v>
      </c>
    </row>
    <row r="17" s="1" customFormat="true" ht="30.6" customHeight="true" spans="1:15">
      <c r="A17" s="15" t="s">
        <v>50</v>
      </c>
      <c r="B17" s="12"/>
      <c r="C17" s="12">
        <v>1</v>
      </c>
      <c r="D17" s="16"/>
      <c r="E17" s="12">
        <v>2</v>
      </c>
      <c r="F17" s="18" t="s">
        <v>109</v>
      </c>
      <c r="G17" s="19">
        <v>1</v>
      </c>
      <c r="H17" s="19" t="s">
        <v>109</v>
      </c>
      <c r="I17" s="18" t="s">
        <v>109</v>
      </c>
      <c r="J17" s="5" t="s">
        <v>110</v>
      </c>
      <c r="K17" s="5" t="s">
        <v>111</v>
      </c>
      <c r="L17" s="5" t="s">
        <v>111</v>
      </c>
      <c r="M17" s="15" t="s">
        <v>112</v>
      </c>
      <c r="N17" s="19">
        <v>1</v>
      </c>
      <c r="O17" s="5" t="s">
        <v>113</v>
      </c>
    </row>
  </sheetData>
  <mergeCells count="7">
    <mergeCell ref="A2:O2"/>
    <mergeCell ref="B3:I3"/>
    <mergeCell ref="J3:N3"/>
    <mergeCell ref="B4:E4"/>
    <mergeCell ref="F4:G4"/>
    <mergeCell ref="K4:L4"/>
    <mergeCell ref="A3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普通国省道</vt:lpstr>
      <vt:lpstr>危旧桥改造</vt:lpstr>
      <vt:lpstr>公路安全提升</vt:lpstr>
      <vt:lpstr>灾害防治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2006-09-19T00:00:00Z</dcterms:created>
  <cp:lastPrinted>2023-12-14T08:41:00Z</cp:lastPrinted>
  <dcterms:modified xsi:type="dcterms:W3CDTF">2023-12-22T09:50:42Z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