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65" windowWidth="24675" windowHeight="11295" firstSheet="2" activeTab="2"/>
  </bookViews>
  <sheets>
    <sheet name="IYZEQFSHOSMPNH" sheetId="1" state="hidden" r:id="rId1"/>
    <sheet name="MYMTSYR" sheetId="2" state="hidden" r:id="rId2"/>
    <sheet name="Sheet3" sheetId="3" r:id="rId3"/>
  </sheets>
  <definedNames/>
  <calcPr fullCalcOnLoad="1"/>
  <oleSize ref="A1:H22"/>
</workbook>
</file>

<file path=xl/sharedStrings.xml><?xml version="1.0" encoding="utf-8"?>
<sst xmlns="http://schemas.openxmlformats.org/spreadsheetml/2006/main" count="390" uniqueCount="348">
  <si>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</si>
  <si>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</si>
  <si>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</si>
  <si>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</si>
  <si>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</si>
  <si>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</si>
  <si>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</si>
  <si>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</si>
  <si>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</si>
  <si>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</si>
  <si>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</si>
  <si>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</si>
  <si>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</si>
  <si>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</si>
  <si>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</si>
  <si>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</si>
  <si>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</si>
  <si>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</si>
  <si>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</si>
  <si>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</si>
  <si>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</si>
  <si>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</si>
  <si>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</si>
  <si>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</si>
  <si>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附件：</t>
  </si>
  <si>
    <t xml:space="preserve">2012年第二批农机购置补贴资金安排表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</si>
  <si>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</si>
  <si>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</si>
  <si>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</si>
  <si>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</si>
  <si>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</si>
  <si>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</si>
  <si>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</si>
  <si>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</si>
  <si>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</si>
  <si>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</si>
  <si>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</si>
  <si>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</si>
  <si>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</si>
  <si>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</si>
  <si>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</si>
  <si>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</si>
  <si>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金额（万元）</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</si>
  <si>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</si>
  <si>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</si>
  <si>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</si>
  <si>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</si>
  <si>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</si>
  <si>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</si>
  <si>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</si>
  <si>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</si>
  <si>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</si>
  <si>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</si>
  <si>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</si>
  <si>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</si>
  <si>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</si>
  <si>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</si>
  <si>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</si>
  <si>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</si>
  <si>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</si>
  <si>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</si>
  <si>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</si>
  <si>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</si>
  <si>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</si>
  <si>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</si>
  <si>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</si>
  <si>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</si>
  <si>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</si>
  <si>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</si>
  <si>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</si>
  <si>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</si>
  <si>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市州</t>
  </si>
  <si>
    <t>县市区</t>
  </si>
  <si>
    <t>全省合计</t>
  </si>
  <si>
    <t>长沙市</t>
  </si>
  <si>
    <t>长沙市小计</t>
  </si>
  <si>
    <t xml:space="preserve"> </t>
  </si>
  <si>
    <t>市本级及所辖区小计</t>
  </si>
  <si>
    <t>长沙县</t>
  </si>
  <si>
    <t>望城区</t>
  </si>
  <si>
    <t>省直管县小计</t>
  </si>
  <si>
    <t>浏阳市</t>
  </si>
  <si>
    <t>宁乡县</t>
  </si>
  <si>
    <t>株洲市</t>
  </si>
  <si>
    <t>株洲市小计</t>
  </si>
  <si>
    <t>湘潭市</t>
  </si>
  <si>
    <t>湘潭市小计</t>
  </si>
  <si>
    <t>雨湖区</t>
  </si>
  <si>
    <t>湘潭县</t>
  </si>
  <si>
    <t>湘乡市</t>
  </si>
  <si>
    <t>衡阳市</t>
  </si>
  <si>
    <t>衡阳市小计</t>
  </si>
  <si>
    <t>衡南县</t>
  </si>
  <si>
    <t>衡阳县</t>
  </si>
  <si>
    <t>衡山县</t>
  </si>
  <si>
    <t>衡东县</t>
  </si>
  <si>
    <t>常宁市</t>
  </si>
  <si>
    <t>祁东县</t>
  </si>
  <si>
    <t>耒阳市</t>
  </si>
  <si>
    <t>邵阳市</t>
  </si>
  <si>
    <t>邵阳市小计</t>
  </si>
  <si>
    <t>双清区</t>
  </si>
  <si>
    <t>邵东县</t>
  </si>
  <si>
    <t>新邵县</t>
  </si>
  <si>
    <t>隆回县</t>
  </si>
  <si>
    <t>武冈市</t>
  </si>
  <si>
    <t>洞口县</t>
  </si>
  <si>
    <t>新宁县</t>
  </si>
  <si>
    <t>邵阳县</t>
  </si>
  <si>
    <t>城步县</t>
  </si>
  <si>
    <t>绥宁县</t>
  </si>
  <si>
    <t>岳阳市</t>
  </si>
  <si>
    <t>岳阳市小计</t>
  </si>
  <si>
    <t>君山区</t>
  </si>
  <si>
    <t>云溪区</t>
  </si>
  <si>
    <t>屈原区</t>
  </si>
  <si>
    <t>岳阳开发区</t>
  </si>
  <si>
    <t>汨罗市</t>
  </si>
  <si>
    <t>平江县</t>
  </si>
  <si>
    <t>湘阴县</t>
  </si>
  <si>
    <t>临湘市</t>
  </si>
  <si>
    <t>华容县</t>
  </si>
  <si>
    <t>岳阳县</t>
  </si>
  <si>
    <t>常德市</t>
  </si>
  <si>
    <t>常德市小计</t>
  </si>
  <si>
    <t>市本级</t>
  </si>
  <si>
    <t>武陵区</t>
  </si>
  <si>
    <t>鼎城区</t>
  </si>
  <si>
    <t>西湖</t>
  </si>
  <si>
    <t>西洞庭</t>
  </si>
  <si>
    <t>柳叶湖区</t>
  </si>
  <si>
    <t>经开区</t>
  </si>
  <si>
    <t>桃花源管理区</t>
  </si>
  <si>
    <t>贺家山</t>
  </si>
  <si>
    <t>津市市</t>
  </si>
  <si>
    <t>安乡县</t>
  </si>
  <si>
    <t>汉寿县</t>
  </si>
  <si>
    <t>澧县</t>
  </si>
  <si>
    <t>临澧县</t>
  </si>
  <si>
    <t>桃源县</t>
  </si>
  <si>
    <t>石门县</t>
  </si>
  <si>
    <t>张家界市</t>
  </si>
  <si>
    <t>张家界市小计</t>
  </si>
  <si>
    <t>益阳市</t>
  </si>
  <si>
    <t>益阳市小计</t>
  </si>
  <si>
    <t>资阳区</t>
  </si>
  <si>
    <t>赫山区</t>
  </si>
  <si>
    <t>大通湖区</t>
  </si>
  <si>
    <t>沅江市</t>
  </si>
  <si>
    <t>南县</t>
  </si>
  <si>
    <t>桃江县</t>
  </si>
  <si>
    <t>安化县</t>
  </si>
  <si>
    <t>永州市</t>
  </si>
  <si>
    <t>永州市小计</t>
  </si>
  <si>
    <t>零陵区</t>
  </si>
  <si>
    <t>冷水滩区</t>
  </si>
  <si>
    <t>回龙圩管理区</t>
  </si>
  <si>
    <t>东安县</t>
  </si>
  <si>
    <t>道县</t>
  </si>
  <si>
    <t>宁远县</t>
  </si>
  <si>
    <t>江永县</t>
  </si>
  <si>
    <t>江华县</t>
  </si>
  <si>
    <t>蓝山县</t>
  </si>
  <si>
    <t>新田县</t>
  </si>
  <si>
    <t>双牌县</t>
  </si>
  <si>
    <t>郴州市</t>
  </si>
  <si>
    <t>郴州市小计</t>
  </si>
  <si>
    <t>资兴市</t>
  </si>
  <si>
    <t>桂阳县</t>
  </si>
  <si>
    <t>永兴县</t>
  </si>
  <si>
    <t>宜章县</t>
  </si>
  <si>
    <t>嘉禾县</t>
  </si>
  <si>
    <t>临武县</t>
  </si>
  <si>
    <t>桂东县</t>
  </si>
  <si>
    <t>安仁县</t>
  </si>
  <si>
    <t>娄底市</t>
  </si>
  <si>
    <t>娄底市小计</t>
  </si>
  <si>
    <t>涟源市</t>
  </si>
  <si>
    <t>冷水江市</t>
  </si>
  <si>
    <t>双峰县</t>
  </si>
  <si>
    <t>新化县</t>
  </si>
  <si>
    <t>怀化市</t>
  </si>
  <si>
    <t>怀化市小计</t>
  </si>
  <si>
    <t>鹤城区</t>
  </si>
  <si>
    <t>沅陵县</t>
  </si>
  <si>
    <t>辰溪县</t>
  </si>
  <si>
    <t>溆浦县</t>
  </si>
  <si>
    <t>麻阳县</t>
  </si>
  <si>
    <t>新晃县</t>
  </si>
  <si>
    <t>芷江县</t>
  </si>
  <si>
    <t>中方县</t>
  </si>
  <si>
    <t>洪江市</t>
  </si>
  <si>
    <t>会同县</t>
  </si>
  <si>
    <t>靖州县</t>
  </si>
  <si>
    <t>吉首市</t>
  </si>
  <si>
    <t>凤凰县</t>
  </si>
  <si>
    <t>花垣县</t>
  </si>
  <si>
    <t>保靖县</t>
  </si>
  <si>
    <t>古丈县</t>
  </si>
  <si>
    <t>永顺县</t>
  </si>
  <si>
    <t>龙山县</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</si>
  <si>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</si>
  <si>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</si>
  <si>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</si>
  <si>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</si>
  <si>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</si>
  <si>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</si>
  <si>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</si>
  <si>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</si>
  <si>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</si>
  <si>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</si>
  <si>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</si>
  <si>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</si>
  <si>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</si>
  <si>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</si>
  <si>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</si>
  <si>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</si>
  <si>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</si>
  <si>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</si>
  <si>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</si>
  <si>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</si>
  <si>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</si>
  <si>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</si>
  <si>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</si>
  <si>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</si>
  <si>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</si>
  <si>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</si>
  <si>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</si>
  <si>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</si>
  <si>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</si>
  <si>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</si>
  <si>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株洲县</t>
  </si>
  <si>
    <t>醴陵市</t>
  </si>
  <si>
    <t>攸县</t>
  </si>
  <si>
    <t>茶陵县</t>
  </si>
  <si>
    <t>永定区</t>
  </si>
  <si>
    <t>慈利县</t>
  </si>
  <si>
    <t>桑植县</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</si>
  <si>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</si>
  <si>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</si>
  <si>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</si>
  <si>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</si>
  <si>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</si>
  <si>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</si>
  <si>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</si>
  <si>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</si>
  <si>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</si>
  <si>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</si>
  <si>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</si>
  <si>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</si>
  <si>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</si>
  <si>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</si>
  <si>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</si>
  <si>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</si>
  <si>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</si>
  <si>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</si>
  <si>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</si>
  <si>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</si>
  <si>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</si>
  <si>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</si>
  <si>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</si>
  <si>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t>ThisWorkbook.Sheets(i).Delete</t>
  </si>
  <si>
    <t>Application.DisplayAlerts = True</t>
  </si>
  <si>
    <t>ThisWorkbook.Saved=True</t>
  </si>
  <si>
    <t>End Sub</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</si>
  <si>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</si>
  <si>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</si>
  <si>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湘西土家族苗族自治州</t>
  </si>
  <si>
    <t>湘西土家族苗族自治州小计</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</si>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</sst>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00_ "/>
    <numFmt numFmtId="186" formatCode="0.0000_);[Red]\(0.0000\)"/>
    <numFmt numFmtId="187" formatCode="0.00_);[Red]\(0.00\)"/>
    <numFmt numFmtId="188" formatCode="0.00_ "/>
    <numFmt numFmtId="189" formatCode="0.000_);[Red]\(0.000\)"/>
    <numFmt numFmtId="190" formatCode="0.0_);[Red]\(0.0\)"/>
    <numFmt numFmtId="191" formatCode="000000"/>
    <numFmt numFmtId="192" formatCode="&quot;是&quot;;&quot;是&quot;;&quot;否&quot;"/>
    <numFmt numFmtId="193" formatCode="&quot;真&quot;;&quot;真&quot;;&quot;假&quot;"/>
    <numFmt numFmtId="194" formatCode="&quot;开&quot;;&quot;开&quot;;&quot;关&quot;"/>
    <numFmt numFmtId="195" formatCode="&quot;Yes&quot;;&quot;Yes&quot;;&quot;No&quot;"/>
    <numFmt numFmtId="196" formatCode="&quot;True&quot;;&quot;True&quot;;&quot;False&quot;"/>
    <numFmt numFmtId="197" formatCode="&quot;On&quot;;&quot;On&quot;;&quot;Off&quot;"/>
    <numFmt numFmtId="198" formatCode="[$€-2]\ #,##0.00_);[Red]\([$€-2]\ #,##0.00\)"/>
    <numFmt numFmtId="199" formatCode="[$-F800]dddd\,\ mmmm\ dd\,\ yyyy"/>
    <numFmt numFmtId="200" formatCode="yyyy&quot;年&quot;m&quot;月&quot;d&quot;日&quot;;@"/>
    <numFmt numFmtId="201" formatCode="0.00;[Red]0.00"/>
    <numFmt numFmtId="202" formatCode="mmm/yyyy"/>
    <numFmt numFmtId="203" formatCode="yyyy&quot;年&quot;m&quot;月&quot;;@"/>
    <numFmt numFmtId="204" formatCode="[$-804]yyyy&quot;年&quot;m&quot;月&quot;d&quot;日&quot;\ dddd"/>
    <numFmt numFmtId="205" formatCode="&quot;$&quot;#,##0_);\(&quot;$&quot;#,##0\)"/>
    <numFmt numFmtId="206" formatCode="&quot;$&quot;#,##0_);[Red]\(&quot;$&quot;#,##0\)"/>
    <numFmt numFmtId="207" formatCode="&quot;$&quot;#,##0.00_);[Red]\(&quot;$&quot;#,##0.00\)"/>
    <numFmt numFmtId="208" formatCode="_(&quot;$&quot;* #,##0_);_(&quot;$&quot;* \(#,##0\);_(&quot;$&quot;* &quot;-&quot;_);_(@_)"/>
    <numFmt numFmtId="209" formatCode="_(&quot;$&quot;* #,##0.00_);_(&quot;$&quot;* \(#,##0.00\);_(&quot;$&quot;* &quot;-&quot;??_);_(@_)"/>
    <numFmt numFmtId="210" formatCode="0.0"/>
    <numFmt numFmtId="211" formatCode="_-&quot;$&quot;* #,##0_-;\-&quot;$&quot;* #,##0_-;_-&quot;$&quot;* &quot;-&quot;_-;_-@_-"/>
    <numFmt numFmtId="212" formatCode="_-&quot;$&quot;* #,##0.00_-;\-&quot;$&quot;* #,##0.00_-;_-&quot;$&quot;* &quot;-&quot;??_-;_-@_-"/>
    <numFmt numFmtId="213" formatCode="#,##0;[Red]\(#,##0\)"/>
    <numFmt numFmtId="214" formatCode="0.00_)"/>
    <numFmt numFmtId="215" formatCode="_-* #,##0\ _k_r_-;\-* #,##0\ _k_r_-;_-* &quot;-&quot;\ _k_r_-;_-@_-"/>
    <numFmt numFmtId="216" formatCode="_-* #,##0.00\ _k_r_-;\-* #,##0.00\ _k_r_-;_-* &quot;-&quot;??\ _k_r_-;_-@_-"/>
    <numFmt numFmtId="217" formatCode="&quot;綅&quot;\t#,##0_);[Red]\(&quot;綅&quot;\t#,##0\)"/>
    <numFmt numFmtId="218" formatCode="&quot;?\t#,##0_);[Red]\(&quot;&quot;?&quot;\t#,##0\)"/>
    <numFmt numFmtId="219" formatCode="#,##0;\-#,##0;&quot;-&quot;"/>
    <numFmt numFmtId="220" formatCode="#,##0;\(#,##0\)"/>
    <numFmt numFmtId="221" formatCode="\$#,##0.00;\(\$#,##0.00\)"/>
    <numFmt numFmtId="222" formatCode="\$#,##0;\(\$#,##0\)"/>
    <numFmt numFmtId="223" formatCode="_-* #,##0_$_-;\-* #,##0_$_-;_-* &quot;-&quot;_$_-;_-@_-"/>
    <numFmt numFmtId="224" formatCode="_-* #,##0.00_$_-;\-* #,##0.00_$_-;_-* &quot;-&quot;??_$_-;_-@_-"/>
    <numFmt numFmtId="225" formatCode="_-* #,##0&quot;$&quot;_-;\-* #,##0&quot;$&quot;_-;_-* &quot;-&quot;&quot;$&quot;_-;_-@_-"/>
    <numFmt numFmtId="226" formatCode="_-* #,##0.00&quot;$&quot;_-;\-* #,##0.00&quot;$&quot;_-;_-* &quot;-&quot;??&quot;$&quot;_-;_-@_-"/>
    <numFmt numFmtId="227" formatCode="yy\.mm\.dd"/>
    <numFmt numFmtId="228" formatCode="#,##0.0_);\(#,##0.0\)"/>
    <numFmt numFmtId="229" formatCode="&quot;$&quot;\ #,##0.00_-;[Red]&quot;$&quot;\ #,##0.00\-"/>
    <numFmt numFmtId="230" formatCode="_-&quot;$&quot;\ * #,##0_-;_-&quot;$&quot;\ * #,##0\-;_-&quot;$&quot;\ * &quot;-&quot;_-;_-@_-"/>
    <numFmt numFmtId="231" formatCode="_-&quot;$&quot;\ * #,##0.00_-;_-&quot;$&quot;\ * #,##0.00\-;_-&quot;$&quot;\ * &quot;-&quot;??_-;_-@_-"/>
    <numFmt numFmtId="232" formatCode="0_ "/>
    <numFmt numFmtId="233" formatCode="0.00;_가"/>
    <numFmt numFmtId="234" formatCode="&quot;$&quot;\ #,##0_-;[Red]&quot;$&quot;\ #,##0\-"/>
    <numFmt numFmtId="235" formatCode="_ &quot;￥&quot;* #,##0.00_ ;_ &quot;￥&quot;* \-#,##0.00_ ;_ &quot;￥&quot;* \-??_ ;_ @_ "/>
  </numFmts>
  <fonts count="32">
    <font>
      <sz val="12"/>
      <name val="宋体"/>
      <family val="0"/>
    </font>
    <font>
      <sz val="9"/>
      <name val="宋体"/>
      <family val="0"/>
    </font>
    <font>
      <b/>
      <sz val="10"/>
      <name val="宋体"/>
      <family val="0"/>
    </font>
    <font>
      <sz val="10"/>
      <name val="宋体"/>
      <family val="0"/>
    </font>
    <font>
      <b/>
      <sz val="11"/>
      <name val="宋体"/>
      <family val="0"/>
    </font>
    <font>
      <b/>
      <sz val="12"/>
      <name val="宋体"/>
      <family val="0"/>
    </font>
    <font>
      <sz val="10"/>
      <name val="Arial"/>
      <family val="2"/>
    </font>
    <font>
      <sz val="12"/>
      <name val="Times New Roman"/>
      <family val="1"/>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b/>
      <sz val="10"/>
      <name val="MS Sans Serif"/>
      <family val="2"/>
    </font>
    <font>
      <sz val="10"/>
      <color indexed="8"/>
      <name val="Arial"/>
      <family val="2"/>
    </font>
    <font>
      <i/>
      <sz val="10"/>
      <name val="MS Sans Serif"/>
      <family val="2"/>
    </font>
    <font>
      <u val="single"/>
      <sz val="12"/>
      <color indexed="12"/>
      <name val="宋体"/>
      <family val="0"/>
    </font>
    <font>
      <u val="single"/>
      <sz val="12"/>
      <color indexed="36"/>
      <name val="宋体"/>
      <family val="0"/>
    </font>
    <font>
      <sz val="16"/>
      <name val="黑体"/>
      <family val="0"/>
    </font>
    <font>
      <sz val="18"/>
      <name val="方正小标宋_GBK"/>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6">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6" fillId="0" borderId="0">
      <alignment/>
      <protection/>
    </xf>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28"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34">
    <xf numFmtId="0" fontId="0" fillId="0" borderId="0" xfId="0" applyAlignment="1">
      <alignment vertical="center"/>
    </xf>
    <xf numFmtId="0" fontId="4" fillId="0" borderId="10" xfId="15" applyFont="1" applyFill="1" applyBorder="1" applyAlignment="1" applyProtection="1">
      <alignment horizontal="center" vertical="center" wrapText="1"/>
      <protection locked="0"/>
    </xf>
    <xf numFmtId="0" fontId="2" fillId="0" borderId="10" xfId="15" applyFont="1" applyFill="1" applyBorder="1" applyAlignment="1" applyProtection="1">
      <alignment horizontal="center" vertical="center" wrapText="1"/>
      <protection locked="0"/>
    </xf>
    <xf numFmtId="0" fontId="3" fillId="0" borderId="10" xfId="15" applyFont="1" applyFill="1" applyBorder="1" applyAlignment="1" applyProtection="1">
      <alignment horizontal="center" vertical="center" wrapText="1"/>
      <protection locked="0"/>
    </xf>
    <xf numFmtId="184" fontId="2" fillId="0" borderId="10" xfId="15" applyNumberFormat="1" applyFont="1" applyFill="1" applyBorder="1" applyAlignment="1">
      <alignment horizontal="center" vertical="center" wrapText="1"/>
      <protection/>
    </xf>
    <xf numFmtId="0" fontId="2" fillId="0" borderId="10" xfId="15" applyFont="1" applyBorder="1" applyAlignment="1">
      <alignment horizontal="center" vertical="center"/>
      <protection/>
    </xf>
    <xf numFmtId="0" fontId="2" fillId="0" borderId="11" xfId="15" applyFont="1" applyFill="1" applyBorder="1" applyAlignment="1">
      <alignment horizontal="center" vertical="center" wrapText="1"/>
      <protection/>
    </xf>
    <xf numFmtId="0" fontId="2" fillId="0" borderId="10" xfId="15" applyFont="1" applyFill="1" applyBorder="1" applyAlignment="1">
      <alignment horizontal="center" vertical="center" wrapText="1"/>
      <protection/>
    </xf>
    <xf numFmtId="0" fontId="4" fillId="0" borderId="10" xfId="15" applyFont="1" applyFill="1" applyBorder="1" applyAlignment="1">
      <alignment horizontal="center" vertical="center" wrapText="1"/>
      <protection/>
    </xf>
    <xf numFmtId="0" fontId="6" fillId="0" borderId="10" xfId="15" applyFont="1" applyFill="1" applyBorder="1" applyAlignment="1" applyProtection="1">
      <alignment horizontal="center" vertical="center"/>
      <protection locked="0"/>
    </xf>
    <xf numFmtId="0" fontId="0" fillId="0" borderId="0" xfId="42">
      <alignment/>
      <protection/>
    </xf>
    <xf numFmtId="0" fontId="6" fillId="0" borderId="0" xfId="34">
      <alignment/>
      <protection/>
    </xf>
    <xf numFmtId="49" fontId="0" fillId="0" borderId="0" xfId="42" applyNumberFormat="1">
      <alignment/>
      <protection/>
    </xf>
    <xf numFmtId="49" fontId="7" fillId="0" borderId="0" xfId="42" applyNumberFormat="1" applyFont="1">
      <alignment/>
      <protection/>
    </xf>
    <xf numFmtId="0" fontId="6" fillId="0" borderId="0" xfId="34" applyBorder="1">
      <alignment/>
      <protection/>
    </xf>
    <xf numFmtId="0" fontId="6" fillId="0" borderId="0" xfId="34" applyFont="1" applyAlignment="1">
      <alignment/>
      <protection/>
    </xf>
    <xf numFmtId="184" fontId="3" fillId="0" borderId="10" xfId="15" applyNumberFormat="1" applyFont="1" applyFill="1" applyBorder="1" applyAlignment="1">
      <alignment horizontal="center" vertical="center" wrapText="1"/>
      <protection/>
    </xf>
    <xf numFmtId="0" fontId="5" fillId="0" borderId="10" xfId="15" applyFont="1" applyFill="1" applyBorder="1" applyAlignment="1">
      <alignment vertical="center"/>
      <protection/>
    </xf>
    <xf numFmtId="0" fontId="6" fillId="0" borderId="10" xfId="15" applyFont="1" applyFill="1" applyBorder="1" applyAlignment="1">
      <alignment vertical="center"/>
      <protection/>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184" fontId="2" fillId="0" borderId="10" xfId="15" applyNumberFormat="1" applyFont="1" applyFill="1" applyBorder="1" applyAlignment="1">
      <alignment horizontal="center" vertical="center" wrapText="1"/>
      <protection/>
    </xf>
    <xf numFmtId="185" fontId="2" fillId="0" borderId="10" xfId="15" applyNumberFormat="1" applyFont="1" applyFill="1" applyBorder="1" applyAlignment="1" applyProtection="1">
      <alignment horizontal="center" vertical="center" wrapText="1"/>
      <protection locked="0"/>
    </xf>
    <xf numFmtId="0" fontId="2" fillId="0" borderId="10" xfId="15" applyFont="1" applyFill="1" applyBorder="1" applyAlignment="1" applyProtection="1">
      <alignment horizontal="center" vertical="center" wrapText="1"/>
      <protection locked="0"/>
    </xf>
    <xf numFmtId="0" fontId="4" fillId="0" borderId="10" xfId="15" applyFont="1" applyFill="1" applyBorder="1" applyAlignment="1" applyProtection="1">
      <alignment horizontal="center" vertical="center" wrapText="1"/>
      <protection locked="0"/>
    </xf>
    <xf numFmtId="185" fontId="3" fillId="0" borderId="10" xfId="15" applyNumberFormat="1" applyFont="1" applyFill="1" applyBorder="1" applyAlignment="1" applyProtection="1">
      <alignment horizontal="center" vertical="center" wrapText="1"/>
      <protection locked="0"/>
    </xf>
    <xf numFmtId="185" fontId="2" fillId="0" borderId="10" xfId="15" applyNumberFormat="1" applyFont="1" applyFill="1" applyBorder="1" applyAlignment="1" applyProtection="1">
      <alignment horizontal="center" vertical="center" wrapText="1"/>
      <protection locked="0"/>
    </xf>
    <xf numFmtId="184" fontId="2" fillId="0" borderId="10" xfId="15" applyNumberFormat="1" applyFont="1" applyBorder="1" applyAlignment="1">
      <alignment horizontal="center" vertical="center"/>
      <protection/>
    </xf>
    <xf numFmtId="0" fontId="2" fillId="0" borderId="10" xfId="15" applyFont="1" applyBorder="1" applyAlignment="1">
      <alignment horizontal="center" vertical="center"/>
      <protection/>
    </xf>
    <xf numFmtId="0" fontId="0" fillId="0" borderId="10" xfId="0" applyFont="1" applyBorder="1" applyAlignment="1">
      <alignment vertical="center"/>
    </xf>
    <xf numFmtId="0" fontId="0" fillId="0" borderId="0" xfId="15" applyFont="1" applyFill="1" applyAlignment="1" applyProtection="1">
      <alignment vertical="center"/>
      <protection locked="0"/>
    </xf>
    <xf numFmtId="0" fontId="30" fillId="0" borderId="0" xfId="0" applyFont="1" applyAlignment="1">
      <alignment vertical="center"/>
    </xf>
    <xf numFmtId="0" fontId="31" fillId="0" borderId="12" xfId="15" applyFont="1" applyFill="1" applyBorder="1" applyAlignment="1">
      <alignment horizontal="center" vertical="center" wrapText="1"/>
      <protection/>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10;mouse.drv=lm"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gcd" xfId="34"/>
    <cellStyle name="Percent" xfId="35"/>
    <cellStyle name="标题" xfId="36"/>
    <cellStyle name="标题 1" xfId="37"/>
    <cellStyle name="标题 2" xfId="38"/>
    <cellStyle name="标题 3" xfId="39"/>
    <cellStyle name="标题 4" xfId="40"/>
    <cellStyle name="差" xfId="41"/>
    <cellStyle name="常规_norma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10" hidden="1" customWidth="1"/>
    <col min="2" max="2" width="6.625" style="15" customWidth="1"/>
    <col min="3" max="3" width="31.875" style="12" hidden="1" customWidth="1"/>
    <col min="4" max="6" width="0" style="10" hidden="1" customWidth="1"/>
    <col min="7" max="16384" width="9.00390625" style="10" customWidth="1"/>
  </cols>
  <sheetData>
    <row r="1" spans="2:3" ht="15">
      <c r="B1" s="11" t="s">
        <v>16</v>
      </c>
      <c r="C1" s="12" t="s">
        <v>289</v>
      </c>
    </row>
    <row r="2" spans="2:3" ht="15">
      <c r="B2" s="11" t="s">
        <v>213</v>
      </c>
      <c r="C2" s="12" t="s">
        <v>290</v>
      </c>
    </row>
    <row r="3" spans="2:3" ht="15.75">
      <c r="B3" s="11" t="s">
        <v>213</v>
      </c>
      <c r="C3" s="13" t="s">
        <v>291</v>
      </c>
    </row>
    <row r="4" spans="2:3" ht="15">
      <c r="B4" s="11" t="s">
        <v>213</v>
      </c>
      <c r="C4" s="12" t="s">
        <v>292</v>
      </c>
    </row>
    <row r="5" spans="2:3" ht="15">
      <c r="B5" s="11" t="s">
        <v>213</v>
      </c>
      <c r="C5" s="12" t="s">
        <v>293</v>
      </c>
    </row>
    <row r="6" spans="2:3" ht="15">
      <c r="B6" s="11" t="s">
        <v>213</v>
      </c>
      <c r="C6" s="12" t="s">
        <v>294</v>
      </c>
    </row>
    <row r="7" spans="2:3" ht="15">
      <c r="B7" s="11" t="s">
        <v>213</v>
      </c>
      <c r="C7" s="12" t="s">
        <v>295</v>
      </c>
    </row>
    <row r="8" spans="2:3" ht="15">
      <c r="B8" s="11" t="s">
        <v>213</v>
      </c>
      <c r="C8" s="12" t="s">
        <v>296</v>
      </c>
    </row>
    <row r="9" spans="2:3" ht="15">
      <c r="B9" s="11" t="s">
        <v>213</v>
      </c>
      <c r="C9" s="12" t="s">
        <v>297</v>
      </c>
    </row>
    <row r="10" spans="2:3" ht="15.75">
      <c r="B10" s="11" t="s">
        <v>213</v>
      </c>
      <c r="C10" s="13" t="s">
        <v>298</v>
      </c>
    </row>
    <row r="11" spans="2:3" ht="15.75">
      <c r="B11" s="11" t="s">
        <v>213</v>
      </c>
      <c r="C11" s="13" t="s">
        <v>299</v>
      </c>
    </row>
    <row r="12" spans="2:3" ht="15.75">
      <c r="B12" s="11" t="s">
        <v>213</v>
      </c>
      <c r="C12" s="13" t="s">
        <v>300</v>
      </c>
    </row>
    <row r="13" spans="2:3" ht="15">
      <c r="B13" s="11" t="s">
        <v>214</v>
      </c>
      <c r="C13" s="12" t="s">
        <v>301</v>
      </c>
    </row>
    <row r="14" spans="2:3" ht="15.75">
      <c r="B14" s="11" t="s">
        <v>272</v>
      </c>
      <c r="C14" s="13" t="s">
        <v>297</v>
      </c>
    </row>
    <row r="15" spans="2:3" ht="15.75">
      <c r="B15" s="11" t="s">
        <v>273</v>
      </c>
      <c r="C15" s="13" t="s">
        <v>302</v>
      </c>
    </row>
    <row r="16" spans="2:3" ht="15.75">
      <c r="B16" s="11" t="s">
        <v>284</v>
      </c>
      <c r="C16" s="13" t="s">
        <v>298</v>
      </c>
    </row>
    <row r="17" spans="2:3" ht="15.75">
      <c r="B17" s="11" t="s">
        <v>4</v>
      </c>
      <c r="C17" s="13" t="s">
        <v>303</v>
      </c>
    </row>
    <row r="18" spans="2:3" ht="15.75">
      <c r="B18" s="11" t="s">
        <v>33</v>
      </c>
      <c r="C18" s="13" t="s">
        <v>304</v>
      </c>
    </row>
    <row r="19" spans="2:3" ht="15.75">
      <c r="B19" s="11" t="s">
        <v>34</v>
      </c>
      <c r="C19" s="13" t="s">
        <v>297</v>
      </c>
    </row>
    <row r="20" spans="2:3" ht="15.75">
      <c r="B20" s="11" t="s">
        <v>230</v>
      </c>
      <c r="C20" s="13" t="s">
        <v>302</v>
      </c>
    </row>
    <row r="21" spans="2:3" ht="15">
      <c r="B21" s="11" t="s">
        <v>41</v>
      </c>
      <c r="C21" s="12" t="s">
        <v>305</v>
      </c>
    </row>
    <row r="22" spans="2:3" ht="15">
      <c r="B22" s="11" t="s">
        <v>68</v>
      </c>
      <c r="C22" s="12" t="s">
        <v>306</v>
      </c>
    </row>
    <row r="23" spans="2:3" ht="15.75">
      <c r="B23" s="11" t="s">
        <v>69</v>
      </c>
      <c r="C23" s="13" t="s">
        <v>307</v>
      </c>
    </row>
    <row r="24" spans="2:3" ht="15.75">
      <c r="B24" s="11" t="s">
        <v>238</v>
      </c>
      <c r="C24" s="13" t="s">
        <v>308</v>
      </c>
    </row>
    <row r="25" spans="2:3" ht="15">
      <c r="B25" s="11" t="s">
        <v>239</v>
      </c>
      <c r="C25" s="12" t="s">
        <v>309</v>
      </c>
    </row>
    <row r="26" spans="2:3" ht="15.75">
      <c r="B26" s="11" t="s">
        <v>344</v>
      </c>
      <c r="C26" s="13" t="s">
        <v>310</v>
      </c>
    </row>
    <row r="27" spans="2:3" ht="15.75">
      <c r="B27" s="11" t="s">
        <v>11</v>
      </c>
      <c r="C27" s="13" t="s">
        <v>311</v>
      </c>
    </row>
    <row r="28" spans="2:3" ht="15.75">
      <c r="B28" s="11" t="s">
        <v>50</v>
      </c>
      <c r="C28" s="13" t="s">
        <v>312</v>
      </c>
    </row>
    <row r="29" spans="2:3" ht="15.75">
      <c r="B29" s="11" t="s">
        <v>51</v>
      </c>
      <c r="C29" s="13" t="s">
        <v>313</v>
      </c>
    </row>
    <row r="30" spans="2:3" ht="15.75">
      <c r="B30" s="11" t="s">
        <v>270</v>
      </c>
      <c r="C30" s="13" t="s">
        <v>314</v>
      </c>
    </row>
    <row r="31" spans="2:3" ht="15.75">
      <c r="B31" s="11" t="s">
        <v>271</v>
      </c>
      <c r="C31" s="13" t="s">
        <v>315</v>
      </c>
    </row>
    <row r="32" spans="2:3" ht="15.75">
      <c r="B32" s="11" t="s">
        <v>282</v>
      </c>
      <c r="C32" s="13" t="s">
        <v>316</v>
      </c>
    </row>
    <row r="33" spans="2:3" ht="15.75">
      <c r="B33" s="11" t="s">
        <v>283</v>
      </c>
      <c r="C33" s="13" t="s">
        <v>317</v>
      </c>
    </row>
    <row r="34" spans="2:3" ht="15.75">
      <c r="B34" s="11" t="s">
        <v>226</v>
      </c>
      <c r="C34" s="13" t="s">
        <v>318</v>
      </c>
    </row>
    <row r="35" spans="2:3" ht="15">
      <c r="B35" s="11" t="s">
        <v>23</v>
      </c>
      <c r="C35" s="12" t="s">
        <v>302</v>
      </c>
    </row>
    <row r="36" spans="2:3" ht="15.75">
      <c r="B36" s="11" t="s">
        <v>12</v>
      </c>
      <c r="C36" s="13" t="s">
        <v>319</v>
      </c>
    </row>
    <row r="37" spans="2:3" ht="15">
      <c r="B37" s="11" t="s">
        <v>58</v>
      </c>
      <c r="C37" s="12" t="s">
        <v>320</v>
      </c>
    </row>
    <row r="38" spans="2:3" ht="15">
      <c r="B38" s="11" t="s">
        <v>5</v>
      </c>
      <c r="C38" s="12" t="s">
        <v>321</v>
      </c>
    </row>
    <row r="39" spans="2:3" ht="15">
      <c r="B39" s="11" t="s">
        <v>6</v>
      </c>
      <c r="C39" s="12" t="s">
        <v>322</v>
      </c>
    </row>
    <row r="40" spans="2:3" ht="15">
      <c r="B40" s="11" t="s">
        <v>215</v>
      </c>
      <c r="C40" s="12" t="s">
        <v>323</v>
      </c>
    </row>
    <row r="41" spans="2:3" ht="15">
      <c r="B41" s="11" t="s">
        <v>216</v>
      </c>
      <c r="C41" s="12" t="s">
        <v>324</v>
      </c>
    </row>
    <row r="42" spans="2:3" ht="15">
      <c r="B42" s="11" t="s">
        <v>274</v>
      </c>
      <c r="C42" s="12" t="s">
        <v>325</v>
      </c>
    </row>
    <row r="43" spans="2:3" ht="15.75">
      <c r="B43" s="11" t="s">
        <v>32</v>
      </c>
      <c r="C43" s="13" t="s">
        <v>326</v>
      </c>
    </row>
    <row r="44" spans="2:3" ht="15.75">
      <c r="B44" s="11" t="s">
        <v>67</v>
      </c>
      <c r="C44" s="13" t="s">
        <v>327</v>
      </c>
    </row>
    <row r="45" spans="2:3" ht="15.75">
      <c r="B45" s="11" t="s">
        <v>229</v>
      </c>
      <c r="C45" s="13" t="s">
        <v>328</v>
      </c>
    </row>
    <row r="46" spans="2:3" ht="15">
      <c r="B46" s="11" t="s">
        <v>287</v>
      </c>
      <c r="C46" s="12" t="s">
        <v>329</v>
      </c>
    </row>
    <row r="47" spans="2:3" ht="15">
      <c r="B47" s="11" t="s">
        <v>288</v>
      </c>
      <c r="C47" s="12" t="s">
        <v>330</v>
      </c>
    </row>
    <row r="48" spans="2:3" ht="15">
      <c r="B48" s="11" t="s">
        <v>247</v>
      </c>
      <c r="C48" s="12" t="s">
        <v>331</v>
      </c>
    </row>
    <row r="49" spans="2:3" ht="15">
      <c r="B49" s="11" t="s">
        <v>248</v>
      </c>
      <c r="C49" s="12" t="s">
        <v>332</v>
      </c>
    </row>
    <row r="50" spans="2:3" ht="15">
      <c r="B50" s="11" t="s">
        <v>209</v>
      </c>
      <c r="C50" s="12" t="s">
        <v>333</v>
      </c>
    </row>
    <row r="51" spans="2:3" ht="15.75">
      <c r="B51" s="11" t="s">
        <v>39</v>
      </c>
      <c r="C51" s="13" t="s">
        <v>13</v>
      </c>
    </row>
    <row r="52" spans="2:3" ht="15.75">
      <c r="B52" s="11" t="s">
        <v>40</v>
      </c>
      <c r="C52" s="12" t="s">
        <v>14</v>
      </c>
    </row>
    <row r="53" spans="2:3" ht="15.75">
      <c r="B53" s="11" t="s">
        <v>203</v>
      </c>
      <c r="C53" s="13" t="s">
        <v>334</v>
      </c>
    </row>
    <row r="54" spans="2:3" ht="15.75">
      <c r="B54" s="11" t="s">
        <v>17</v>
      </c>
      <c r="C54" s="13" t="s">
        <v>335</v>
      </c>
    </row>
    <row r="55" spans="2:3" ht="15.75">
      <c r="B55" s="11" t="s">
        <v>18</v>
      </c>
      <c r="C55" s="13" t="s">
        <v>336</v>
      </c>
    </row>
    <row r="56" spans="2:3" ht="15.75">
      <c r="B56" s="11" t="s">
        <v>52</v>
      </c>
      <c r="C56" s="13" t="s">
        <v>337</v>
      </c>
    </row>
    <row r="57" spans="2:3" ht="15.75">
      <c r="B57" s="11" t="s">
        <v>53</v>
      </c>
      <c r="C57" s="13" t="s">
        <v>338</v>
      </c>
    </row>
    <row r="58" spans="2:3" ht="15.75">
      <c r="B58" s="11" t="s">
        <v>240</v>
      </c>
      <c r="C58" s="13" t="s">
        <v>339</v>
      </c>
    </row>
    <row r="59" spans="2:3" ht="15.75">
      <c r="B59" s="11" t="s">
        <v>49</v>
      </c>
      <c r="C59" s="13" t="s">
        <v>340</v>
      </c>
    </row>
    <row r="60" spans="2:3" ht="15.75">
      <c r="B60" s="11" t="s">
        <v>212</v>
      </c>
      <c r="C60" s="13" t="s">
        <v>341</v>
      </c>
    </row>
    <row r="61" spans="2:3" ht="15.75">
      <c r="B61" s="11" t="s">
        <v>269</v>
      </c>
      <c r="C61" s="13" t="s">
        <v>342</v>
      </c>
    </row>
    <row r="62" spans="2:3" ht="15.75">
      <c r="B62" s="11" t="s">
        <v>280</v>
      </c>
      <c r="C62" s="13" t="s">
        <v>343</v>
      </c>
    </row>
    <row r="63" spans="2:3" ht="15">
      <c r="B63" s="11" t="s">
        <v>281</v>
      </c>
      <c r="C63" s="12" t="s">
        <v>249</v>
      </c>
    </row>
    <row r="64" spans="2:3" ht="15">
      <c r="B64" s="11" t="s">
        <v>224</v>
      </c>
      <c r="C64" s="12" t="s">
        <v>250</v>
      </c>
    </row>
    <row r="65" spans="2:3" ht="15">
      <c r="B65" s="11" t="s">
        <v>225</v>
      </c>
      <c r="C65" s="12" t="s">
        <v>251</v>
      </c>
    </row>
    <row r="66" spans="2:3" ht="15">
      <c r="B66" s="11" t="s">
        <v>64</v>
      </c>
      <c r="C66" s="12" t="s">
        <v>252</v>
      </c>
    </row>
    <row r="67" spans="2:3" ht="15">
      <c r="B67" s="11" t="s">
        <v>56</v>
      </c>
      <c r="C67" s="12" t="s">
        <v>297</v>
      </c>
    </row>
    <row r="68" spans="2:3" ht="15.75">
      <c r="B68" s="11" t="s">
        <v>57</v>
      </c>
      <c r="C68" s="13" t="s">
        <v>253</v>
      </c>
    </row>
    <row r="69" spans="2:3" ht="15.75">
      <c r="B69" s="11" t="s">
        <v>219</v>
      </c>
      <c r="C69" s="13" t="s">
        <v>254</v>
      </c>
    </row>
    <row r="70" spans="2:3" ht="15.75">
      <c r="B70" s="11" t="s">
        <v>26</v>
      </c>
      <c r="C70" s="13" t="s">
        <v>255</v>
      </c>
    </row>
    <row r="71" spans="2:3" ht="15.75">
      <c r="B71" s="11" t="s">
        <v>27</v>
      </c>
      <c r="C71" s="13" t="s">
        <v>256</v>
      </c>
    </row>
    <row r="72" spans="2:3" ht="15.75">
      <c r="B72" s="11" t="s">
        <v>35</v>
      </c>
      <c r="C72" s="13" t="s">
        <v>257</v>
      </c>
    </row>
    <row r="73" spans="2:3" ht="15.75">
      <c r="B73" s="11" t="s">
        <v>36</v>
      </c>
      <c r="C73" s="13" t="s">
        <v>258</v>
      </c>
    </row>
    <row r="74" spans="2:3" ht="15">
      <c r="B74" s="11" t="s">
        <v>70</v>
      </c>
      <c r="C74" s="12" t="s">
        <v>259</v>
      </c>
    </row>
    <row r="75" spans="2:3" ht="15.75">
      <c r="B75" s="11" t="s">
        <v>65</v>
      </c>
      <c r="C75" s="13" t="s">
        <v>260</v>
      </c>
    </row>
    <row r="76" spans="2:3" ht="15.75">
      <c r="B76" s="11" t="s">
        <v>66</v>
      </c>
      <c r="C76" s="13" t="s">
        <v>15</v>
      </c>
    </row>
    <row r="77" spans="2:3" ht="15">
      <c r="B77" s="11" t="s">
        <v>285</v>
      </c>
      <c r="C77" s="12" t="s">
        <v>261</v>
      </c>
    </row>
    <row r="78" spans="2:3" ht="15.75">
      <c r="B78" s="11" t="s">
        <v>286</v>
      </c>
      <c r="C78" s="13" t="s">
        <v>338</v>
      </c>
    </row>
    <row r="79" spans="2:3" ht="15.75">
      <c r="B79" s="11" t="s">
        <v>245</v>
      </c>
      <c r="C79" s="13" t="s">
        <v>339</v>
      </c>
    </row>
    <row r="80" spans="2:3" ht="15">
      <c r="B80" s="11" t="s">
        <v>246</v>
      </c>
      <c r="C80" s="12" t="s">
        <v>262</v>
      </c>
    </row>
    <row r="81" spans="2:3" ht="15.75">
      <c r="B81" s="11" t="s">
        <v>207</v>
      </c>
      <c r="C81" s="13" t="s">
        <v>263</v>
      </c>
    </row>
    <row r="82" spans="2:3" ht="15">
      <c r="B82" s="11" t="s">
        <v>208</v>
      </c>
      <c r="C82" s="12" t="s">
        <v>264</v>
      </c>
    </row>
    <row r="83" spans="2:3" ht="15">
      <c r="B83" s="14" t="s">
        <v>201</v>
      </c>
      <c r="C83" s="12"/>
    </row>
    <row r="84" spans="2:3" ht="15">
      <c r="B84" s="14" t="s">
        <v>202</v>
      </c>
      <c r="C84" s="12"/>
    </row>
    <row r="85" spans="2:3" ht="15">
      <c r="B85" s="14" t="s">
        <v>43</v>
      </c>
      <c r="C85" s="12"/>
    </row>
    <row r="86" spans="2:3" ht="15">
      <c r="B86" s="14" t="s">
        <v>44</v>
      </c>
      <c r="C86" s="12"/>
    </row>
    <row r="87" spans="2:3" ht="15">
      <c r="B87" s="14" t="s">
        <v>19</v>
      </c>
      <c r="C87" s="12"/>
    </row>
    <row r="88" spans="2:3" ht="15">
      <c r="B88" s="14" t="s">
        <v>20</v>
      </c>
      <c r="C88" s="12"/>
    </row>
    <row r="89" spans="2:3" ht="15">
      <c r="B89" s="14" t="s">
        <v>54</v>
      </c>
      <c r="C89" s="12"/>
    </row>
    <row r="90" spans="2:3" ht="15">
      <c r="B90" s="14" t="s">
        <v>55</v>
      </c>
      <c r="C90" s="12"/>
    </row>
    <row r="91" spans="2:3" ht="15">
      <c r="B91" s="14" t="s">
        <v>210</v>
      </c>
      <c r="C91" s="12"/>
    </row>
    <row r="92" spans="2:3" ht="15">
      <c r="B92" s="14" t="s">
        <v>211</v>
      </c>
      <c r="C92" s="12"/>
    </row>
    <row r="93" spans="2:3" ht="15">
      <c r="B93" s="14" t="s">
        <v>278</v>
      </c>
      <c r="C93" s="12"/>
    </row>
    <row r="94" spans="2:3" ht="15">
      <c r="B94" s="14" t="s">
        <v>279</v>
      </c>
      <c r="C94" s="12"/>
    </row>
    <row r="95" spans="2:3" ht="15">
      <c r="B95" s="14" t="s">
        <v>222</v>
      </c>
      <c r="C95" s="12"/>
    </row>
    <row r="96" spans="2:3" ht="15">
      <c r="B96" s="14" t="s">
        <v>223</v>
      </c>
      <c r="C96" s="12"/>
    </row>
    <row r="97" ht="15">
      <c r="B97" s="14" t="s">
        <v>47</v>
      </c>
    </row>
    <row r="98" ht="15">
      <c r="B98" s="14" t="s">
        <v>48</v>
      </c>
    </row>
    <row r="99" ht="15">
      <c r="B99" s="14" t="s">
        <v>217</v>
      </c>
    </row>
    <row r="100" ht="15">
      <c r="B100" s="14" t="s">
        <v>218</v>
      </c>
    </row>
    <row r="101" ht="15">
      <c r="B101" s="14" t="s">
        <v>59</v>
      </c>
    </row>
    <row r="102" ht="15">
      <c r="B102" s="14" t="s">
        <v>60</v>
      </c>
    </row>
    <row r="103" ht="15">
      <c r="B103" s="14" t="s">
        <v>0</v>
      </c>
    </row>
    <row r="104" ht="15">
      <c r="B104" s="14" t="s">
        <v>1</v>
      </c>
    </row>
    <row r="105" ht="15">
      <c r="B105" s="14" t="s">
        <v>37</v>
      </c>
    </row>
    <row r="106" ht="15">
      <c r="B106" s="14" t="s">
        <v>38</v>
      </c>
    </row>
    <row r="107" ht="15">
      <c r="B107" s="14" t="s">
        <v>227</v>
      </c>
    </row>
    <row r="108" ht="15">
      <c r="B108" s="14" t="s">
        <v>228</v>
      </c>
    </row>
    <row r="109" ht="15">
      <c r="B109" s="14" t="s">
        <v>346</v>
      </c>
    </row>
    <row r="110" ht="15">
      <c r="B110" s="14" t="s">
        <v>347</v>
      </c>
    </row>
    <row r="111" ht="15">
      <c r="B111" s="14" t="s">
        <v>62</v>
      </c>
    </row>
    <row r="112" ht="15">
      <c r="B112" s="14" t="s">
        <v>63</v>
      </c>
    </row>
    <row r="113" ht="15">
      <c r="B113" s="14" t="s">
        <v>30</v>
      </c>
    </row>
    <row r="114" ht="15">
      <c r="B114" s="14" t="s">
        <v>31</v>
      </c>
    </row>
    <row r="115" ht="15">
      <c r="B115" s="14" t="s">
        <v>241</v>
      </c>
    </row>
    <row r="116" ht="15">
      <c r="B116" s="14" t="s">
        <v>242</v>
      </c>
    </row>
    <row r="117" ht="15">
      <c r="B117" s="14" t="s">
        <v>204</v>
      </c>
    </row>
    <row r="118" ht="15">
      <c r="B118" s="14" t="s">
        <v>205</v>
      </c>
    </row>
    <row r="119" ht="15">
      <c r="B119" s="14" t="s">
        <v>7</v>
      </c>
    </row>
    <row r="120" ht="15">
      <c r="B120" s="14" t="s">
        <v>8</v>
      </c>
    </row>
    <row r="121" ht="15">
      <c r="B121" s="14" t="s">
        <v>21</v>
      </c>
    </row>
    <row r="122" ht="15">
      <c r="B122" s="14" t="s">
        <v>22</v>
      </c>
    </row>
    <row r="123" ht="15">
      <c r="B123" s="14" t="s">
        <v>265</v>
      </c>
    </row>
    <row r="124" ht="15">
      <c r="B124" s="14" t="s">
        <v>266</v>
      </c>
    </row>
    <row r="125" ht="15">
      <c r="B125" s="14" t="s">
        <v>244</v>
      </c>
    </row>
    <row r="126" ht="15">
      <c r="B126" s="14" t="s">
        <v>206</v>
      </c>
    </row>
    <row r="127" ht="15">
      <c r="B127" s="14" t="s">
        <v>45</v>
      </c>
    </row>
    <row r="128" ht="15">
      <c r="B128" s="14" t="s">
        <v>46</v>
      </c>
    </row>
    <row r="129" ht="15">
      <c r="B129" s="14" t="s">
        <v>9</v>
      </c>
    </row>
    <row r="130" ht="15">
      <c r="B130" s="14" t="s">
        <v>10</v>
      </c>
    </row>
    <row r="131" ht="15">
      <c r="B131" s="14" t="s">
        <v>275</v>
      </c>
    </row>
    <row r="132" ht="15">
      <c r="B132" s="14" t="s">
        <v>220</v>
      </c>
    </row>
    <row r="133" ht="15">
      <c r="B133" s="14" t="s">
        <v>276</v>
      </c>
    </row>
    <row r="134" ht="15">
      <c r="B134" s="14" t="s">
        <v>277</v>
      </c>
    </row>
    <row r="135" ht="15">
      <c r="B135" s="14" t="s">
        <v>221</v>
      </c>
    </row>
    <row r="136" ht="15">
      <c r="B136" s="14" t="s">
        <v>61</v>
      </c>
    </row>
    <row r="137" ht="15">
      <c r="B137" s="14" t="s">
        <v>28</v>
      </c>
    </row>
    <row r="138" ht="15">
      <c r="B138" s="14" t="s">
        <v>29</v>
      </c>
    </row>
    <row r="139" ht="15">
      <c r="B139" s="14" t="s">
        <v>2</v>
      </c>
    </row>
    <row r="140" ht="15">
      <c r="B140" s="14" t="s">
        <v>3</v>
      </c>
    </row>
    <row r="141" ht="15">
      <c r="B141" s="14" t="s">
        <v>345</v>
      </c>
    </row>
    <row r="142" ht="15">
      <c r="B142" s="14" t="s">
        <v>243</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49"/>
  <sheetViews>
    <sheetView tabSelected="1" workbookViewId="0" topLeftCell="A1">
      <selection activeCell="E64" sqref="E64"/>
    </sheetView>
  </sheetViews>
  <sheetFormatPr defaultColWidth="9.00390625" defaultRowHeight="14.25"/>
  <cols>
    <col min="1" max="1" width="22.375" style="21" customWidth="1"/>
    <col min="2" max="2" width="27.125" style="31" customWidth="1"/>
    <col min="3" max="3" width="24.25390625" style="31" customWidth="1"/>
    <col min="4" max="16384" width="9.00390625" style="21" customWidth="1"/>
  </cols>
  <sheetData>
    <row r="1" s="19" customFormat="1" ht="23.25" customHeight="1">
      <c r="A1" s="32" t="s">
        <v>24</v>
      </c>
    </row>
    <row r="2" spans="1:4" ht="56.25" customHeight="1">
      <c r="A2" s="33" t="s">
        <v>25</v>
      </c>
      <c r="B2" s="33"/>
      <c r="C2" s="33"/>
      <c r="D2" s="20"/>
    </row>
    <row r="3" spans="1:4" ht="14.25">
      <c r="A3" s="8" t="s">
        <v>71</v>
      </c>
      <c r="B3" s="1" t="s">
        <v>72</v>
      </c>
      <c r="C3" s="1" t="s">
        <v>42</v>
      </c>
      <c r="D3" s="21"/>
    </row>
    <row r="4" spans="1:4" ht="14.25">
      <c r="A4" s="6" t="s">
        <v>73</v>
      </c>
      <c r="B4" s="2"/>
      <c r="C4" s="4">
        <f>C5+C12+C19+C35+C25+C48+C61+C80+C96+C86+C110+C121+C128+C142</f>
        <v>27080</v>
      </c>
      <c r="D4" s="21"/>
    </row>
    <row r="5" spans="1:4" ht="14.25">
      <c r="A5" s="7" t="s">
        <v>74</v>
      </c>
      <c r="B5" s="2" t="s">
        <v>75</v>
      </c>
      <c r="C5" s="4">
        <f>C6+C9</f>
        <v>1820</v>
      </c>
      <c r="D5" s="21"/>
    </row>
    <row r="6" spans="1:4" ht="14.25">
      <c r="A6" s="7" t="s">
        <v>76</v>
      </c>
      <c r="B6" s="1" t="s">
        <v>77</v>
      </c>
      <c r="C6" s="22">
        <f>SUM(C7:C8)</f>
        <v>620</v>
      </c>
      <c r="D6" s="21"/>
    </row>
    <row r="7" spans="1:4" ht="14.25">
      <c r="A7" s="7"/>
      <c r="B7" s="3" t="s">
        <v>78</v>
      </c>
      <c r="C7" s="9">
        <v>420</v>
      </c>
      <c r="D7" s="21"/>
    </row>
    <row r="8" spans="1:4" ht="14.25">
      <c r="A8" s="7"/>
      <c r="B8" s="3" t="s">
        <v>79</v>
      </c>
      <c r="C8" s="9">
        <v>200</v>
      </c>
      <c r="D8" s="21"/>
    </row>
    <row r="9" spans="1:4" ht="14.25">
      <c r="A9" s="7"/>
      <c r="B9" s="23" t="s">
        <v>80</v>
      </c>
      <c r="C9" s="5">
        <f>SUM(C10:C11)</f>
        <v>1200</v>
      </c>
      <c r="D9" s="21"/>
    </row>
    <row r="10" spans="1:4" ht="14.25">
      <c r="A10" s="17"/>
      <c r="B10" s="24" t="s">
        <v>81</v>
      </c>
      <c r="C10" s="9">
        <v>400</v>
      </c>
      <c r="D10" s="21"/>
    </row>
    <row r="11" spans="1:4" ht="14.25">
      <c r="A11" s="17"/>
      <c r="B11" s="24" t="s">
        <v>82</v>
      </c>
      <c r="C11" s="9">
        <v>800</v>
      </c>
      <c r="D11" s="21"/>
    </row>
    <row r="12" spans="1:4" ht="14.25">
      <c r="A12" s="8" t="s">
        <v>83</v>
      </c>
      <c r="B12" s="24" t="s">
        <v>84</v>
      </c>
      <c r="C12" s="22">
        <f>C13+C14</f>
        <v>860</v>
      </c>
      <c r="D12" s="21"/>
    </row>
    <row r="13" spans="1:4" ht="14.25">
      <c r="A13" s="18"/>
      <c r="B13" s="25" t="s">
        <v>77</v>
      </c>
      <c r="C13" s="22">
        <v>0</v>
      </c>
      <c r="D13" s="21"/>
    </row>
    <row r="14" spans="1:4" ht="14.25">
      <c r="A14" s="8"/>
      <c r="B14" s="27" t="s">
        <v>80</v>
      </c>
      <c r="C14" s="28">
        <f>SUM(C15:C18)</f>
        <v>860</v>
      </c>
      <c r="D14" s="21"/>
    </row>
    <row r="15" spans="1:4" ht="14.25">
      <c r="A15" s="17"/>
      <c r="B15" s="26" t="s">
        <v>231</v>
      </c>
      <c r="C15" s="9">
        <v>100</v>
      </c>
      <c r="D15" s="21"/>
    </row>
    <row r="16" spans="1:4" ht="14.25">
      <c r="A16" s="17"/>
      <c r="B16" s="26" t="s">
        <v>232</v>
      </c>
      <c r="C16" s="9">
        <v>300</v>
      </c>
      <c r="D16" s="21"/>
    </row>
    <row r="17" spans="1:3" ht="14.25">
      <c r="A17" s="17"/>
      <c r="B17" s="26" t="s">
        <v>233</v>
      </c>
      <c r="C17" s="9">
        <v>260</v>
      </c>
    </row>
    <row r="18" spans="1:3" ht="14.25">
      <c r="A18" s="17"/>
      <c r="B18" s="26" t="s">
        <v>234</v>
      </c>
      <c r="C18" s="9">
        <v>200</v>
      </c>
    </row>
    <row r="19" spans="1:3" ht="14.25">
      <c r="A19" s="8" t="s">
        <v>85</v>
      </c>
      <c r="B19" s="27" t="s">
        <v>86</v>
      </c>
      <c r="C19" s="22">
        <f>C20+C22</f>
        <v>990</v>
      </c>
    </row>
    <row r="20" spans="1:3" ht="14.25">
      <c r="A20" s="18"/>
      <c r="B20" s="25" t="s">
        <v>77</v>
      </c>
      <c r="C20" s="22">
        <f>C21</f>
        <v>40</v>
      </c>
    </row>
    <row r="21" spans="1:3" ht="14.25">
      <c r="A21" s="8"/>
      <c r="B21" s="3" t="s">
        <v>87</v>
      </c>
      <c r="C21" s="9">
        <v>40</v>
      </c>
    </row>
    <row r="22" spans="1:3" ht="14.25">
      <c r="A22" s="8"/>
      <c r="B22" s="27" t="s">
        <v>80</v>
      </c>
      <c r="C22" s="29">
        <f>SUM(C23:C24)</f>
        <v>950</v>
      </c>
    </row>
    <row r="23" spans="1:3" ht="14.25">
      <c r="A23" s="17"/>
      <c r="B23" s="3" t="s">
        <v>88</v>
      </c>
      <c r="C23" s="9">
        <v>650</v>
      </c>
    </row>
    <row r="24" spans="1:3" ht="14.25">
      <c r="A24" s="17"/>
      <c r="B24" s="3" t="s">
        <v>89</v>
      </c>
      <c r="C24" s="9">
        <v>300</v>
      </c>
    </row>
    <row r="25" spans="1:3" ht="14.25">
      <c r="A25" s="8" t="s">
        <v>90</v>
      </c>
      <c r="B25" s="24" t="s">
        <v>91</v>
      </c>
      <c r="C25" s="22">
        <f>C26+C27</f>
        <v>2340</v>
      </c>
    </row>
    <row r="26" spans="1:3" ht="14.25">
      <c r="A26" s="18"/>
      <c r="B26" s="25" t="s">
        <v>77</v>
      </c>
      <c r="C26" s="22">
        <v>0</v>
      </c>
    </row>
    <row r="27" spans="1:3" ht="14.25">
      <c r="A27" s="8"/>
      <c r="B27" s="27" t="s">
        <v>80</v>
      </c>
      <c r="C27" s="29">
        <f>SUM(C28:C34)</f>
        <v>2340</v>
      </c>
    </row>
    <row r="28" spans="1:3" ht="14.25">
      <c r="A28" s="17"/>
      <c r="B28" s="3" t="s">
        <v>92</v>
      </c>
      <c r="C28" s="9">
        <v>350</v>
      </c>
    </row>
    <row r="29" spans="1:3" ht="14.25">
      <c r="A29" s="17"/>
      <c r="B29" s="3" t="s">
        <v>93</v>
      </c>
      <c r="C29" s="9">
        <v>400</v>
      </c>
    </row>
    <row r="30" spans="1:3" ht="14.25">
      <c r="A30" s="17"/>
      <c r="B30" s="3" t="s">
        <v>94</v>
      </c>
      <c r="C30" s="9">
        <v>50</v>
      </c>
    </row>
    <row r="31" spans="1:3" ht="14.25">
      <c r="A31" s="17"/>
      <c r="B31" s="3" t="s">
        <v>95</v>
      </c>
      <c r="C31" s="9">
        <v>240</v>
      </c>
    </row>
    <row r="32" spans="1:3" ht="14.25">
      <c r="A32" s="17"/>
      <c r="B32" s="3" t="s">
        <v>96</v>
      </c>
      <c r="C32" s="9">
        <v>300</v>
      </c>
    </row>
    <row r="33" spans="1:3" ht="14.25">
      <c r="A33" s="17"/>
      <c r="B33" s="3" t="s">
        <v>97</v>
      </c>
      <c r="C33" s="9">
        <v>700</v>
      </c>
    </row>
    <row r="34" spans="1:3" ht="14.25">
      <c r="A34" s="17"/>
      <c r="B34" s="3" t="s">
        <v>98</v>
      </c>
      <c r="C34" s="9">
        <v>300</v>
      </c>
    </row>
    <row r="35" spans="1:3" ht="14.25">
      <c r="A35" s="8" t="s">
        <v>99</v>
      </c>
      <c r="B35" s="24" t="s">
        <v>100</v>
      </c>
      <c r="C35" s="22">
        <f>C36+C38</f>
        <v>1570</v>
      </c>
    </row>
    <row r="36" spans="1:3" ht="14.25">
      <c r="A36" s="18"/>
      <c r="B36" s="25" t="s">
        <v>77</v>
      </c>
      <c r="C36" s="22">
        <f>C37</f>
        <v>50</v>
      </c>
    </row>
    <row r="37" spans="1:3" ht="14.25">
      <c r="A37" s="8"/>
      <c r="B37" s="3" t="s">
        <v>101</v>
      </c>
      <c r="C37" s="9">
        <v>50</v>
      </c>
    </row>
    <row r="38" spans="1:3" ht="14.25">
      <c r="A38" s="8"/>
      <c r="B38" s="27" t="s">
        <v>80</v>
      </c>
      <c r="C38" s="29">
        <f>SUM(C39:C47)</f>
        <v>1520</v>
      </c>
    </row>
    <row r="39" spans="1:3" ht="14.25">
      <c r="A39" s="17"/>
      <c r="B39" s="3" t="s">
        <v>102</v>
      </c>
      <c r="C39" s="9">
        <v>260</v>
      </c>
    </row>
    <row r="40" spans="1:3" ht="14.25">
      <c r="A40" s="17"/>
      <c r="B40" s="3" t="s">
        <v>103</v>
      </c>
      <c r="C40" s="9">
        <v>50</v>
      </c>
    </row>
    <row r="41" spans="1:3" ht="14.25">
      <c r="A41" s="17"/>
      <c r="B41" s="3" t="s">
        <v>104</v>
      </c>
      <c r="C41" s="9">
        <v>70</v>
      </c>
    </row>
    <row r="42" spans="1:3" ht="14.25">
      <c r="A42" s="17"/>
      <c r="B42" s="3" t="s">
        <v>105</v>
      </c>
      <c r="C42" s="9">
        <v>300</v>
      </c>
    </row>
    <row r="43" spans="1:3" ht="14.25">
      <c r="A43" s="17"/>
      <c r="B43" s="3" t="s">
        <v>106</v>
      </c>
      <c r="C43" s="9">
        <v>500</v>
      </c>
    </row>
    <row r="44" spans="1:3" ht="14.25">
      <c r="A44" s="17"/>
      <c r="B44" s="3" t="s">
        <v>107</v>
      </c>
      <c r="C44" s="9">
        <v>50</v>
      </c>
    </row>
    <row r="45" spans="1:3" ht="14.25">
      <c r="A45" s="17"/>
      <c r="B45" s="3" t="s">
        <v>108</v>
      </c>
      <c r="C45" s="9">
        <v>140</v>
      </c>
    </row>
    <row r="46" spans="1:3" ht="14.25">
      <c r="A46" s="17"/>
      <c r="B46" s="3" t="s">
        <v>109</v>
      </c>
      <c r="C46" s="9">
        <v>100</v>
      </c>
    </row>
    <row r="47" spans="1:3" ht="14.25">
      <c r="A47" s="17"/>
      <c r="B47" s="3" t="s">
        <v>110</v>
      </c>
      <c r="C47" s="9">
        <v>50</v>
      </c>
    </row>
    <row r="48" spans="1:3" ht="14.25">
      <c r="A48" s="8" t="s">
        <v>111</v>
      </c>
      <c r="B48" s="24" t="s">
        <v>112</v>
      </c>
      <c r="C48" s="22">
        <f>C49+C54</f>
        <v>2840</v>
      </c>
    </row>
    <row r="49" spans="1:3" ht="14.25">
      <c r="A49" s="18"/>
      <c r="B49" s="25" t="s">
        <v>77</v>
      </c>
      <c r="C49" s="22">
        <f>C52+C50+C51+C53</f>
        <v>460</v>
      </c>
    </row>
    <row r="50" spans="1:3" ht="14.25">
      <c r="A50" s="8"/>
      <c r="B50" s="3" t="s">
        <v>113</v>
      </c>
      <c r="C50" s="9">
        <v>150</v>
      </c>
    </row>
    <row r="51" spans="1:3" ht="14.25">
      <c r="A51" s="8"/>
      <c r="B51" s="3" t="s">
        <v>114</v>
      </c>
      <c r="C51" s="9">
        <v>50</v>
      </c>
    </row>
    <row r="52" spans="1:3" ht="14.25">
      <c r="A52" s="8"/>
      <c r="B52" s="3" t="s">
        <v>115</v>
      </c>
      <c r="C52" s="9">
        <v>240</v>
      </c>
    </row>
    <row r="53" spans="1:3" ht="14.25">
      <c r="A53" s="8"/>
      <c r="B53" s="3" t="s">
        <v>116</v>
      </c>
      <c r="C53" s="9">
        <v>20</v>
      </c>
    </row>
    <row r="54" spans="1:3" ht="14.25">
      <c r="A54" s="8"/>
      <c r="B54" s="27" t="s">
        <v>80</v>
      </c>
      <c r="C54" s="29">
        <f>SUM(C55:C60)</f>
        <v>2380</v>
      </c>
    </row>
    <row r="55" spans="1:3" ht="14.25">
      <c r="A55" s="17"/>
      <c r="B55" s="3" t="s">
        <v>117</v>
      </c>
      <c r="C55" s="9">
        <v>300</v>
      </c>
    </row>
    <row r="56" spans="1:3" ht="14.25">
      <c r="A56" s="17"/>
      <c r="B56" s="3" t="s">
        <v>118</v>
      </c>
      <c r="C56" s="9">
        <v>180</v>
      </c>
    </row>
    <row r="57" spans="1:3" ht="14.25">
      <c r="A57" s="17"/>
      <c r="B57" s="3" t="s">
        <v>119</v>
      </c>
      <c r="C57" s="9">
        <v>900</v>
      </c>
    </row>
    <row r="58" spans="1:3" ht="14.25">
      <c r="A58" s="17"/>
      <c r="B58" s="3" t="s">
        <v>120</v>
      </c>
      <c r="C58" s="9">
        <v>150</v>
      </c>
    </row>
    <row r="59" spans="1:3" ht="14.25">
      <c r="A59" s="17"/>
      <c r="B59" s="3" t="s">
        <v>121</v>
      </c>
      <c r="C59" s="9">
        <v>600</v>
      </c>
    </row>
    <row r="60" spans="1:3" ht="14.25">
      <c r="A60" s="17"/>
      <c r="B60" s="3" t="s">
        <v>122</v>
      </c>
      <c r="C60" s="9">
        <v>250</v>
      </c>
    </row>
    <row r="61" spans="1:3" ht="14.25">
      <c r="A61" s="8" t="s">
        <v>123</v>
      </c>
      <c r="B61" s="24" t="s">
        <v>124</v>
      </c>
      <c r="C61" s="22">
        <f>C62+C72</f>
        <v>5020</v>
      </c>
    </row>
    <row r="62" spans="1:3" ht="14.25">
      <c r="A62" s="18"/>
      <c r="B62" s="25" t="s">
        <v>77</v>
      </c>
      <c r="C62" s="22">
        <f>SUM(C63:C71)</f>
        <v>1470</v>
      </c>
    </row>
    <row r="63" spans="1:3" ht="14.25">
      <c r="A63" s="8"/>
      <c r="B63" s="3" t="s">
        <v>125</v>
      </c>
      <c r="C63" s="16">
        <v>0</v>
      </c>
    </row>
    <row r="64" spans="1:3" ht="14.25">
      <c r="A64" s="8"/>
      <c r="B64" s="3" t="s">
        <v>126</v>
      </c>
      <c r="C64" s="9">
        <v>200</v>
      </c>
    </row>
    <row r="65" spans="1:3" ht="14.25">
      <c r="A65" s="8"/>
      <c r="B65" s="3" t="s">
        <v>127</v>
      </c>
      <c r="C65" s="9">
        <v>500</v>
      </c>
    </row>
    <row r="66" spans="1:3" ht="14.25">
      <c r="A66" s="8"/>
      <c r="B66" s="3" t="s">
        <v>128</v>
      </c>
      <c r="C66" s="9">
        <v>220</v>
      </c>
    </row>
    <row r="67" spans="1:3" ht="14.25">
      <c r="A67" s="8"/>
      <c r="B67" s="3" t="s">
        <v>129</v>
      </c>
      <c r="C67" s="9">
        <v>220</v>
      </c>
    </row>
    <row r="68" spans="1:3" ht="14.25">
      <c r="A68" s="17"/>
      <c r="B68" s="3" t="s">
        <v>130</v>
      </c>
      <c r="C68" s="9">
        <v>100</v>
      </c>
    </row>
    <row r="69" spans="1:3" ht="14.25">
      <c r="A69" s="17"/>
      <c r="B69" s="3" t="s">
        <v>131</v>
      </c>
      <c r="C69" s="9">
        <v>100</v>
      </c>
    </row>
    <row r="70" spans="1:3" ht="14.25">
      <c r="A70" s="17"/>
      <c r="B70" s="3" t="s">
        <v>132</v>
      </c>
      <c r="C70" s="9">
        <v>50</v>
      </c>
    </row>
    <row r="71" spans="1:3" ht="14.25">
      <c r="A71" s="17"/>
      <c r="B71" s="3" t="s">
        <v>133</v>
      </c>
      <c r="C71" s="9">
        <v>80</v>
      </c>
    </row>
    <row r="72" spans="1:3" ht="14.25">
      <c r="A72" s="17"/>
      <c r="B72" s="27" t="s">
        <v>80</v>
      </c>
      <c r="C72" s="29">
        <f>SUM(C73:C79)</f>
        <v>3550</v>
      </c>
    </row>
    <row r="73" spans="1:3" ht="14.25">
      <c r="A73" s="17"/>
      <c r="B73" s="3" t="s">
        <v>134</v>
      </c>
      <c r="C73" s="9">
        <v>300</v>
      </c>
    </row>
    <row r="74" spans="1:3" ht="14.25">
      <c r="A74" s="17"/>
      <c r="B74" s="3" t="s">
        <v>135</v>
      </c>
      <c r="C74" s="9">
        <v>550</v>
      </c>
    </row>
    <row r="75" spans="1:3" ht="14.25">
      <c r="A75" s="30"/>
      <c r="B75" s="3" t="s">
        <v>136</v>
      </c>
      <c r="C75" s="9">
        <v>600</v>
      </c>
    </row>
    <row r="76" spans="1:3" ht="14.25">
      <c r="A76" s="30"/>
      <c r="B76" s="3" t="s">
        <v>137</v>
      </c>
      <c r="C76" s="9">
        <v>500</v>
      </c>
    </row>
    <row r="77" spans="1:3" ht="14.25">
      <c r="A77" s="30"/>
      <c r="B77" s="3" t="s">
        <v>138</v>
      </c>
      <c r="C77" s="9">
        <v>400</v>
      </c>
    </row>
    <row r="78" spans="1:3" ht="14.25">
      <c r="A78" s="30"/>
      <c r="B78" s="3" t="s">
        <v>139</v>
      </c>
      <c r="C78" s="9">
        <v>800</v>
      </c>
    </row>
    <row r="79" spans="1:3" ht="14.25">
      <c r="A79" s="30"/>
      <c r="B79" s="3" t="s">
        <v>140</v>
      </c>
      <c r="C79" s="9">
        <v>400</v>
      </c>
    </row>
    <row r="80" spans="1:3" ht="14.25">
      <c r="A80" s="8" t="s">
        <v>141</v>
      </c>
      <c r="B80" s="24" t="s">
        <v>142</v>
      </c>
      <c r="C80" s="22">
        <f>C81+C83</f>
        <v>250</v>
      </c>
    </row>
    <row r="81" spans="1:3" ht="14.25">
      <c r="A81" s="18"/>
      <c r="B81" s="25" t="s">
        <v>77</v>
      </c>
      <c r="C81" s="22">
        <f>C82</f>
        <v>100</v>
      </c>
    </row>
    <row r="82" spans="1:3" ht="14.25">
      <c r="A82" s="8"/>
      <c r="B82" s="3" t="s">
        <v>235</v>
      </c>
      <c r="C82" s="9">
        <v>100</v>
      </c>
    </row>
    <row r="83" spans="1:3" ht="14.25">
      <c r="A83" s="8"/>
      <c r="B83" s="27" t="s">
        <v>80</v>
      </c>
      <c r="C83" s="29">
        <f>C84+C85</f>
        <v>150</v>
      </c>
    </row>
    <row r="84" spans="1:3" ht="14.25">
      <c r="A84" s="17"/>
      <c r="B84" s="3" t="s">
        <v>236</v>
      </c>
      <c r="C84" s="9">
        <v>100</v>
      </c>
    </row>
    <row r="85" spans="1:3" ht="14.25">
      <c r="A85" s="17"/>
      <c r="B85" s="3" t="s">
        <v>237</v>
      </c>
      <c r="C85" s="9">
        <v>50</v>
      </c>
    </row>
    <row r="86" spans="1:3" ht="14.25">
      <c r="A86" s="8" t="s">
        <v>143</v>
      </c>
      <c r="B86" s="24" t="s">
        <v>144</v>
      </c>
      <c r="C86" s="22">
        <f>C87+C91</f>
        <v>4750</v>
      </c>
    </row>
    <row r="87" spans="1:3" ht="14.25">
      <c r="A87" s="18"/>
      <c r="B87" s="25" t="s">
        <v>77</v>
      </c>
      <c r="C87" s="22">
        <f>C88+C89+C90</f>
        <v>1900</v>
      </c>
    </row>
    <row r="88" spans="1:3" ht="14.25">
      <c r="A88" s="8"/>
      <c r="B88" s="3" t="s">
        <v>145</v>
      </c>
      <c r="C88" s="9">
        <v>600</v>
      </c>
    </row>
    <row r="89" spans="1:3" ht="14.25">
      <c r="A89" s="8"/>
      <c r="B89" s="3" t="s">
        <v>146</v>
      </c>
      <c r="C89" s="9">
        <v>600</v>
      </c>
    </row>
    <row r="90" spans="1:3" ht="14.25">
      <c r="A90" s="8"/>
      <c r="B90" s="3" t="s">
        <v>147</v>
      </c>
      <c r="C90" s="9">
        <v>700</v>
      </c>
    </row>
    <row r="91" spans="1:3" ht="14.25">
      <c r="A91" s="8"/>
      <c r="B91" s="27" t="s">
        <v>80</v>
      </c>
      <c r="C91" s="29">
        <f>SUM(C92:C95)</f>
        <v>2850</v>
      </c>
    </row>
    <row r="92" spans="1:3" ht="14.25">
      <c r="A92" s="17"/>
      <c r="B92" s="3" t="s">
        <v>148</v>
      </c>
      <c r="C92" s="9">
        <v>900</v>
      </c>
    </row>
    <row r="93" spans="1:3" ht="14.25">
      <c r="A93" s="17"/>
      <c r="B93" s="3" t="s">
        <v>149</v>
      </c>
      <c r="C93" s="9">
        <v>900</v>
      </c>
    </row>
    <row r="94" spans="1:3" ht="14.25">
      <c r="A94" s="17"/>
      <c r="B94" s="3" t="s">
        <v>150</v>
      </c>
      <c r="C94" s="9">
        <v>650</v>
      </c>
    </row>
    <row r="95" spans="1:3" ht="14.25">
      <c r="A95" s="18"/>
      <c r="B95" s="3" t="s">
        <v>151</v>
      </c>
      <c r="C95" s="9">
        <v>400</v>
      </c>
    </row>
    <row r="96" spans="1:3" ht="14.25">
      <c r="A96" s="8" t="s">
        <v>152</v>
      </c>
      <c r="B96" s="24" t="s">
        <v>153</v>
      </c>
      <c r="C96" s="22">
        <f>C97+C101</f>
        <v>2010</v>
      </c>
    </row>
    <row r="97" spans="1:3" ht="14.25">
      <c r="A97" s="18"/>
      <c r="B97" s="25" t="s">
        <v>77</v>
      </c>
      <c r="C97" s="22">
        <f>C98+C99+C100</f>
        <v>160</v>
      </c>
    </row>
    <row r="98" spans="1:3" ht="14.25">
      <c r="A98" s="8"/>
      <c r="B98" s="3" t="s">
        <v>154</v>
      </c>
      <c r="C98" s="9">
        <v>50</v>
      </c>
    </row>
    <row r="99" spans="1:3" ht="14.25">
      <c r="A99" s="8"/>
      <c r="B99" s="3" t="s">
        <v>155</v>
      </c>
      <c r="C99" s="9">
        <v>100</v>
      </c>
    </row>
    <row r="100" spans="1:3" ht="14.25">
      <c r="A100" s="8"/>
      <c r="B100" s="3" t="s">
        <v>156</v>
      </c>
      <c r="C100" s="9">
        <v>10</v>
      </c>
    </row>
    <row r="101" spans="1:3" ht="14.25">
      <c r="A101" s="8"/>
      <c r="B101" s="27" t="s">
        <v>80</v>
      </c>
      <c r="C101" s="29">
        <f>SUM(C102:C109)</f>
        <v>1850</v>
      </c>
    </row>
    <row r="102" spans="1:3" ht="14.25">
      <c r="A102" s="17"/>
      <c r="B102" s="3" t="s">
        <v>157</v>
      </c>
      <c r="C102" s="9">
        <v>130</v>
      </c>
    </row>
    <row r="103" spans="1:3" ht="14.25">
      <c r="A103" s="17"/>
      <c r="B103" s="3" t="s">
        <v>158</v>
      </c>
      <c r="C103" s="9">
        <v>200</v>
      </c>
    </row>
    <row r="104" spans="1:3" ht="14.25">
      <c r="A104" s="17"/>
      <c r="B104" s="3" t="s">
        <v>159</v>
      </c>
      <c r="C104" s="9">
        <v>400</v>
      </c>
    </row>
    <row r="105" spans="1:3" ht="14.25">
      <c r="A105" s="17"/>
      <c r="B105" s="3" t="s">
        <v>160</v>
      </c>
      <c r="C105" s="9">
        <v>200</v>
      </c>
    </row>
    <row r="106" spans="1:3" ht="14.25">
      <c r="A106" s="17"/>
      <c r="B106" s="3" t="s">
        <v>161</v>
      </c>
      <c r="C106" s="9">
        <v>150</v>
      </c>
    </row>
    <row r="107" spans="1:3" ht="14.25">
      <c r="A107" s="17"/>
      <c r="B107" s="3" t="s">
        <v>162</v>
      </c>
      <c r="C107" s="9">
        <v>50</v>
      </c>
    </row>
    <row r="108" spans="1:3" ht="14.25">
      <c r="A108" s="17"/>
      <c r="B108" s="3" t="s">
        <v>163</v>
      </c>
      <c r="C108" s="9">
        <v>640</v>
      </c>
    </row>
    <row r="109" spans="1:3" ht="14.25">
      <c r="A109" s="18"/>
      <c r="B109" s="3" t="s">
        <v>164</v>
      </c>
      <c r="C109" s="9">
        <v>80</v>
      </c>
    </row>
    <row r="110" spans="1:3" ht="14.25">
      <c r="A110" s="8" t="s">
        <v>165</v>
      </c>
      <c r="B110" s="24" t="s">
        <v>166</v>
      </c>
      <c r="C110" s="22">
        <f>C111+C112</f>
        <v>1590</v>
      </c>
    </row>
    <row r="111" spans="1:3" ht="14.25">
      <c r="A111" s="17"/>
      <c r="B111" s="25" t="s">
        <v>77</v>
      </c>
      <c r="C111" s="22">
        <v>0</v>
      </c>
    </row>
    <row r="112" spans="1:3" ht="14.25">
      <c r="A112" s="8"/>
      <c r="B112" s="27" t="s">
        <v>80</v>
      </c>
      <c r="C112" s="29">
        <f>SUM(C113:C120)</f>
        <v>1590</v>
      </c>
    </row>
    <row r="113" spans="1:3" ht="14.25">
      <c r="A113" s="17"/>
      <c r="B113" s="3" t="s">
        <v>167</v>
      </c>
      <c r="C113" s="9">
        <v>50</v>
      </c>
    </row>
    <row r="114" spans="1:3" ht="14.25">
      <c r="A114" s="17"/>
      <c r="B114" s="3" t="s">
        <v>168</v>
      </c>
      <c r="C114" s="9">
        <v>500</v>
      </c>
    </row>
    <row r="115" spans="1:3" ht="14.25">
      <c r="A115" s="17"/>
      <c r="B115" s="3" t="s">
        <v>169</v>
      </c>
      <c r="C115" s="9">
        <v>150</v>
      </c>
    </row>
    <row r="116" spans="1:3" ht="14.25">
      <c r="A116" s="17"/>
      <c r="B116" s="3" t="s">
        <v>170</v>
      </c>
      <c r="C116" s="9">
        <v>50</v>
      </c>
    </row>
    <row r="117" spans="1:3" ht="14.25">
      <c r="A117" s="17"/>
      <c r="B117" s="3" t="s">
        <v>171</v>
      </c>
      <c r="C117" s="9">
        <v>400</v>
      </c>
    </row>
    <row r="118" spans="1:3" ht="14.25">
      <c r="A118" s="17"/>
      <c r="B118" s="3" t="s">
        <v>172</v>
      </c>
      <c r="C118" s="9">
        <v>150</v>
      </c>
    </row>
    <row r="119" spans="1:3" ht="14.25">
      <c r="A119" s="18"/>
      <c r="B119" s="3" t="s">
        <v>173</v>
      </c>
      <c r="C119" s="9">
        <v>30</v>
      </c>
    </row>
    <row r="120" spans="1:3" ht="14.25">
      <c r="A120" s="17"/>
      <c r="B120" s="3" t="s">
        <v>174</v>
      </c>
      <c r="C120" s="9">
        <v>260</v>
      </c>
    </row>
    <row r="121" spans="1:3" ht="14.25">
      <c r="A121" s="8" t="s">
        <v>175</v>
      </c>
      <c r="B121" s="24" t="s">
        <v>176</v>
      </c>
      <c r="C121" s="22">
        <f>C122+C123</f>
        <v>820</v>
      </c>
    </row>
    <row r="122" spans="1:3" ht="14.25">
      <c r="A122" s="17"/>
      <c r="B122" s="25" t="s">
        <v>77</v>
      </c>
      <c r="C122" s="22">
        <v>0</v>
      </c>
    </row>
    <row r="123" spans="1:3" ht="14.25">
      <c r="A123" s="8"/>
      <c r="B123" s="27" t="s">
        <v>80</v>
      </c>
      <c r="C123" s="29">
        <f>SUM(C124:C127)</f>
        <v>820</v>
      </c>
    </row>
    <row r="124" spans="1:3" ht="14.25">
      <c r="A124" s="17"/>
      <c r="B124" s="3" t="s">
        <v>177</v>
      </c>
      <c r="C124" s="9">
        <v>100</v>
      </c>
    </row>
    <row r="125" spans="1:3" ht="14.25">
      <c r="A125" s="17"/>
      <c r="B125" s="3" t="s">
        <v>178</v>
      </c>
      <c r="C125" s="9">
        <v>80</v>
      </c>
    </row>
    <row r="126" spans="1:3" ht="14.25">
      <c r="A126" s="18"/>
      <c r="B126" s="3" t="s">
        <v>179</v>
      </c>
      <c r="C126" s="9">
        <v>240</v>
      </c>
    </row>
    <row r="127" spans="1:3" ht="14.25">
      <c r="A127" s="17"/>
      <c r="B127" s="3" t="s">
        <v>180</v>
      </c>
      <c r="C127" s="9">
        <v>400</v>
      </c>
    </row>
    <row r="128" spans="1:3" ht="14.25">
      <c r="A128" s="8" t="s">
        <v>181</v>
      </c>
      <c r="B128" s="24" t="s">
        <v>182</v>
      </c>
      <c r="C128" s="22">
        <f>C129+C131</f>
        <v>1690</v>
      </c>
    </row>
    <row r="129" spans="1:3" ht="14.25">
      <c r="A129" s="17"/>
      <c r="B129" s="25" t="s">
        <v>77</v>
      </c>
      <c r="C129" s="22">
        <f>C130</f>
        <v>30</v>
      </c>
    </row>
    <row r="130" spans="1:3" ht="14.25">
      <c r="A130" s="8"/>
      <c r="B130" s="3" t="s">
        <v>183</v>
      </c>
      <c r="C130" s="9">
        <v>30</v>
      </c>
    </row>
    <row r="131" spans="1:3" ht="14.25">
      <c r="A131" s="8"/>
      <c r="B131" s="27" t="s">
        <v>80</v>
      </c>
      <c r="C131" s="29">
        <f>SUM(C132:C141)</f>
        <v>1660</v>
      </c>
    </row>
    <row r="132" spans="1:3" ht="14.25">
      <c r="A132" s="17"/>
      <c r="B132" s="3" t="s">
        <v>184</v>
      </c>
      <c r="C132" s="9">
        <v>300</v>
      </c>
    </row>
    <row r="133" spans="1:3" ht="14.25">
      <c r="A133" s="17"/>
      <c r="B133" s="3" t="s">
        <v>185</v>
      </c>
      <c r="C133" s="9">
        <v>100</v>
      </c>
    </row>
    <row r="134" spans="1:3" ht="14.25">
      <c r="A134" s="17"/>
      <c r="B134" s="3" t="s">
        <v>186</v>
      </c>
      <c r="C134" s="9">
        <v>300</v>
      </c>
    </row>
    <row r="135" spans="1:3" ht="14.25">
      <c r="A135" s="17"/>
      <c r="B135" s="3" t="s">
        <v>187</v>
      </c>
      <c r="C135" s="9">
        <v>80</v>
      </c>
    </row>
    <row r="136" spans="1:3" ht="14.25">
      <c r="A136" s="17"/>
      <c r="B136" s="3" t="s">
        <v>188</v>
      </c>
      <c r="C136" s="9">
        <v>80</v>
      </c>
    </row>
    <row r="137" spans="1:3" ht="14.25">
      <c r="A137" s="17"/>
      <c r="B137" s="3" t="s">
        <v>189</v>
      </c>
      <c r="C137" s="9">
        <v>70</v>
      </c>
    </row>
    <row r="138" spans="1:3" ht="14.25">
      <c r="A138" s="17"/>
      <c r="B138" s="3" t="s">
        <v>190</v>
      </c>
      <c r="C138" s="9">
        <v>180</v>
      </c>
    </row>
    <row r="139" spans="1:3" ht="14.25">
      <c r="A139" s="17"/>
      <c r="B139" s="3" t="s">
        <v>191</v>
      </c>
      <c r="C139" s="9">
        <v>150</v>
      </c>
    </row>
    <row r="140" spans="1:3" ht="14.25">
      <c r="A140" s="18"/>
      <c r="B140" s="3" t="s">
        <v>192</v>
      </c>
      <c r="C140" s="9">
        <v>300</v>
      </c>
    </row>
    <row r="141" spans="1:3" ht="14.25">
      <c r="A141" s="18"/>
      <c r="B141" s="3" t="s">
        <v>193</v>
      </c>
      <c r="C141" s="9">
        <v>100</v>
      </c>
    </row>
    <row r="142" spans="1:3" ht="14.25">
      <c r="A142" s="8" t="s">
        <v>267</v>
      </c>
      <c r="B142" s="1" t="s">
        <v>268</v>
      </c>
      <c r="C142" s="22">
        <f>SUM(C143:C149)</f>
        <v>530</v>
      </c>
    </row>
    <row r="143" spans="1:3" ht="14.25">
      <c r="A143" s="8"/>
      <c r="B143" s="3" t="s">
        <v>194</v>
      </c>
      <c r="C143" s="9">
        <v>80</v>
      </c>
    </row>
    <row r="144" spans="1:3" ht="14.25">
      <c r="A144" s="8"/>
      <c r="B144" s="3" t="s">
        <v>195</v>
      </c>
      <c r="C144" s="9">
        <v>50</v>
      </c>
    </row>
    <row r="145" spans="1:3" ht="14.25">
      <c r="A145" s="8"/>
      <c r="B145" s="3" t="s">
        <v>196</v>
      </c>
      <c r="C145" s="9">
        <v>100</v>
      </c>
    </row>
    <row r="146" spans="1:3" ht="14.25">
      <c r="A146" s="8"/>
      <c r="B146" s="3" t="s">
        <v>197</v>
      </c>
      <c r="C146" s="9">
        <v>30</v>
      </c>
    </row>
    <row r="147" spans="1:3" ht="14.25">
      <c r="A147" s="8"/>
      <c r="B147" s="3" t="s">
        <v>198</v>
      </c>
      <c r="C147" s="9">
        <v>40</v>
      </c>
    </row>
    <row r="148" spans="1:3" ht="14.25">
      <c r="A148" s="8"/>
      <c r="B148" s="3" t="s">
        <v>199</v>
      </c>
      <c r="C148" s="9">
        <v>150</v>
      </c>
    </row>
    <row r="149" spans="1:3" ht="14.25">
      <c r="A149" s="8"/>
      <c r="B149" s="3" t="s">
        <v>200</v>
      </c>
      <c r="C149" s="9">
        <v>80</v>
      </c>
    </row>
  </sheetData>
  <sheetProtection/>
  <mergeCells count="1">
    <mergeCell ref="A2:C2"/>
  </mergeCells>
  <printOptions horizontalCentered="1"/>
  <pageMargins left="0.7480314960629921" right="0.7480314960629921" top="0.51" bottom="0.56" header="0.5118110236220472" footer="0.5118110236220472"/>
  <pageSetup firstPageNumber="1"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向继武</cp:lastModifiedBy>
  <cp:lastPrinted>2012-08-31T07:05:19Z</cp:lastPrinted>
  <dcterms:created xsi:type="dcterms:W3CDTF">2012-07-06T07:39:09Z</dcterms:created>
  <dcterms:modified xsi:type="dcterms:W3CDTF">2012-08-31T08:39:44Z</dcterms:modified>
  <cp:category/>
  <cp:version/>
  <cp:contentType/>
  <cp:contentStatus/>
</cp:coreProperties>
</file>