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65" windowWidth="14805" windowHeight="7005" activeTab="0"/>
  </bookViews>
  <sheets>
    <sheet name="申报汇总表" sheetId="1" r:id="rId1"/>
  </sheets>
  <definedNames>
    <definedName name="_xlnm.Print_Titles" localSheetId="0">'申报汇总表'!$3:$4</definedName>
  </definedNames>
  <calcPr fullCalcOnLoad="1"/>
  <oleSize ref="A1"/>
</workbook>
</file>

<file path=xl/sharedStrings.xml><?xml version="1.0" encoding="utf-8"?>
<sst xmlns="http://schemas.openxmlformats.org/spreadsheetml/2006/main" count="497" uniqueCount="159">
  <si>
    <t>长沙市小计</t>
  </si>
  <si>
    <t>株洲市小计</t>
  </si>
  <si>
    <t>湘潭市小计</t>
  </si>
  <si>
    <t>衡阳市小计</t>
  </si>
  <si>
    <t>邵阳市小计</t>
  </si>
  <si>
    <t>岳阳市小计</t>
  </si>
  <si>
    <t>常德市小计</t>
  </si>
  <si>
    <t>张家界市小计</t>
  </si>
  <si>
    <t>益阳市小计</t>
  </si>
  <si>
    <t>永州市小计</t>
  </si>
  <si>
    <t>郴州市小计</t>
  </si>
  <si>
    <t>娄底市小计</t>
  </si>
  <si>
    <t>怀化市小计</t>
  </si>
  <si>
    <t>湘西土家族苗族自治州小计</t>
  </si>
  <si>
    <t>市州</t>
  </si>
  <si>
    <t>县市区</t>
  </si>
  <si>
    <t>长沙县</t>
  </si>
  <si>
    <t>省直管县市小计</t>
  </si>
  <si>
    <t>宁乡县</t>
  </si>
  <si>
    <t>醴陵市</t>
  </si>
  <si>
    <t>茶陵县</t>
  </si>
  <si>
    <t>炎陵县</t>
  </si>
  <si>
    <t>湘乡市</t>
  </si>
  <si>
    <t>韶山市</t>
  </si>
  <si>
    <t>珠晖区</t>
  </si>
  <si>
    <t>衡东县</t>
  </si>
  <si>
    <t>祁东县</t>
  </si>
  <si>
    <t>耒阳市</t>
  </si>
  <si>
    <t>武冈市</t>
  </si>
  <si>
    <t>洞口县</t>
  </si>
  <si>
    <t>新宁县</t>
  </si>
  <si>
    <t>邵阳县</t>
  </si>
  <si>
    <t>城步县</t>
  </si>
  <si>
    <t>绥宁县</t>
  </si>
  <si>
    <t>君山区</t>
  </si>
  <si>
    <t>云溪区</t>
  </si>
  <si>
    <t>屈原区</t>
  </si>
  <si>
    <t>汨罗市</t>
  </si>
  <si>
    <t>平江县</t>
  </si>
  <si>
    <t>湘阴县</t>
  </si>
  <si>
    <t>临湘市</t>
  </si>
  <si>
    <t>华容县</t>
  </si>
  <si>
    <t>岳阳县</t>
  </si>
  <si>
    <t>武陵区</t>
  </si>
  <si>
    <t>鼎城区</t>
  </si>
  <si>
    <t>津市市</t>
  </si>
  <si>
    <t>安乡县</t>
  </si>
  <si>
    <t>汉寿县</t>
  </si>
  <si>
    <t>临澧县</t>
  </si>
  <si>
    <t>桃源县</t>
  </si>
  <si>
    <t>石门县</t>
  </si>
  <si>
    <t>资阳区</t>
  </si>
  <si>
    <t>赫山区</t>
  </si>
  <si>
    <t>安化县</t>
  </si>
  <si>
    <t>北湖区</t>
  </si>
  <si>
    <t>苏仙区</t>
  </si>
  <si>
    <t>资兴市</t>
  </si>
  <si>
    <t>永兴县</t>
  </si>
  <si>
    <t>宜章县</t>
  </si>
  <si>
    <t>嘉禾县</t>
  </si>
  <si>
    <t>临武县</t>
  </si>
  <si>
    <t>汝城县</t>
  </si>
  <si>
    <t>桂东县</t>
  </si>
  <si>
    <t>安仁县</t>
  </si>
  <si>
    <t>涟源市</t>
  </si>
  <si>
    <t>冷水江市</t>
  </si>
  <si>
    <t>新化县</t>
  </si>
  <si>
    <t>鹤城区</t>
  </si>
  <si>
    <t>沅陵县</t>
  </si>
  <si>
    <t>辰溪县</t>
  </si>
  <si>
    <t>麻阳县</t>
  </si>
  <si>
    <t>新晃县</t>
  </si>
  <si>
    <t>芷江县</t>
  </si>
  <si>
    <t>中方县</t>
  </si>
  <si>
    <t>洪江市</t>
  </si>
  <si>
    <t>会同县</t>
  </si>
  <si>
    <t>靖州县</t>
  </si>
  <si>
    <t>通道县</t>
  </si>
  <si>
    <t>泸溪县</t>
  </si>
  <si>
    <t>凤凰县</t>
  </si>
  <si>
    <t>花垣县</t>
  </si>
  <si>
    <t>保靖县</t>
  </si>
  <si>
    <t>古丈县</t>
  </si>
  <si>
    <t>永顺县</t>
  </si>
  <si>
    <t>龙山县</t>
  </si>
  <si>
    <t>长沙市</t>
  </si>
  <si>
    <t>市本级及所辖区小计</t>
  </si>
  <si>
    <t>株洲市</t>
  </si>
  <si>
    <t xml:space="preserve"> 株洲县</t>
  </si>
  <si>
    <t>湘潭市</t>
  </si>
  <si>
    <t xml:space="preserve">湘潭县 </t>
  </si>
  <si>
    <t>衡阳市</t>
  </si>
  <si>
    <t xml:space="preserve">衡南县          </t>
  </si>
  <si>
    <t xml:space="preserve">衡阳县          </t>
  </si>
  <si>
    <t xml:space="preserve">衡山县          </t>
  </si>
  <si>
    <t xml:space="preserve">常宁市          </t>
  </si>
  <si>
    <t>邵阳市</t>
  </si>
  <si>
    <t xml:space="preserve">邵东县          </t>
  </si>
  <si>
    <t xml:space="preserve">新邵县          </t>
  </si>
  <si>
    <t xml:space="preserve">隆回县          </t>
  </si>
  <si>
    <t>岳阳市</t>
  </si>
  <si>
    <t>常德市</t>
  </si>
  <si>
    <t>澧县</t>
  </si>
  <si>
    <t>张家界市</t>
  </si>
  <si>
    <t xml:space="preserve">永定区          </t>
  </si>
  <si>
    <t xml:space="preserve">慈利县          </t>
  </si>
  <si>
    <t xml:space="preserve">桑植县          </t>
  </si>
  <si>
    <t>益阳市</t>
  </si>
  <si>
    <t xml:space="preserve">沅江市          </t>
  </si>
  <si>
    <t xml:space="preserve">南县          </t>
  </si>
  <si>
    <t xml:space="preserve">桃江县         </t>
  </si>
  <si>
    <t>永州市</t>
  </si>
  <si>
    <t xml:space="preserve">零陵区          </t>
  </si>
  <si>
    <t xml:space="preserve">冷水滩区          </t>
  </si>
  <si>
    <t xml:space="preserve">东安县          </t>
  </si>
  <si>
    <t xml:space="preserve">道县          </t>
  </si>
  <si>
    <t xml:space="preserve">宁远县          </t>
  </si>
  <si>
    <t xml:space="preserve">江永县          </t>
  </si>
  <si>
    <t xml:space="preserve">江华县          </t>
  </si>
  <si>
    <t xml:space="preserve">蓝山县          </t>
  </si>
  <si>
    <t xml:space="preserve">新田县          </t>
  </si>
  <si>
    <t xml:space="preserve">双牌县          </t>
  </si>
  <si>
    <t xml:space="preserve">祁阳县          </t>
  </si>
  <si>
    <t>郴州市</t>
  </si>
  <si>
    <t xml:space="preserve">桂阳县          </t>
  </si>
  <si>
    <t>娄底市</t>
  </si>
  <si>
    <t xml:space="preserve">娄星区          </t>
  </si>
  <si>
    <t xml:space="preserve">双峰县          </t>
  </si>
  <si>
    <t xml:space="preserve">怀化市  </t>
  </si>
  <si>
    <t xml:space="preserve">溆浦县          </t>
  </si>
  <si>
    <t>湘西土家族苗族自治州</t>
  </si>
  <si>
    <t>吉首市</t>
  </si>
  <si>
    <t>浏阳市</t>
  </si>
  <si>
    <t>财政支持环节与内容</t>
  </si>
  <si>
    <t>湘潭市本级</t>
  </si>
  <si>
    <t>邵阳市本级</t>
  </si>
  <si>
    <t>常德市本级</t>
  </si>
  <si>
    <t>益阳市本级</t>
  </si>
  <si>
    <t>大通湖区</t>
  </si>
  <si>
    <t>回龙圩管理区</t>
  </si>
  <si>
    <t>测土配方施肥</t>
  </si>
  <si>
    <t>县农业局</t>
  </si>
  <si>
    <t>市农业局</t>
  </si>
  <si>
    <t>区农业局</t>
  </si>
  <si>
    <t>合计</t>
  </si>
  <si>
    <t>已下达</t>
  </si>
  <si>
    <t>本次下达</t>
  </si>
  <si>
    <t>实施主体</t>
  </si>
  <si>
    <t>县农业局土肥站取土化验、田间试验、科学制定配方、应用县域测土配方施肥专家咨询系统、示范展示、施肥信息上墙、施肥技术指导服务、项目管理等</t>
  </si>
  <si>
    <t>市农业局土肥站取土化验、田间试验、科学制定配方、应用县域测土配方施肥专家咨询系统、示范展示、施肥信息上墙、施肥技术指导服务、项目管理等</t>
  </si>
  <si>
    <t>市农业局土肥站取土化验、田间试验、科学制定配方、应用县域测土配方施肥专家咨询系统、示范展示、施肥信息上墙、施肥技术指导服务、项目管理等</t>
  </si>
  <si>
    <t>区农业局</t>
  </si>
  <si>
    <t>区农业局土肥站取土化验、田间试验、科学制定配方、应用县域测土配方施肥专家咨询系统、示范展示、施肥信息上墙、施肥技术指导服务、项目管理等</t>
  </si>
  <si>
    <t>区农业局土肥站取土化验、田间试验、科学制定配方、应用县域测土配方施肥专家咨询系统、示范展示、施肥信息上墙、施肥技术指导服务、项目管理等</t>
  </si>
  <si>
    <t>攸  县</t>
  </si>
  <si>
    <t>资金规模（万元）</t>
  </si>
  <si>
    <t>项目
名称</t>
  </si>
  <si>
    <t>湖南省2013年第二批中央财政测土配方施肥补助资金分配表</t>
  </si>
  <si>
    <t>附件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</si>
</sst>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  <numFmt numFmtId="185" formatCode="0.0%"/>
    <numFmt numFmtId="186" formatCode="0.0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4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黑体"/>
      <family val="0"/>
    </font>
    <font>
      <sz val="18"/>
      <name val="方正小标宋_GBK"/>
      <family val="0"/>
    </font>
    <font>
      <sz val="16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2"/>
  <sheetViews>
    <sheetView tabSelected="1" workbookViewId="0" topLeftCell="A1">
      <selection activeCell="E3" sqref="E3:E4"/>
    </sheetView>
  </sheetViews>
  <sheetFormatPr defaultColWidth="13.875" defaultRowHeight="14.25"/>
  <cols>
    <col min="1" max="1" width="6.00390625" style="5" customWidth="1"/>
    <col min="2" max="2" width="9.625" style="3" customWidth="1"/>
    <col min="3" max="3" width="5.375" style="2" customWidth="1"/>
    <col min="4" max="4" width="4.00390625" style="2" customWidth="1"/>
    <col min="5" max="5" width="52.375" style="8" customWidth="1"/>
    <col min="6" max="6" width="4.625" style="8" customWidth="1"/>
    <col min="7" max="7" width="4.125" style="3" customWidth="1"/>
    <col min="8" max="8" width="3.875" style="3" customWidth="1"/>
    <col min="9" max="16384" width="13.875" style="5" customWidth="1"/>
  </cols>
  <sheetData>
    <row r="1" spans="1:5" ht="34.5" customHeight="1">
      <c r="A1" s="13" t="s">
        <v>158</v>
      </c>
      <c r="B1" s="13"/>
      <c r="C1" s="13"/>
      <c r="D1" s="13"/>
      <c r="E1" s="13"/>
    </row>
    <row r="2" spans="1:8" ht="36" customHeight="1">
      <c r="A2" s="14" t="s">
        <v>157</v>
      </c>
      <c r="B2" s="14"/>
      <c r="C2" s="14"/>
      <c r="D2" s="14"/>
      <c r="E2" s="14"/>
      <c r="F2" s="14"/>
      <c r="G2" s="14"/>
      <c r="H2" s="14"/>
    </row>
    <row r="3" spans="1:8" ht="21" customHeight="1">
      <c r="A3" s="15" t="s">
        <v>14</v>
      </c>
      <c r="B3" s="15" t="s">
        <v>15</v>
      </c>
      <c r="C3" s="15" t="s">
        <v>156</v>
      </c>
      <c r="D3" s="15" t="s">
        <v>147</v>
      </c>
      <c r="E3" s="15" t="s">
        <v>133</v>
      </c>
      <c r="F3" s="15" t="s">
        <v>155</v>
      </c>
      <c r="G3" s="15"/>
      <c r="H3" s="15"/>
    </row>
    <row r="4" spans="1:8" s="2" customFormat="1" ht="24.75" customHeight="1">
      <c r="A4" s="15"/>
      <c r="B4" s="15"/>
      <c r="C4" s="15"/>
      <c r="D4" s="15"/>
      <c r="E4" s="15"/>
      <c r="F4" s="12" t="s">
        <v>144</v>
      </c>
      <c r="G4" s="12" t="s">
        <v>145</v>
      </c>
      <c r="H4" s="12" t="s">
        <v>146</v>
      </c>
    </row>
    <row r="5" spans="1:8" s="6" customFormat="1" ht="11.25">
      <c r="A5" s="7" t="s">
        <v>144</v>
      </c>
      <c r="B5" s="7"/>
      <c r="C5" s="1"/>
      <c r="D5" s="1"/>
      <c r="E5" s="9"/>
      <c r="F5" s="1">
        <f>G5+H5</f>
        <v>3450</v>
      </c>
      <c r="G5" s="1">
        <f>G6+G12+G19+G26+G37+G50+G62+G75+G81+G92+G107+G121+G129+G144</f>
        <v>2910</v>
      </c>
      <c r="H5" s="1">
        <f>H6+H12+H19+H26+H37+H50+H62+H75+H81+H92+H107+H121+H129+H144</f>
        <v>540</v>
      </c>
    </row>
    <row r="6" spans="1:8" s="2" customFormat="1" ht="11.25">
      <c r="A6" s="1" t="s">
        <v>85</v>
      </c>
      <c r="B6" s="1" t="s">
        <v>0</v>
      </c>
      <c r="C6" s="1"/>
      <c r="D6" s="1"/>
      <c r="E6" s="9"/>
      <c r="F6" s="1">
        <f>G6+H6</f>
        <v>126</v>
      </c>
      <c r="G6" s="1">
        <f>G7+G9</f>
        <v>100</v>
      </c>
      <c r="H6" s="1">
        <f>H7+H9</f>
        <v>26</v>
      </c>
    </row>
    <row r="7" spans="1:8" s="6" customFormat="1" ht="22.5">
      <c r="A7" s="1"/>
      <c r="B7" s="1" t="s">
        <v>86</v>
      </c>
      <c r="C7" s="4"/>
      <c r="D7" s="1"/>
      <c r="E7" s="9"/>
      <c r="F7" s="1">
        <f>G7+H7</f>
        <v>52</v>
      </c>
      <c r="G7" s="1">
        <f>G8</f>
        <v>32</v>
      </c>
      <c r="H7" s="1">
        <f>H8</f>
        <v>20</v>
      </c>
    </row>
    <row r="8" spans="1:8" ht="22.5">
      <c r="A8" s="1"/>
      <c r="B8" s="4" t="s">
        <v>16</v>
      </c>
      <c r="C8" s="4" t="s">
        <v>140</v>
      </c>
      <c r="D8" s="4" t="s">
        <v>141</v>
      </c>
      <c r="E8" s="10" t="s">
        <v>148</v>
      </c>
      <c r="F8" s="4">
        <f>G8+H8</f>
        <v>52</v>
      </c>
      <c r="G8" s="4">
        <v>32</v>
      </c>
      <c r="H8" s="11">
        <v>20</v>
      </c>
    </row>
    <row r="9" spans="1:8" s="6" customFormat="1" ht="22.5">
      <c r="A9" s="1"/>
      <c r="B9" s="1" t="s">
        <v>17</v>
      </c>
      <c r="C9" s="1"/>
      <c r="D9" s="1"/>
      <c r="E9" s="9"/>
      <c r="F9" s="1">
        <f>G9+H9</f>
        <v>74</v>
      </c>
      <c r="G9" s="1">
        <f>G10+G11</f>
        <v>68</v>
      </c>
      <c r="H9" s="1">
        <f>H10+H11</f>
        <v>6</v>
      </c>
    </row>
    <row r="10" spans="1:8" ht="22.5">
      <c r="A10" s="1"/>
      <c r="B10" s="4" t="s">
        <v>132</v>
      </c>
      <c r="C10" s="4" t="s">
        <v>140</v>
      </c>
      <c r="D10" s="4" t="s">
        <v>142</v>
      </c>
      <c r="E10" s="10" t="s">
        <v>149</v>
      </c>
      <c r="F10" s="4">
        <f>G10+H10</f>
        <v>36</v>
      </c>
      <c r="G10" s="4">
        <v>33</v>
      </c>
      <c r="H10" s="11">
        <v>3</v>
      </c>
    </row>
    <row r="11" spans="1:8" ht="22.5">
      <c r="A11" s="1"/>
      <c r="B11" s="4" t="s">
        <v>18</v>
      </c>
      <c r="C11" s="4" t="s">
        <v>140</v>
      </c>
      <c r="D11" s="4" t="s">
        <v>141</v>
      </c>
      <c r="E11" s="10" t="s">
        <v>148</v>
      </c>
      <c r="F11" s="4">
        <f>G11+H11</f>
        <v>38</v>
      </c>
      <c r="G11" s="4">
        <v>35</v>
      </c>
      <c r="H11" s="11">
        <v>3</v>
      </c>
    </row>
    <row r="12" spans="1:8" s="2" customFormat="1" ht="11.25">
      <c r="A12" s="1" t="s">
        <v>87</v>
      </c>
      <c r="B12" s="1" t="s">
        <v>1</v>
      </c>
      <c r="C12" s="1"/>
      <c r="D12" s="1"/>
      <c r="E12" s="9"/>
      <c r="F12" s="1">
        <f>G12+H12</f>
        <v>159</v>
      </c>
      <c r="G12" s="1">
        <f>G13</f>
        <v>129</v>
      </c>
      <c r="H12" s="1">
        <f>H13</f>
        <v>30</v>
      </c>
    </row>
    <row r="13" spans="1:8" s="6" customFormat="1" ht="22.5">
      <c r="A13" s="1"/>
      <c r="B13" s="1" t="s">
        <v>17</v>
      </c>
      <c r="C13" s="1"/>
      <c r="D13" s="1"/>
      <c r="E13" s="9"/>
      <c r="F13" s="1">
        <f>G13+H13</f>
        <v>159</v>
      </c>
      <c r="G13" s="1">
        <f>G14+G15+G16+G17+G18</f>
        <v>129</v>
      </c>
      <c r="H13" s="1">
        <f>H14+H15+H16+H17+H18</f>
        <v>30</v>
      </c>
    </row>
    <row r="14" spans="1:8" ht="22.5">
      <c r="A14" s="1"/>
      <c r="B14" s="4" t="s">
        <v>88</v>
      </c>
      <c r="C14" s="4" t="s">
        <v>140</v>
      </c>
      <c r="D14" s="4" t="s">
        <v>141</v>
      </c>
      <c r="E14" s="10" t="s">
        <v>148</v>
      </c>
      <c r="F14" s="4">
        <f>G14+H14</f>
        <v>44</v>
      </c>
      <c r="G14" s="4">
        <v>32</v>
      </c>
      <c r="H14" s="11">
        <v>12</v>
      </c>
    </row>
    <row r="15" spans="1:8" ht="22.5">
      <c r="A15" s="1"/>
      <c r="B15" s="4" t="s">
        <v>19</v>
      </c>
      <c r="C15" s="4" t="s">
        <v>140</v>
      </c>
      <c r="D15" s="4" t="s">
        <v>142</v>
      </c>
      <c r="E15" s="10" t="s">
        <v>149</v>
      </c>
      <c r="F15" s="4">
        <f>G15+H15</f>
        <v>47</v>
      </c>
      <c r="G15" s="4">
        <v>34</v>
      </c>
      <c r="H15" s="11">
        <v>13</v>
      </c>
    </row>
    <row r="16" spans="1:8" ht="22.5">
      <c r="A16" s="1"/>
      <c r="B16" s="4" t="s">
        <v>154</v>
      </c>
      <c r="C16" s="4" t="s">
        <v>140</v>
      </c>
      <c r="D16" s="4" t="s">
        <v>141</v>
      </c>
      <c r="E16" s="10" t="s">
        <v>148</v>
      </c>
      <c r="F16" s="4">
        <f>G16+H16</f>
        <v>21</v>
      </c>
      <c r="G16" s="4">
        <v>21</v>
      </c>
      <c r="H16" s="4">
        <v>0</v>
      </c>
    </row>
    <row r="17" spans="1:8" ht="22.5">
      <c r="A17" s="1"/>
      <c r="B17" s="4" t="s">
        <v>20</v>
      </c>
      <c r="C17" s="4" t="s">
        <v>140</v>
      </c>
      <c r="D17" s="4" t="s">
        <v>141</v>
      </c>
      <c r="E17" s="10" t="s">
        <v>148</v>
      </c>
      <c r="F17" s="4">
        <f>G17+H17</f>
        <v>27</v>
      </c>
      <c r="G17" s="4">
        <v>22</v>
      </c>
      <c r="H17" s="11">
        <v>5</v>
      </c>
    </row>
    <row r="18" spans="1:8" ht="22.5">
      <c r="A18" s="1"/>
      <c r="B18" s="4" t="s">
        <v>21</v>
      </c>
      <c r="C18" s="4" t="s">
        <v>140</v>
      </c>
      <c r="D18" s="4" t="s">
        <v>141</v>
      </c>
      <c r="E18" s="10" t="s">
        <v>148</v>
      </c>
      <c r="F18" s="4">
        <f>G18+H18</f>
        <v>20</v>
      </c>
      <c r="G18" s="4">
        <v>20</v>
      </c>
      <c r="H18" s="4">
        <v>0</v>
      </c>
    </row>
    <row r="19" spans="1:8" s="2" customFormat="1" ht="11.25">
      <c r="A19" s="1" t="s">
        <v>89</v>
      </c>
      <c r="B19" s="1" t="s">
        <v>2</v>
      </c>
      <c r="C19" s="1"/>
      <c r="D19" s="1"/>
      <c r="E19" s="9"/>
      <c r="F19" s="1">
        <f>G19+H19</f>
        <v>102</v>
      </c>
      <c r="G19" s="1">
        <f>G20+G22</f>
        <v>94</v>
      </c>
      <c r="H19" s="1">
        <f>H20+H22</f>
        <v>8</v>
      </c>
    </row>
    <row r="20" spans="1:8" s="6" customFormat="1" ht="22.5">
      <c r="A20" s="1"/>
      <c r="B20" s="1" t="s">
        <v>86</v>
      </c>
      <c r="C20" s="1"/>
      <c r="D20" s="1"/>
      <c r="E20" s="9"/>
      <c r="F20" s="1">
        <f>G20+H20</f>
        <v>21</v>
      </c>
      <c r="G20" s="1">
        <f>G21</f>
        <v>21</v>
      </c>
      <c r="H20" s="1">
        <f>H21</f>
        <v>0</v>
      </c>
    </row>
    <row r="21" spans="1:8" s="6" customFormat="1" ht="22.5">
      <c r="A21" s="1"/>
      <c r="B21" s="4" t="s">
        <v>134</v>
      </c>
      <c r="C21" s="4" t="s">
        <v>140</v>
      </c>
      <c r="D21" s="4" t="s">
        <v>142</v>
      </c>
      <c r="E21" s="10" t="s">
        <v>149</v>
      </c>
      <c r="F21" s="4">
        <f>G21+H21</f>
        <v>21</v>
      </c>
      <c r="G21" s="4">
        <v>21</v>
      </c>
      <c r="H21" s="1">
        <v>0</v>
      </c>
    </row>
    <row r="22" spans="1:8" s="6" customFormat="1" ht="22.5">
      <c r="A22" s="1"/>
      <c r="B22" s="1" t="s">
        <v>17</v>
      </c>
      <c r="C22" s="1"/>
      <c r="D22" s="1"/>
      <c r="E22" s="9"/>
      <c r="F22" s="1">
        <f>G22+H22</f>
        <v>81</v>
      </c>
      <c r="G22" s="1">
        <f>G23+G24+G25</f>
        <v>73</v>
      </c>
      <c r="H22" s="1">
        <f>H23+H24+H25</f>
        <v>8</v>
      </c>
    </row>
    <row r="23" spans="1:8" ht="22.5">
      <c r="A23" s="1"/>
      <c r="B23" s="4" t="s">
        <v>90</v>
      </c>
      <c r="C23" s="4" t="s">
        <v>140</v>
      </c>
      <c r="D23" s="4" t="s">
        <v>141</v>
      </c>
      <c r="E23" s="10" t="s">
        <v>148</v>
      </c>
      <c r="F23" s="4">
        <f>G23+H23</f>
        <v>36</v>
      </c>
      <c r="G23" s="4">
        <v>34</v>
      </c>
      <c r="H23" s="11">
        <v>2</v>
      </c>
    </row>
    <row r="24" spans="1:8" ht="22.5">
      <c r="A24" s="1"/>
      <c r="B24" s="4" t="s">
        <v>22</v>
      </c>
      <c r="C24" s="4" t="s">
        <v>140</v>
      </c>
      <c r="D24" s="4" t="s">
        <v>142</v>
      </c>
      <c r="E24" s="10" t="s">
        <v>149</v>
      </c>
      <c r="F24" s="4">
        <f>G24+H24</f>
        <v>28</v>
      </c>
      <c r="G24" s="4">
        <v>22</v>
      </c>
      <c r="H24" s="11">
        <v>6</v>
      </c>
    </row>
    <row r="25" spans="1:8" ht="22.5">
      <c r="A25" s="1"/>
      <c r="B25" s="4" t="s">
        <v>23</v>
      </c>
      <c r="C25" s="4" t="s">
        <v>140</v>
      </c>
      <c r="D25" s="4" t="s">
        <v>142</v>
      </c>
      <c r="E25" s="10" t="s">
        <v>149</v>
      </c>
      <c r="F25" s="4">
        <f>G25+H25</f>
        <v>17</v>
      </c>
      <c r="G25" s="4">
        <v>17</v>
      </c>
      <c r="H25" s="4">
        <v>0</v>
      </c>
    </row>
    <row r="26" spans="1:8" s="2" customFormat="1" ht="11.25">
      <c r="A26" s="1" t="s">
        <v>91</v>
      </c>
      <c r="B26" s="1" t="s">
        <v>3</v>
      </c>
      <c r="C26" s="1"/>
      <c r="D26" s="1"/>
      <c r="E26" s="9"/>
      <c r="F26" s="1">
        <f>G26+H26</f>
        <v>267</v>
      </c>
      <c r="G26" s="1">
        <f>G27+G29</f>
        <v>234</v>
      </c>
      <c r="H26" s="1">
        <f>H27+H29</f>
        <v>33</v>
      </c>
    </row>
    <row r="27" spans="1:8" s="6" customFormat="1" ht="22.5">
      <c r="A27" s="1"/>
      <c r="B27" s="1" t="s">
        <v>86</v>
      </c>
      <c r="C27" s="1"/>
      <c r="D27" s="1"/>
      <c r="E27" s="9"/>
      <c r="F27" s="1">
        <f>G27+H27</f>
        <v>16</v>
      </c>
      <c r="G27" s="1">
        <f>G28</f>
        <v>16</v>
      </c>
      <c r="H27" s="1">
        <f>H28</f>
        <v>0</v>
      </c>
    </row>
    <row r="28" spans="1:8" ht="22.5">
      <c r="A28" s="1"/>
      <c r="B28" s="4" t="s">
        <v>24</v>
      </c>
      <c r="C28" s="4" t="s">
        <v>140</v>
      </c>
      <c r="D28" s="4" t="s">
        <v>143</v>
      </c>
      <c r="E28" s="10" t="s">
        <v>153</v>
      </c>
      <c r="F28" s="4">
        <f>G28+H28</f>
        <v>16</v>
      </c>
      <c r="G28" s="4">
        <v>16</v>
      </c>
      <c r="H28" s="4">
        <v>0</v>
      </c>
    </row>
    <row r="29" spans="1:8" s="6" customFormat="1" ht="22.5">
      <c r="A29" s="1"/>
      <c r="B29" s="1" t="s">
        <v>17</v>
      </c>
      <c r="C29" s="1"/>
      <c r="D29" s="1"/>
      <c r="E29" s="9"/>
      <c r="F29" s="1">
        <f>G29+H29</f>
        <v>251</v>
      </c>
      <c r="G29" s="1">
        <f>G30+G31+G32+G33+G34+G35+G36</f>
        <v>218</v>
      </c>
      <c r="H29" s="1">
        <f>H30+H31+H32+H33+H34+H35+H36</f>
        <v>33</v>
      </c>
    </row>
    <row r="30" spans="1:8" ht="22.5">
      <c r="A30" s="1"/>
      <c r="B30" s="4" t="s">
        <v>92</v>
      </c>
      <c r="C30" s="4" t="s">
        <v>140</v>
      </c>
      <c r="D30" s="4" t="s">
        <v>141</v>
      </c>
      <c r="E30" s="10" t="s">
        <v>148</v>
      </c>
      <c r="F30" s="4">
        <f>G30+H30</f>
        <v>22</v>
      </c>
      <c r="G30" s="4">
        <v>22</v>
      </c>
      <c r="H30" s="4">
        <v>0</v>
      </c>
    </row>
    <row r="31" spans="1:8" ht="22.5">
      <c r="A31" s="1"/>
      <c r="B31" s="4" t="s">
        <v>93</v>
      </c>
      <c r="C31" s="4" t="s">
        <v>140</v>
      </c>
      <c r="D31" s="4" t="s">
        <v>141</v>
      </c>
      <c r="E31" s="10" t="s">
        <v>148</v>
      </c>
      <c r="F31" s="4">
        <f>G31+H31</f>
        <v>59</v>
      </c>
      <c r="G31" s="4">
        <v>53</v>
      </c>
      <c r="H31" s="11">
        <v>6</v>
      </c>
    </row>
    <row r="32" spans="1:8" ht="22.5">
      <c r="A32" s="1"/>
      <c r="B32" s="4" t="s">
        <v>94</v>
      </c>
      <c r="C32" s="4" t="s">
        <v>140</v>
      </c>
      <c r="D32" s="4" t="s">
        <v>141</v>
      </c>
      <c r="E32" s="10" t="s">
        <v>148</v>
      </c>
      <c r="F32" s="4">
        <f>G32+H32</f>
        <v>22</v>
      </c>
      <c r="G32" s="4">
        <v>20</v>
      </c>
      <c r="H32" s="11">
        <v>2</v>
      </c>
    </row>
    <row r="33" spans="1:8" ht="22.5">
      <c r="A33" s="1"/>
      <c r="B33" s="4" t="s">
        <v>25</v>
      </c>
      <c r="C33" s="4" t="s">
        <v>140</v>
      </c>
      <c r="D33" s="4" t="s">
        <v>141</v>
      </c>
      <c r="E33" s="10" t="s">
        <v>148</v>
      </c>
      <c r="F33" s="4">
        <f>G33+H33</f>
        <v>38</v>
      </c>
      <c r="G33" s="4">
        <v>33</v>
      </c>
      <c r="H33" s="11">
        <v>5</v>
      </c>
    </row>
    <row r="34" spans="1:8" ht="22.5">
      <c r="A34" s="1"/>
      <c r="B34" s="4" t="s">
        <v>95</v>
      </c>
      <c r="C34" s="4" t="s">
        <v>140</v>
      </c>
      <c r="D34" s="4" t="s">
        <v>142</v>
      </c>
      <c r="E34" s="10" t="s">
        <v>149</v>
      </c>
      <c r="F34" s="4">
        <f>G34+H34</f>
        <v>36</v>
      </c>
      <c r="G34" s="4">
        <v>32</v>
      </c>
      <c r="H34" s="11">
        <v>4</v>
      </c>
    </row>
    <row r="35" spans="1:8" ht="22.5">
      <c r="A35" s="1"/>
      <c r="B35" s="4" t="s">
        <v>26</v>
      </c>
      <c r="C35" s="4" t="s">
        <v>140</v>
      </c>
      <c r="D35" s="4" t="s">
        <v>141</v>
      </c>
      <c r="E35" s="10" t="s">
        <v>148</v>
      </c>
      <c r="F35" s="4">
        <f>G35+H35</f>
        <v>40</v>
      </c>
      <c r="G35" s="4">
        <v>33</v>
      </c>
      <c r="H35" s="11">
        <v>7</v>
      </c>
    </row>
    <row r="36" spans="1:8" ht="22.5">
      <c r="A36" s="1"/>
      <c r="B36" s="4" t="s">
        <v>27</v>
      </c>
      <c r="C36" s="4" t="s">
        <v>140</v>
      </c>
      <c r="D36" s="4" t="s">
        <v>142</v>
      </c>
      <c r="E36" s="10" t="s">
        <v>149</v>
      </c>
      <c r="F36" s="4">
        <f>G36+H36</f>
        <v>34</v>
      </c>
      <c r="G36" s="4">
        <v>25</v>
      </c>
      <c r="H36" s="11">
        <v>9</v>
      </c>
    </row>
    <row r="37" spans="1:8" s="2" customFormat="1" ht="11.25">
      <c r="A37" s="1" t="s">
        <v>96</v>
      </c>
      <c r="B37" s="1" t="s">
        <v>4</v>
      </c>
      <c r="C37" s="1"/>
      <c r="D37" s="1"/>
      <c r="E37" s="9"/>
      <c r="F37" s="1">
        <f>G37+H37</f>
        <v>313</v>
      </c>
      <c r="G37" s="1">
        <f>G38+G40</f>
        <v>267</v>
      </c>
      <c r="H37" s="1">
        <f>H38+H40</f>
        <v>46</v>
      </c>
    </row>
    <row r="38" spans="1:8" s="6" customFormat="1" ht="22.5">
      <c r="A38" s="1"/>
      <c r="B38" s="1" t="s">
        <v>86</v>
      </c>
      <c r="C38" s="1"/>
      <c r="D38" s="1"/>
      <c r="E38" s="9"/>
      <c r="F38" s="1">
        <f>G38+H38</f>
        <v>20</v>
      </c>
      <c r="G38" s="1">
        <f>G39</f>
        <v>20</v>
      </c>
      <c r="H38" s="1">
        <f>H39</f>
        <v>0</v>
      </c>
    </row>
    <row r="39" spans="1:8" s="6" customFormat="1" ht="22.5">
      <c r="A39" s="1"/>
      <c r="B39" s="4" t="s">
        <v>135</v>
      </c>
      <c r="C39" s="4" t="s">
        <v>140</v>
      </c>
      <c r="D39" s="4" t="s">
        <v>142</v>
      </c>
      <c r="E39" s="10" t="s">
        <v>149</v>
      </c>
      <c r="F39" s="4">
        <f>G39+H39</f>
        <v>20</v>
      </c>
      <c r="G39" s="4">
        <v>20</v>
      </c>
      <c r="H39" s="1"/>
    </row>
    <row r="40" spans="1:8" s="6" customFormat="1" ht="22.5">
      <c r="A40" s="1"/>
      <c r="B40" s="1" t="s">
        <v>17</v>
      </c>
      <c r="C40" s="1"/>
      <c r="D40" s="1"/>
      <c r="E40" s="9"/>
      <c r="F40" s="1">
        <f>G40+H40</f>
        <v>293</v>
      </c>
      <c r="G40" s="1">
        <f>G41+G42+G43+G44+G45+G46+G47+G48+G49</f>
        <v>247</v>
      </c>
      <c r="H40" s="1">
        <f>H41+H42+H43+H44+H45+H46+H47+H48+H49</f>
        <v>46</v>
      </c>
    </row>
    <row r="41" spans="1:8" ht="22.5">
      <c r="A41" s="1"/>
      <c r="B41" s="4" t="s">
        <v>97</v>
      </c>
      <c r="C41" s="4" t="s">
        <v>140</v>
      </c>
      <c r="D41" s="4" t="s">
        <v>141</v>
      </c>
      <c r="E41" s="10" t="s">
        <v>148</v>
      </c>
      <c r="F41" s="4">
        <f>G41+H41</f>
        <v>41</v>
      </c>
      <c r="G41" s="4">
        <v>34</v>
      </c>
      <c r="H41" s="11">
        <v>7</v>
      </c>
    </row>
    <row r="42" spans="1:8" ht="22.5">
      <c r="A42" s="1"/>
      <c r="B42" s="4" t="s">
        <v>98</v>
      </c>
      <c r="C42" s="4" t="s">
        <v>140</v>
      </c>
      <c r="D42" s="4" t="s">
        <v>141</v>
      </c>
      <c r="E42" s="10" t="s">
        <v>148</v>
      </c>
      <c r="F42" s="4">
        <f>G42+H42</f>
        <v>38</v>
      </c>
      <c r="G42" s="4">
        <v>33</v>
      </c>
      <c r="H42" s="11">
        <v>5</v>
      </c>
    </row>
    <row r="43" spans="1:8" ht="22.5">
      <c r="A43" s="1"/>
      <c r="B43" s="4" t="s">
        <v>99</v>
      </c>
      <c r="C43" s="4" t="s">
        <v>140</v>
      </c>
      <c r="D43" s="4" t="s">
        <v>141</v>
      </c>
      <c r="E43" s="10" t="s">
        <v>148</v>
      </c>
      <c r="F43" s="4">
        <f>G43+H43</f>
        <v>45</v>
      </c>
      <c r="G43" s="4">
        <v>35</v>
      </c>
      <c r="H43" s="11">
        <v>10</v>
      </c>
    </row>
    <row r="44" spans="1:8" ht="22.5">
      <c r="A44" s="1"/>
      <c r="B44" s="4" t="s">
        <v>28</v>
      </c>
      <c r="C44" s="4" t="s">
        <v>140</v>
      </c>
      <c r="D44" s="4" t="s">
        <v>142</v>
      </c>
      <c r="E44" s="10" t="s">
        <v>149</v>
      </c>
      <c r="F44" s="4">
        <f>G44+H44</f>
        <v>41</v>
      </c>
      <c r="G44" s="4">
        <v>33</v>
      </c>
      <c r="H44" s="11">
        <v>8</v>
      </c>
    </row>
    <row r="45" spans="1:8" ht="22.5">
      <c r="A45" s="1"/>
      <c r="B45" s="4" t="s">
        <v>29</v>
      </c>
      <c r="C45" s="4" t="s">
        <v>140</v>
      </c>
      <c r="D45" s="4" t="s">
        <v>141</v>
      </c>
      <c r="E45" s="10" t="s">
        <v>148</v>
      </c>
      <c r="F45" s="4">
        <f>G45+H45</f>
        <v>33</v>
      </c>
      <c r="G45" s="4">
        <v>24</v>
      </c>
      <c r="H45" s="11">
        <v>9</v>
      </c>
    </row>
    <row r="46" spans="1:8" ht="22.5">
      <c r="A46" s="1"/>
      <c r="B46" s="4" t="s">
        <v>30</v>
      </c>
      <c r="C46" s="4" t="s">
        <v>140</v>
      </c>
      <c r="D46" s="4" t="s">
        <v>141</v>
      </c>
      <c r="E46" s="10" t="s">
        <v>148</v>
      </c>
      <c r="F46" s="4">
        <f>G46+H46</f>
        <v>26</v>
      </c>
      <c r="G46" s="4">
        <v>23</v>
      </c>
      <c r="H46" s="11">
        <v>3</v>
      </c>
    </row>
    <row r="47" spans="1:8" ht="22.5">
      <c r="A47" s="1"/>
      <c r="B47" s="4" t="s">
        <v>31</v>
      </c>
      <c r="C47" s="4" t="s">
        <v>140</v>
      </c>
      <c r="D47" s="4" t="s">
        <v>141</v>
      </c>
      <c r="E47" s="10" t="s">
        <v>148</v>
      </c>
      <c r="F47" s="4">
        <f>G47+H47</f>
        <v>28</v>
      </c>
      <c r="G47" s="4">
        <v>24</v>
      </c>
      <c r="H47" s="11">
        <v>4</v>
      </c>
    </row>
    <row r="48" spans="1:8" ht="22.5">
      <c r="A48" s="1"/>
      <c r="B48" s="4" t="s">
        <v>32</v>
      </c>
      <c r="C48" s="4" t="s">
        <v>140</v>
      </c>
      <c r="D48" s="4" t="s">
        <v>141</v>
      </c>
      <c r="E48" s="10" t="s">
        <v>148</v>
      </c>
      <c r="F48" s="4">
        <f>G48+H48</f>
        <v>22</v>
      </c>
      <c r="G48" s="4">
        <v>22</v>
      </c>
      <c r="H48" s="4">
        <v>0</v>
      </c>
    </row>
    <row r="49" spans="1:8" ht="22.5">
      <c r="A49" s="1"/>
      <c r="B49" s="4" t="s">
        <v>33</v>
      </c>
      <c r="C49" s="4" t="s">
        <v>140</v>
      </c>
      <c r="D49" s="4" t="s">
        <v>141</v>
      </c>
      <c r="E49" s="10" t="s">
        <v>148</v>
      </c>
      <c r="F49" s="4">
        <f>G49+H49</f>
        <v>19</v>
      </c>
      <c r="G49" s="4">
        <v>19</v>
      </c>
      <c r="H49" s="4">
        <v>0</v>
      </c>
    </row>
    <row r="50" spans="1:8" s="2" customFormat="1" ht="11.25">
      <c r="A50" s="1" t="s">
        <v>100</v>
      </c>
      <c r="B50" s="1" t="s">
        <v>5</v>
      </c>
      <c r="C50" s="1"/>
      <c r="D50" s="1"/>
      <c r="E50" s="9"/>
      <c r="F50" s="1">
        <f>G50+H50</f>
        <v>292</v>
      </c>
      <c r="G50" s="1">
        <f>G51+G55</f>
        <v>241</v>
      </c>
      <c r="H50" s="1">
        <f>H51+H55</f>
        <v>51</v>
      </c>
    </row>
    <row r="51" spans="1:8" s="6" customFormat="1" ht="22.5">
      <c r="A51" s="1"/>
      <c r="B51" s="1" t="s">
        <v>86</v>
      </c>
      <c r="C51" s="1"/>
      <c r="D51" s="1"/>
      <c r="E51" s="9"/>
      <c r="F51" s="1">
        <f>G51+H51</f>
        <v>61</v>
      </c>
      <c r="G51" s="1">
        <f>G52+G53+G54</f>
        <v>55</v>
      </c>
      <c r="H51" s="1">
        <f>H52+H53+H54</f>
        <v>6</v>
      </c>
    </row>
    <row r="52" spans="1:8" ht="22.5">
      <c r="A52" s="1"/>
      <c r="B52" s="4" t="s">
        <v>34</v>
      </c>
      <c r="C52" s="4" t="s">
        <v>140</v>
      </c>
      <c r="D52" s="4" t="s">
        <v>143</v>
      </c>
      <c r="E52" s="10" t="s">
        <v>153</v>
      </c>
      <c r="F52" s="4">
        <f>G52+H52</f>
        <v>19</v>
      </c>
      <c r="G52" s="4">
        <v>19</v>
      </c>
      <c r="H52" s="4">
        <v>0</v>
      </c>
    </row>
    <row r="53" spans="1:8" ht="22.5">
      <c r="A53" s="1"/>
      <c r="B53" s="4" t="s">
        <v>35</v>
      </c>
      <c r="C53" s="4" t="s">
        <v>140</v>
      </c>
      <c r="D53" s="4" t="s">
        <v>143</v>
      </c>
      <c r="E53" s="10" t="s">
        <v>152</v>
      </c>
      <c r="F53" s="4">
        <f>G53+H53</f>
        <v>27</v>
      </c>
      <c r="G53" s="4">
        <v>21</v>
      </c>
      <c r="H53" s="11">
        <v>6</v>
      </c>
    </row>
    <row r="54" spans="1:8" ht="22.5">
      <c r="A54" s="1"/>
      <c r="B54" s="4" t="s">
        <v>36</v>
      </c>
      <c r="C54" s="4" t="s">
        <v>140</v>
      </c>
      <c r="D54" s="4" t="s">
        <v>143</v>
      </c>
      <c r="E54" s="10" t="s">
        <v>152</v>
      </c>
      <c r="F54" s="4">
        <f>G54+H54</f>
        <v>15</v>
      </c>
      <c r="G54" s="4">
        <v>15</v>
      </c>
      <c r="H54" s="4">
        <v>0</v>
      </c>
    </row>
    <row r="55" spans="1:8" s="6" customFormat="1" ht="22.5">
      <c r="A55" s="1"/>
      <c r="B55" s="1" t="s">
        <v>17</v>
      </c>
      <c r="C55" s="1"/>
      <c r="D55" s="1"/>
      <c r="E55" s="9"/>
      <c r="F55" s="1">
        <f>G55+H55</f>
        <v>231</v>
      </c>
      <c r="G55" s="1">
        <f>G56+G57+G58+G59+G60+G61</f>
        <v>186</v>
      </c>
      <c r="H55" s="1">
        <f>H56+H57+H58+H59+H60+H61</f>
        <v>45</v>
      </c>
    </row>
    <row r="56" spans="1:8" ht="22.5">
      <c r="A56" s="1"/>
      <c r="B56" s="4" t="s">
        <v>37</v>
      </c>
      <c r="C56" s="4" t="s">
        <v>140</v>
      </c>
      <c r="D56" s="4" t="s">
        <v>142</v>
      </c>
      <c r="E56" s="10" t="s">
        <v>149</v>
      </c>
      <c r="F56" s="4">
        <f>G56+H56</f>
        <v>34</v>
      </c>
      <c r="G56" s="4">
        <v>32</v>
      </c>
      <c r="H56" s="11">
        <v>2</v>
      </c>
    </row>
    <row r="57" spans="1:8" ht="22.5">
      <c r="A57" s="1"/>
      <c r="B57" s="4" t="s">
        <v>38</v>
      </c>
      <c r="C57" s="4" t="s">
        <v>140</v>
      </c>
      <c r="D57" s="4" t="s">
        <v>141</v>
      </c>
      <c r="E57" s="10" t="s">
        <v>148</v>
      </c>
      <c r="F57" s="4">
        <f>G57+H57</f>
        <v>42</v>
      </c>
      <c r="G57" s="4">
        <v>33</v>
      </c>
      <c r="H57" s="11">
        <v>9</v>
      </c>
    </row>
    <row r="58" spans="1:8" ht="22.5">
      <c r="A58" s="1"/>
      <c r="B58" s="4" t="s">
        <v>39</v>
      </c>
      <c r="C58" s="4" t="s">
        <v>140</v>
      </c>
      <c r="D58" s="4" t="s">
        <v>141</v>
      </c>
      <c r="E58" s="10" t="s">
        <v>148</v>
      </c>
      <c r="F58" s="4">
        <f>G58+H58</f>
        <v>52</v>
      </c>
      <c r="G58" s="4">
        <v>33</v>
      </c>
      <c r="H58" s="11">
        <v>19</v>
      </c>
    </row>
    <row r="59" spans="1:8" ht="22.5">
      <c r="A59" s="1"/>
      <c r="B59" s="4" t="s">
        <v>40</v>
      </c>
      <c r="C59" s="4" t="s">
        <v>140</v>
      </c>
      <c r="D59" s="4" t="s">
        <v>142</v>
      </c>
      <c r="E59" s="10" t="s">
        <v>149</v>
      </c>
      <c r="F59" s="4">
        <f>G59+H59</f>
        <v>24</v>
      </c>
      <c r="G59" s="4">
        <v>22</v>
      </c>
      <c r="H59" s="11">
        <v>2</v>
      </c>
    </row>
    <row r="60" spans="1:8" ht="22.5">
      <c r="A60" s="1"/>
      <c r="B60" s="4" t="s">
        <v>41</v>
      </c>
      <c r="C60" s="4" t="s">
        <v>140</v>
      </c>
      <c r="D60" s="4" t="s">
        <v>141</v>
      </c>
      <c r="E60" s="10" t="s">
        <v>148</v>
      </c>
      <c r="F60" s="4">
        <f>G60+H60</f>
        <v>39</v>
      </c>
      <c r="G60" s="4">
        <v>33</v>
      </c>
      <c r="H60" s="11">
        <v>6</v>
      </c>
    </row>
    <row r="61" spans="1:8" ht="22.5">
      <c r="A61" s="1"/>
      <c r="B61" s="4" t="s">
        <v>42</v>
      </c>
      <c r="C61" s="4" t="s">
        <v>140</v>
      </c>
      <c r="D61" s="4" t="s">
        <v>141</v>
      </c>
      <c r="E61" s="10" t="s">
        <v>148</v>
      </c>
      <c r="F61" s="4">
        <f>G61+H61</f>
        <v>40</v>
      </c>
      <c r="G61" s="4">
        <v>33</v>
      </c>
      <c r="H61" s="11">
        <v>7</v>
      </c>
    </row>
    <row r="62" spans="1:8" s="2" customFormat="1" ht="11.25">
      <c r="A62" s="1" t="s">
        <v>101</v>
      </c>
      <c r="B62" s="1" t="s">
        <v>6</v>
      </c>
      <c r="C62" s="1"/>
      <c r="D62" s="1"/>
      <c r="E62" s="9"/>
      <c r="F62" s="1">
        <f>G62+H62</f>
        <v>382</v>
      </c>
      <c r="G62" s="1">
        <f>G63+G67</f>
        <v>300</v>
      </c>
      <c r="H62" s="1">
        <f>H63+H67</f>
        <v>82</v>
      </c>
    </row>
    <row r="63" spans="1:8" s="6" customFormat="1" ht="22.5">
      <c r="A63" s="1"/>
      <c r="B63" s="1" t="s">
        <v>86</v>
      </c>
      <c r="C63" s="1"/>
      <c r="D63" s="1"/>
      <c r="E63" s="9"/>
      <c r="F63" s="1">
        <f>G63+H63</f>
        <v>90</v>
      </c>
      <c r="G63" s="1">
        <f>G64+G65+G66</f>
        <v>74</v>
      </c>
      <c r="H63" s="1">
        <f>H64+H65+H66</f>
        <v>16</v>
      </c>
    </row>
    <row r="64" spans="1:8" s="6" customFormat="1" ht="22.5">
      <c r="A64" s="1"/>
      <c r="B64" s="4" t="s">
        <v>136</v>
      </c>
      <c r="C64" s="4" t="s">
        <v>140</v>
      </c>
      <c r="D64" s="4" t="s">
        <v>142</v>
      </c>
      <c r="E64" s="10" t="s">
        <v>149</v>
      </c>
      <c r="F64" s="4">
        <f>G64+H64</f>
        <v>28</v>
      </c>
      <c r="G64" s="4">
        <v>22</v>
      </c>
      <c r="H64" s="11">
        <v>6</v>
      </c>
    </row>
    <row r="65" spans="1:8" ht="22.5">
      <c r="A65" s="1"/>
      <c r="B65" s="4" t="s">
        <v>43</v>
      </c>
      <c r="C65" s="4" t="s">
        <v>140</v>
      </c>
      <c r="D65" s="4" t="s">
        <v>143</v>
      </c>
      <c r="E65" s="10" t="s">
        <v>152</v>
      </c>
      <c r="F65" s="4">
        <f>G65+H65</f>
        <v>18</v>
      </c>
      <c r="G65" s="4">
        <v>18</v>
      </c>
      <c r="H65" s="4">
        <v>0</v>
      </c>
    </row>
    <row r="66" spans="1:8" ht="22.5">
      <c r="A66" s="1"/>
      <c r="B66" s="4" t="s">
        <v>44</v>
      </c>
      <c r="C66" s="4" t="s">
        <v>140</v>
      </c>
      <c r="D66" s="4" t="s">
        <v>143</v>
      </c>
      <c r="E66" s="10" t="s">
        <v>152</v>
      </c>
      <c r="F66" s="4">
        <f>G66+H66</f>
        <v>44</v>
      </c>
      <c r="G66" s="4">
        <v>34</v>
      </c>
      <c r="H66" s="11">
        <v>10</v>
      </c>
    </row>
    <row r="67" spans="1:8" s="6" customFormat="1" ht="22.5">
      <c r="A67" s="1"/>
      <c r="B67" s="1" t="s">
        <v>17</v>
      </c>
      <c r="C67" s="1"/>
      <c r="D67" s="1"/>
      <c r="E67" s="9"/>
      <c r="F67" s="1">
        <f>G67+H67</f>
        <v>292</v>
      </c>
      <c r="G67" s="1">
        <f>G68+G69+G70+G71+G72+G73+G74</f>
        <v>226</v>
      </c>
      <c r="H67" s="1">
        <f>H68+H69+H70+H71+H72+H73+H74</f>
        <v>66</v>
      </c>
    </row>
    <row r="68" spans="1:8" ht="22.5">
      <c r="A68" s="1"/>
      <c r="B68" s="4" t="s">
        <v>45</v>
      </c>
      <c r="C68" s="4" t="s">
        <v>140</v>
      </c>
      <c r="D68" s="4" t="s">
        <v>142</v>
      </c>
      <c r="E68" s="10" t="s">
        <v>150</v>
      </c>
      <c r="F68" s="4">
        <f>G68+H68</f>
        <v>23</v>
      </c>
      <c r="G68" s="4">
        <v>21</v>
      </c>
      <c r="H68" s="11">
        <v>2</v>
      </c>
    </row>
    <row r="69" spans="1:8" ht="22.5">
      <c r="A69" s="1"/>
      <c r="B69" s="4" t="s">
        <v>46</v>
      </c>
      <c r="C69" s="4" t="s">
        <v>140</v>
      </c>
      <c r="D69" s="4" t="s">
        <v>141</v>
      </c>
      <c r="E69" s="10" t="s">
        <v>148</v>
      </c>
      <c r="F69" s="4">
        <f>G69+H69</f>
        <v>42</v>
      </c>
      <c r="G69" s="4">
        <v>32</v>
      </c>
      <c r="H69" s="11">
        <v>10</v>
      </c>
    </row>
    <row r="70" spans="1:8" ht="22.5">
      <c r="A70" s="1"/>
      <c r="B70" s="4" t="s">
        <v>47</v>
      </c>
      <c r="C70" s="4" t="s">
        <v>140</v>
      </c>
      <c r="D70" s="4" t="s">
        <v>141</v>
      </c>
      <c r="E70" s="10" t="s">
        <v>148</v>
      </c>
      <c r="F70" s="4">
        <f>G70+H70</f>
        <v>38</v>
      </c>
      <c r="G70" s="4">
        <v>25</v>
      </c>
      <c r="H70" s="11">
        <v>13</v>
      </c>
    </row>
    <row r="71" spans="1:8" ht="22.5">
      <c r="A71" s="1"/>
      <c r="B71" s="4" t="s">
        <v>102</v>
      </c>
      <c r="C71" s="4" t="s">
        <v>140</v>
      </c>
      <c r="D71" s="4" t="s">
        <v>141</v>
      </c>
      <c r="E71" s="10" t="s">
        <v>148</v>
      </c>
      <c r="F71" s="4">
        <f>G71+H71</f>
        <v>42</v>
      </c>
      <c r="G71" s="4">
        <v>33</v>
      </c>
      <c r="H71" s="11">
        <v>9</v>
      </c>
    </row>
    <row r="72" spans="1:8" ht="22.5">
      <c r="A72" s="1"/>
      <c r="B72" s="4" t="s">
        <v>48</v>
      </c>
      <c r="C72" s="4" t="s">
        <v>140</v>
      </c>
      <c r="D72" s="4" t="s">
        <v>141</v>
      </c>
      <c r="E72" s="10" t="s">
        <v>148</v>
      </c>
      <c r="F72" s="4">
        <f>G72+H72</f>
        <v>34</v>
      </c>
      <c r="G72" s="4">
        <v>21</v>
      </c>
      <c r="H72" s="11">
        <v>13</v>
      </c>
    </row>
    <row r="73" spans="1:8" ht="22.5">
      <c r="A73" s="1"/>
      <c r="B73" s="4" t="s">
        <v>49</v>
      </c>
      <c r="C73" s="4" t="s">
        <v>140</v>
      </c>
      <c r="D73" s="4" t="s">
        <v>141</v>
      </c>
      <c r="E73" s="10" t="s">
        <v>148</v>
      </c>
      <c r="F73" s="4">
        <f>G73+H73</f>
        <v>70</v>
      </c>
      <c r="G73" s="4">
        <v>60</v>
      </c>
      <c r="H73" s="11">
        <v>10</v>
      </c>
    </row>
    <row r="74" spans="1:8" ht="22.5">
      <c r="A74" s="1"/>
      <c r="B74" s="4" t="s">
        <v>50</v>
      </c>
      <c r="C74" s="4" t="s">
        <v>140</v>
      </c>
      <c r="D74" s="4" t="s">
        <v>141</v>
      </c>
      <c r="E74" s="10" t="s">
        <v>148</v>
      </c>
      <c r="F74" s="4">
        <f>G74+H74</f>
        <v>43</v>
      </c>
      <c r="G74" s="4">
        <v>34</v>
      </c>
      <c r="H74" s="11">
        <v>9</v>
      </c>
    </row>
    <row r="75" spans="1:8" s="2" customFormat="1" ht="22.5">
      <c r="A75" s="1" t="s">
        <v>103</v>
      </c>
      <c r="B75" s="1" t="s">
        <v>7</v>
      </c>
      <c r="C75" s="1"/>
      <c r="D75" s="1"/>
      <c r="E75" s="9"/>
      <c r="F75" s="1">
        <f>G75+H75</f>
        <v>105</v>
      </c>
      <c r="G75" s="1">
        <f>G76+G78</f>
        <v>88</v>
      </c>
      <c r="H75" s="1">
        <f>H76+H78</f>
        <v>17</v>
      </c>
    </row>
    <row r="76" spans="1:8" s="6" customFormat="1" ht="22.5">
      <c r="A76" s="1"/>
      <c r="B76" s="1" t="s">
        <v>86</v>
      </c>
      <c r="C76" s="1"/>
      <c r="D76" s="1"/>
      <c r="E76" s="9"/>
      <c r="F76" s="1">
        <f>G76+H76</f>
        <v>39</v>
      </c>
      <c r="G76" s="1">
        <f>G77</f>
        <v>31</v>
      </c>
      <c r="H76" s="1">
        <f>H77</f>
        <v>8</v>
      </c>
    </row>
    <row r="77" spans="1:8" ht="22.5">
      <c r="A77" s="1"/>
      <c r="B77" s="4" t="s">
        <v>104</v>
      </c>
      <c r="C77" s="4" t="s">
        <v>140</v>
      </c>
      <c r="D77" s="4" t="s">
        <v>143</v>
      </c>
      <c r="E77" s="10" t="s">
        <v>152</v>
      </c>
      <c r="F77" s="4">
        <f>G77+H77</f>
        <v>39</v>
      </c>
      <c r="G77" s="4">
        <v>31</v>
      </c>
      <c r="H77" s="11">
        <v>8</v>
      </c>
    </row>
    <row r="78" spans="1:8" s="6" customFormat="1" ht="22.5">
      <c r="A78" s="1"/>
      <c r="B78" s="1" t="s">
        <v>17</v>
      </c>
      <c r="C78" s="1"/>
      <c r="D78" s="1"/>
      <c r="E78" s="9"/>
      <c r="F78" s="1">
        <f>G78+H78</f>
        <v>66</v>
      </c>
      <c r="G78" s="1">
        <f>G79+G80</f>
        <v>57</v>
      </c>
      <c r="H78" s="1">
        <f>H79+H80</f>
        <v>9</v>
      </c>
    </row>
    <row r="79" spans="1:8" ht="22.5">
      <c r="A79" s="1"/>
      <c r="B79" s="4" t="s">
        <v>105</v>
      </c>
      <c r="C79" s="4" t="s">
        <v>140</v>
      </c>
      <c r="D79" s="4" t="s">
        <v>141</v>
      </c>
      <c r="E79" s="10" t="s">
        <v>148</v>
      </c>
      <c r="F79" s="4">
        <f>G79+H79</f>
        <v>43</v>
      </c>
      <c r="G79" s="4">
        <v>34</v>
      </c>
      <c r="H79" s="11">
        <v>9</v>
      </c>
    </row>
    <row r="80" spans="1:8" ht="22.5">
      <c r="A80" s="1"/>
      <c r="B80" s="4" t="s">
        <v>106</v>
      </c>
      <c r="C80" s="4" t="s">
        <v>140</v>
      </c>
      <c r="D80" s="4" t="s">
        <v>141</v>
      </c>
      <c r="E80" s="10" t="s">
        <v>148</v>
      </c>
      <c r="F80" s="4">
        <f>G80+H80</f>
        <v>23</v>
      </c>
      <c r="G80" s="4">
        <v>23</v>
      </c>
      <c r="H80" s="4">
        <v>0</v>
      </c>
    </row>
    <row r="81" spans="1:8" s="2" customFormat="1" ht="11.25">
      <c r="A81" s="1" t="s">
        <v>107</v>
      </c>
      <c r="B81" s="1" t="s">
        <v>8</v>
      </c>
      <c r="C81" s="1"/>
      <c r="D81" s="1"/>
      <c r="E81" s="9"/>
      <c r="F81" s="1">
        <f>G81+H81</f>
        <v>316</v>
      </c>
      <c r="G81" s="1">
        <f>G82+G87</f>
        <v>240</v>
      </c>
      <c r="H81" s="1">
        <f>H82+H87</f>
        <v>76</v>
      </c>
    </row>
    <row r="82" spans="1:8" s="6" customFormat="1" ht="22.5">
      <c r="A82" s="1"/>
      <c r="B82" s="1" t="s">
        <v>86</v>
      </c>
      <c r="C82" s="1"/>
      <c r="D82" s="1"/>
      <c r="E82" s="9"/>
      <c r="F82" s="1">
        <f>G82+H82</f>
        <v>150</v>
      </c>
      <c r="G82" s="1">
        <f>G83+G84+G85+G86</f>
        <v>120</v>
      </c>
      <c r="H82" s="1">
        <f>H83+H84+H85+H86</f>
        <v>30</v>
      </c>
    </row>
    <row r="83" spans="1:8" s="6" customFormat="1" ht="22.5">
      <c r="A83" s="1"/>
      <c r="B83" s="4" t="s">
        <v>137</v>
      </c>
      <c r="C83" s="4" t="s">
        <v>140</v>
      </c>
      <c r="D83" s="4" t="s">
        <v>142</v>
      </c>
      <c r="E83" s="10" t="s">
        <v>149</v>
      </c>
      <c r="F83" s="4">
        <f>G83+H83</f>
        <v>29</v>
      </c>
      <c r="G83" s="1">
        <v>19</v>
      </c>
      <c r="H83" s="11">
        <v>10</v>
      </c>
    </row>
    <row r="84" spans="1:8" ht="22.5">
      <c r="A84" s="1"/>
      <c r="B84" s="4" t="s">
        <v>51</v>
      </c>
      <c r="C84" s="4" t="s">
        <v>140</v>
      </c>
      <c r="D84" s="4" t="s">
        <v>143</v>
      </c>
      <c r="E84" s="10" t="s">
        <v>152</v>
      </c>
      <c r="F84" s="4">
        <f>G84+H84</f>
        <v>30</v>
      </c>
      <c r="G84" s="4">
        <v>30</v>
      </c>
      <c r="H84" s="4">
        <v>0</v>
      </c>
    </row>
    <row r="85" spans="1:8" ht="22.5">
      <c r="A85" s="1"/>
      <c r="B85" s="4" t="s">
        <v>52</v>
      </c>
      <c r="C85" s="4" t="s">
        <v>140</v>
      </c>
      <c r="D85" s="4" t="s">
        <v>143</v>
      </c>
      <c r="E85" s="10" t="s">
        <v>152</v>
      </c>
      <c r="F85" s="4">
        <f>G85+H85</f>
        <v>70</v>
      </c>
      <c r="G85" s="4">
        <v>50</v>
      </c>
      <c r="H85" s="11">
        <v>20</v>
      </c>
    </row>
    <row r="86" spans="1:8" ht="22.5">
      <c r="A86" s="1"/>
      <c r="B86" s="4" t="s">
        <v>138</v>
      </c>
      <c r="C86" s="4" t="s">
        <v>140</v>
      </c>
      <c r="D86" s="4" t="s">
        <v>143</v>
      </c>
      <c r="E86" s="10" t="s">
        <v>152</v>
      </c>
      <c r="F86" s="4">
        <f>G86+H86</f>
        <v>21</v>
      </c>
      <c r="G86" s="4">
        <v>21</v>
      </c>
      <c r="H86" s="4">
        <v>0</v>
      </c>
    </row>
    <row r="87" spans="1:8" s="6" customFormat="1" ht="22.5">
      <c r="A87" s="1"/>
      <c r="B87" s="1" t="s">
        <v>17</v>
      </c>
      <c r="C87" s="1"/>
      <c r="D87" s="1"/>
      <c r="E87" s="9"/>
      <c r="F87" s="1">
        <f>G87+H87</f>
        <v>166</v>
      </c>
      <c r="G87" s="1">
        <f>G88+G89+G90+G91</f>
        <v>120</v>
      </c>
      <c r="H87" s="1">
        <f>H88+H89+H90+H91</f>
        <v>46</v>
      </c>
    </row>
    <row r="88" spans="1:8" ht="22.5">
      <c r="A88" s="1"/>
      <c r="B88" s="4" t="s">
        <v>108</v>
      </c>
      <c r="C88" s="4" t="s">
        <v>140</v>
      </c>
      <c r="D88" s="4" t="s">
        <v>142</v>
      </c>
      <c r="E88" s="10" t="s">
        <v>150</v>
      </c>
      <c r="F88" s="4">
        <f>G88+H88</f>
        <v>40</v>
      </c>
      <c r="G88" s="4">
        <v>33</v>
      </c>
      <c r="H88" s="11">
        <v>7</v>
      </c>
    </row>
    <row r="89" spans="1:8" ht="22.5">
      <c r="A89" s="1"/>
      <c r="B89" s="4" t="s">
        <v>109</v>
      </c>
      <c r="C89" s="4" t="s">
        <v>140</v>
      </c>
      <c r="D89" s="4" t="s">
        <v>141</v>
      </c>
      <c r="E89" s="10" t="s">
        <v>148</v>
      </c>
      <c r="F89" s="4">
        <f>G89+H89</f>
        <v>30</v>
      </c>
      <c r="G89" s="4">
        <v>21</v>
      </c>
      <c r="H89" s="11">
        <v>9</v>
      </c>
    </row>
    <row r="90" spans="1:8" ht="22.5">
      <c r="A90" s="1"/>
      <c r="B90" s="4" t="s">
        <v>110</v>
      </c>
      <c r="C90" s="4" t="s">
        <v>140</v>
      </c>
      <c r="D90" s="4" t="s">
        <v>141</v>
      </c>
      <c r="E90" s="10" t="s">
        <v>148</v>
      </c>
      <c r="F90" s="4">
        <f>G90+H90</f>
        <v>53</v>
      </c>
      <c r="G90" s="4">
        <v>33</v>
      </c>
      <c r="H90" s="11">
        <v>20</v>
      </c>
    </row>
    <row r="91" spans="1:8" ht="22.5">
      <c r="A91" s="1"/>
      <c r="B91" s="4" t="s">
        <v>53</v>
      </c>
      <c r="C91" s="4" t="s">
        <v>140</v>
      </c>
      <c r="D91" s="4" t="s">
        <v>141</v>
      </c>
      <c r="E91" s="10" t="s">
        <v>148</v>
      </c>
      <c r="F91" s="4">
        <f>G91+H91</f>
        <v>43</v>
      </c>
      <c r="G91" s="4">
        <v>33</v>
      </c>
      <c r="H91" s="11">
        <v>10</v>
      </c>
    </row>
    <row r="92" spans="1:8" s="2" customFormat="1" ht="11.25">
      <c r="A92" s="1" t="s">
        <v>111</v>
      </c>
      <c r="B92" s="1" t="s">
        <v>9</v>
      </c>
      <c r="C92" s="1"/>
      <c r="D92" s="1"/>
      <c r="E92" s="9"/>
      <c r="F92" s="1">
        <f>G92+H92</f>
        <v>327</v>
      </c>
      <c r="G92" s="1">
        <f>G93+G97</f>
        <v>298</v>
      </c>
      <c r="H92" s="1">
        <f>H93+H97</f>
        <v>29</v>
      </c>
    </row>
    <row r="93" spans="1:8" s="6" customFormat="1" ht="22.5">
      <c r="A93" s="1"/>
      <c r="B93" s="1" t="s">
        <v>86</v>
      </c>
      <c r="C93" s="1"/>
      <c r="D93" s="1"/>
      <c r="E93" s="9"/>
      <c r="F93" s="1">
        <f>G93+H93</f>
        <v>81</v>
      </c>
      <c r="G93" s="1">
        <f>G94+G95+G96</f>
        <v>73</v>
      </c>
      <c r="H93" s="1">
        <f>H94+H95+H96</f>
        <v>8</v>
      </c>
    </row>
    <row r="94" spans="1:8" ht="22.5">
      <c r="A94" s="1"/>
      <c r="B94" s="4" t="s">
        <v>112</v>
      </c>
      <c r="C94" s="4" t="s">
        <v>140</v>
      </c>
      <c r="D94" s="4" t="s">
        <v>143</v>
      </c>
      <c r="E94" s="10" t="s">
        <v>152</v>
      </c>
      <c r="F94" s="4">
        <f>G94+H94</f>
        <v>24</v>
      </c>
      <c r="G94" s="4">
        <v>24</v>
      </c>
      <c r="H94" s="4">
        <v>0</v>
      </c>
    </row>
    <row r="95" spans="1:8" ht="22.5">
      <c r="A95" s="1"/>
      <c r="B95" s="4" t="s">
        <v>113</v>
      </c>
      <c r="C95" s="4" t="s">
        <v>140</v>
      </c>
      <c r="D95" s="4" t="s">
        <v>143</v>
      </c>
      <c r="E95" s="10" t="s">
        <v>152</v>
      </c>
      <c r="F95" s="4">
        <f>G95+H95</f>
        <v>40</v>
      </c>
      <c r="G95" s="4">
        <v>32</v>
      </c>
      <c r="H95" s="11">
        <v>8</v>
      </c>
    </row>
    <row r="96" spans="1:8" ht="22.5">
      <c r="A96" s="1"/>
      <c r="B96" s="4" t="s">
        <v>139</v>
      </c>
      <c r="C96" s="4" t="s">
        <v>140</v>
      </c>
      <c r="D96" s="4" t="s">
        <v>143</v>
      </c>
      <c r="E96" s="10" t="s">
        <v>153</v>
      </c>
      <c r="F96" s="4">
        <f>G96+H96</f>
        <v>17</v>
      </c>
      <c r="G96" s="4">
        <v>17</v>
      </c>
      <c r="H96" s="4">
        <v>0</v>
      </c>
    </row>
    <row r="97" spans="1:8" s="6" customFormat="1" ht="22.5">
      <c r="A97" s="1"/>
      <c r="B97" s="1" t="s">
        <v>17</v>
      </c>
      <c r="C97" s="1"/>
      <c r="D97" s="1"/>
      <c r="E97" s="9"/>
      <c r="F97" s="1">
        <f>G97+H97</f>
        <v>246</v>
      </c>
      <c r="G97" s="1">
        <f>G98+G99+G100+G101+G102+G103+G104+G105+G106</f>
        <v>225</v>
      </c>
      <c r="H97" s="1">
        <f>H98+H99+H100+H101+H102+H103+H104+H105+H106</f>
        <v>21</v>
      </c>
    </row>
    <row r="98" spans="1:8" ht="22.5">
      <c r="A98" s="1"/>
      <c r="B98" s="4" t="s">
        <v>114</v>
      </c>
      <c r="C98" s="4" t="s">
        <v>140</v>
      </c>
      <c r="D98" s="4" t="s">
        <v>141</v>
      </c>
      <c r="E98" s="10" t="s">
        <v>148</v>
      </c>
      <c r="F98" s="4">
        <f>G98+H98</f>
        <v>42</v>
      </c>
      <c r="G98" s="4">
        <v>33</v>
      </c>
      <c r="H98" s="11">
        <v>9</v>
      </c>
    </row>
    <row r="99" spans="1:8" ht="22.5">
      <c r="A99" s="1"/>
      <c r="B99" s="4" t="s">
        <v>115</v>
      </c>
      <c r="C99" s="4" t="s">
        <v>140</v>
      </c>
      <c r="D99" s="4" t="s">
        <v>141</v>
      </c>
      <c r="E99" s="10" t="s">
        <v>148</v>
      </c>
      <c r="F99" s="4">
        <f>G99+H99</f>
        <v>44</v>
      </c>
      <c r="G99" s="4">
        <v>34</v>
      </c>
      <c r="H99" s="11">
        <v>10</v>
      </c>
    </row>
    <row r="100" spans="1:8" ht="22.5">
      <c r="A100" s="1"/>
      <c r="B100" s="4" t="s">
        <v>116</v>
      </c>
      <c r="C100" s="4" t="s">
        <v>140</v>
      </c>
      <c r="D100" s="4" t="s">
        <v>141</v>
      </c>
      <c r="E100" s="10" t="s">
        <v>148</v>
      </c>
      <c r="F100" s="4">
        <f>G100+H100</f>
        <v>23</v>
      </c>
      <c r="G100" s="4">
        <v>21</v>
      </c>
      <c r="H100" s="11">
        <v>2</v>
      </c>
    </row>
    <row r="101" spans="1:8" ht="22.5">
      <c r="A101" s="1"/>
      <c r="B101" s="4" t="s">
        <v>117</v>
      </c>
      <c r="C101" s="4" t="s">
        <v>140</v>
      </c>
      <c r="D101" s="4" t="s">
        <v>141</v>
      </c>
      <c r="E101" s="10" t="s">
        <v>148</v>
      </c>
      <c r="F101" s="4">
        <f>G101+H101</f>
        <v>31</v>
      </c>
      <c r="G101" s="4">
        <v>31</v>
      </c>
      <c r="H101" s="4">
        <v>0</v>
      </c>
    </row>
    <row r="102" spans="1:8" ht="22.5">
      <c r="A102" s="1"/>
      <c r="B102" s="4" t="s">
        <v>118</v>
      </c>
      <c r="C102" s="4" t="s">
        <v>140</v>
      </c>
      <c r="D102" s="4" t="s">
        <v>141</v>
      </c>
      <c r="E102" s="10" t="s">
        <v>148</v>
      </c>
      <c r="F102" s="4">
        <f>G102+H102</f>
        <v>22</v>
      </c>
      <c r="G102" s="4">
        <v>22</v>
      </c>
      <c r="H102" s="4">
        <v>0</v>
      </c>
    </row>
    <row r="103" spans="1:8" ht="22.5">
      <c r="A103" s="1"/>
      <c r="B103" s="4" t="s">
        <v>119</v>
      </c>
      <c r="C103" s="4" t="s">
        <v>140</v>
      </c>
      <c r="D103" s="4" t="s">
        <v>141</v>
      </c>
      <c r="E103" s="10" t="s">
        <v>148</v>
      </c>
      <c r="F103" s="4">
        <f>G103+H103</f>
        <v>19</v>
      </c>
      <c r="G103" s="4">
        <v>19</v>
      </c>
      <c r="H103" s="4">
        <v>0</v>
      </c>
    </row>
    <row r="104" spans="1:8" ht="22.5">
      <c r="A104" s="1"/>
      <c r="B104" s="4" t="s">
        <v>120</v>
      </c>
      <c r="C104" s="4" t="s">
        <v>140</v>
      </c>
      <c r="D104" s="4" t="s">
        <v>141</v>
      </c>
      <c r="E104" s="10" t="s">
        <v>148</v>
      </c>
      <c r="F104" s="4">
        <f>G104+H104</f>
        <v>20</v>
      </c>
      <c r="G104" s="4">
        <v>20</v>
      </c>
      <c r="H104" s="4">
        <v>0</v>
      </c>
    </row>
    <row r="105" spans="1:8" ht="22.5">
      <c r="A105" s="1"/>
      <c r="B105" s="4" t="s">
        <v>121</v>
      </c>
      <c r="C105" s="4" t="s">
        <v>140</v>
      </c>
      <c r="D105" s="4" t="s">
        <v>141</v>
      </c>
      <c r="E105" s="10" t="s">
        <v>148</v>
      </c>
      <c r="F105" s="4">
        <f>G105+H105</f>
        <v>21</v>
      </c>
      <c r="G105" s="4">
        <v>21</v>
      </c>
      <c r="H105" s="4">
        <v>0</v>
      </c>
    </row>
    <row r="106" spans="1:8" ht="22.5">
      <c r="A106" s="1"/>
      <c r="B106" s="4" t="s">
        <v>122</v>
      </c>
      <c r="C106" s="4" t="s">
        <v>140</v>
      </c>
      <c r="D106" s="4" t="s">
        <v>141</v>
      </c>
      <c r="E106" s="10" t="s">
        <v>148</v>
      </c>
      <c r="F106" s="4">
        <f>G106+H106</f>
        <v>24</v>
      </c>
      <c r="G106" s="4">
        <v>24</v>
      </c>
      <c r="H106" s="4">
        <v>0</v>
      </c>
    </row>
    <row r="107" spans="1:8" s="2" customFormat="1" ht="11.25">
      <c r="A107" s="1" t="s">
        <v>123</v>
      </c>
      <c r="B107" s="1" t="s">
        <v>10</v>
      </c>
      <c r="C107" s="1"/>
      <c r="D107" s="1"/>
      <c r="E107" s="9"/>
      <c r="F107" s="1">
        <f>G107+H107</f>
        <v>300</v>
      </c>
      <c r="G107" s="1">
        <f>G108+G111</f>
        <v>257</v>
      </c>
      <c r="H107" s="1">
        <f>H108+H111</f>
        <v>43</v>
      </c>
    </row>
    <row r="108" spans="1:8" s="6" customFormat="1" ht="22.5">
      <c r="A108" s="1"/>
      <c r="B108" s="1" t="s">
        <v>86</v>
      </c>
      <c r="C108" s="1"/>
      <c r="D108" s="1"/>
      <c r="E108" s="9"/>
      <c r="F108" s="1">
        <f>G108+H108</f>
        <v>40</v>
      </c>
      <c r="G108" s="1">
        <f>G109+G110</f>
        <v>40</v>
      </c>
      <c r="H108" s="1">
        <f>H109+H110</f>
        <v>0</v>
      </c>
    </row>
    <row r="109" spans="1:8" ht="22.5">
      <c r="A109" s="1"/>
      <c r="B109" s="4" t="s">
        <v>54</v>
      </c>
      <c r="C109" s="4" t="s">
        <v>140</v>
      </c>
      <c r="D109" s="4" t="s">
        <v>143</v>
      </c>
      <c r="E109" s="10" t="s">
        <v>152</v>
      </c>
      <c r="F109" s="4">
        <f>G109+H109</f>
        <v>20</v>
      </c>
      <c r="G109" s="4">
        <v>20</v>
      </c>
      <c r="H109" s="4">
        <v>0</v>
      </c>
    </row>
    <row r="110" spans="1:8" ht="22.5">
      <c r="A110" s="1"/>
      <c r="B110" s="4" t="s">
        <v>55</v>
      </c>
      <c r="C110" s="4" t="s">
        <v>140</v>
      </c>
      <c r="D110" s="4" t="s">
        <v>143</v>
      </c>
      <c r="E110" s="10" t="s">
        <v>153</v>
      </c>
      <c r="F110" s="4">
        <f>G110+H110</f>
        <v>20</v>
      </c>
      <c r="G110" s="4">
        <v>20</v>
      </c>
      <c r="H110" s="4">
        <v>0</v>
      </c>
    </row>
    <row r="111" spans="1:8" s="6" customFormat="1" ht="22.5">
      <c r="A111" s="1"/>
      <c r="B111" s="1" t="s">
        <v>17</v>
      </c>
      <c r="C111" s="1"/>
      <c r="D111" s="1"/>
      <c r="E111" s="9"/>
      <c r="F111" s="1">
        <f>G111+H111</f>
        <v>260</v>
      </c>
      <c r="G111" s="1">
        <f>G112+G113+G114+G115+G116+G117+G118+G119+G120</f>
        <v>217</v>
      </c>
      <c r="H111" s="1">
        <f>H112+H113+H114+H115+H116+H117+H118+H119+H120</f>
        <v>43</v>
      </c>
    </row>
    <row r="112" spans="1:8" ht="22.5">
      <c r="A112" s="1"/>
      <c r="B112" s="4" t="s">
        <v>56</v>
      </c>
      <c r="C112" s="4" t="s">
        <v>140</v>
      </c>
      <c r="D112" s="4" t="s">
        <v>142</v>
      </c>
      <c r="E112" s="10" t="s">
        <v>150</v>
      </c>
      <c r="F112" s="4">
        <f>G112+H112</f>
        <v>32</v>
      </c>
      <c r="G112" s="4">
        <v>23</v>
      </c>
      <c r="H112" s="11">
        <v>9</v>
      </c>
    </row>
    <row r="113" spans="1:8" ht="22.5">
      <c r="A113" s="1"/>
      <c r="B113" s="4" t="s">
        <v>124</v>
      </c>
      <c r="C113" s="4" t="s">
        <v>140</v>
      </c>
      <c r="D113" s="4" t="s">
        <v>141</v>
      </c>
      <c r="E113" s="10" t="s">
        <v>148</v>
      </c>
      <c r="F113" s="4">
        <f>G113+H113</f>
        <v>39</v>
      </c>
      <c r="G113" s="4">
        <v>32</v>
      </c>
      <c r="H113" s="11">
        <v>7</v>
      </c>
    </row>
    <row r="114" spans="1:8" ht="22.5">
      <c r="A114" s="1"/>
      <c r="B114" s="4" t="s">
        <v>57</v>
      </c>
      <c r="C114" s="4" t="s">
        <v>140</v>
      </c>
      <c r="D114" s="4" t="s">
        <v>141</v>
      </c>
      <c r="E114" s="10" t="s">
        <v>148</v>
      </c>
      <c r="F114" s="4">
        <f>G114+H114</f>
        <v>42</v>
      </c>
      <c r="G114" s="4">
        <v>32</v>
      </c>
      <c r="H114" s="11">
        <v>10</v>
      </c>
    </row>
    <row r="115" spans="1:8" ht="22.5">
      <c r="A115" s="1"/>
      <c r="B115" s="4" t="s">
        <v>58</v>
      </c>
      <c r="C115" s="4" t="s">
        <v>140</v>
      </c>
      <c r="D115" s="4" t="s">
        <v>141</v>
      </c>
      <c r="E115" s="10" t="s">
        <v>148</v>
      </c>
      <c r="F115" s="4">
        <f>G115+H115</f>
        <v>42</v>
      </c>
      <c r="G115" s="4">
        <v>32</v>
      </c>
      <c r="H115" s="11">
        <v>10</v>
      </c>
    </row>
    <row r="116" spans="1:8" ht="22.5">
      <c r="A116" s="1"/>
      <c r="B116" s="4" t="s">
        <v>59</v>
      </c>
      <c r="C116" s="4" t="s">
        <v>140</v>
      </c>
      <c r="D116" s="4" t="s">
        <v>141</v>
      </c>
      <c r="E116" s="10" t="s">
        <v>148</v>
      </c>
      <c r="F116" s="4">
        <f>G116+H116</f>
        <v>20</v>
      </c>
      <c r="G116" s="4">
        <v>20</v>
      </c>
      <c r="H116" s="4">
        <v>0</v>
      </c>
    </row>
    <row r="117" spans="1:8" ht="22.5">
      <c r="A117" s="1"/>
      <c r="B117" s="4" t="s">
        <v>60</v>
      </c>
      <c r="C117" s="4" t="s">
        <v>140</v>
      </c>
      <c r="D117" s="4" t="s">
        <v>141</v>
      </c>
      <c r="E117" s="10" t="s">
        <v>148</v>
      </c>
      <c r="F117" s="4">
        <f>G117+H117</f>
        <v>28</v>
      </c>
      <c r="G117" s="4">
        <v>21</v>
      </c>
      <c r="H117" s="11">
        <v>7</v>
      </c>
    </row>
    <row r="118" spans="1:8" ht="22.5">
      <c r="A118" s="1"/>
      <c r="B118" s="4" t="s">
        <v>61</v>
      </c>
      <c r="C118" s="4" t="s">
        <v>140</v>
      </c>
      <c r="D118" s="4" t="s">
        <v>141</v>
      </c>
      <c r="E118" s="10" t="s">
        <v>148</v>
      </c>
      <c r="F118" s="4">
        <f>G118+H118</f>
        <v>19</v>
      </c>
      <c r="G118" s="4">
        <v>19</v>
      </c>
      <c r="H118" s="4">
        <v>0</v>
      </c>
    </row>
    <row r="119" spans="1:8" ht="22.5">
      <c r="A119" s="1"/>
      <c r="B119" s="4" t="s">
        <v>62</v>
      </c>
      <c r="C119" s="4" t="s">
        <v>140</v>
      </c>
      <c r="D119" s="4" t="s">
        <v>141</v>
      </c>
      <c r="E119" s="10" t="s">
        <v>148</v>
      </c>
      <c r="F119" s="4">
        <f>G119+H119</f>
        <v>18</v>
      </c>
      <c r="G119" s="4">
        <v>18</v>
      </c>
      <c r="H119" s="4">
        <v>0</v>
      </c>
    </row>
    <row r="120" spans="1:8" ht="22.5">
      <c r="A120" s="1"/>
      <c r="B120" s="4" t="s">
        <v>63</v>
      </c>
      <c r="C120" s="4" t="s">
        <v>140</v>
      </c>
      <c r="D120" s="4" t="s">
        <v>141</v>
      </c>
      <c r="E120" s="10" t="s">
        <v>148</v>
      </c>
      <c r="F120" s="4">
        <f>G120+H120</f>
        <v>20</v>
      </c>
      <c r="G120" s="4">
        <v>20</v>
      </c>
      <c r="H120" s="4">
        <v>0</v>
      </c>
    </row>
    <row r="121" spans="1:8" s="2" customFormat="1" ht="11.25">
      <c r="A121" s="1" t="s">
        <v>125</v>
      </c>
      <c r="B121" s="1" t="s">
        <v>11</v>
      </c>
      <c r="C121" s="1"/>
      <c r="D121" s="1"/>
      <c r="E121" s="9"/>
      <c r="F121" s="1">
        <f>G121+H121</f>
        <v>193</v>
      </c>
      <c r="G121" s="1">
        <f>G122+G124</f>
        <v>157</v>
      </c>
      <c r="H121" s="1">
        <f>H122+H124</f>
        <v>36</v>
      </c>
    </row>
    <row r="122" spans="1:8" s="6" customFormat="1" ht="22.5">
      <c r="A122" s="1"/>
      <c r="B122" s="1" t="s">
        <v>86</v>
      </c>
      <c r="C122" s="1"/>
      <c r="D122" s="1"/>
      <c r="E122" s="9"/>
      <c r="F122" s="1">
        <f>G122+H122</f>
        <v>27</v>
      </c>
      <c r="G122" s="1">
        <f>G123</f>
        <v>17</v>
      </c>
      <c r="H122" s="1">
        <f>H123</f>
        <v>10</v>
      </c>
    </row>
    <row r="123" spans="1:8" ht="22.5">
      <c r="A123" s="1"/>
      <c r="B123" s="4" t="s">
        <v>126</v>
      </c>
      <c r="C123" s="4" t="s">
        <v>140</v>
      </c>
      <c r="D123" s="4" t="s">
        <v>151</v>
      </c>
      <c r="E123" s="10" t="s">
        <v>148</v>
      </c>
      <c r="F123" s="4">
        <f>G123+H123</f>
        <v>27</v>
      </c>
      <c r="G123" s="4">
        <v>17</v>
      </c>
      <c r="H123" s="11">
        <v>10</v>
      </c>
    </row>
    <row r="124" spans="1:8" s="6" customFormat="1" ht="22.5">
      <c r="A124" s="1"/>
      <c r="B124" s="1" t="s">
        <v>17</v>
      </c>
      <c r="C124" s="1"/>
      <c r="D124" s="1"/>
      <c r="E124" s="9"/>
      <c r="F124" s="1">
        <f>G124+H124</f>
        <v>166</v>
      </c>
      <c r="G124" s="1">
        <f>G125+G126+G127+G128</f>
        <v>140</v>
      </c>
      <c r="H124" s="1">
        <f>H125+H126+H127+H128</f>
        <v>26</v>
      </c>
    </row>
    <row r="125" spans="1:8" ht="22.5">
      <c r="A125" s="1"/>
      <c r="B125" s="4" t="s">
        <v>64</v>
      </c>
      <c r="C125" s="4" t="s">
        <v>140</v>
      </c>
      <c r="D125" s="4" t="s">
        <v>142</v>
      </c>
      <c r="E125" s="10" t="s">
        <v>149</v>
      </c>
      <c r="F125" s="4">
        <f>G125+H125</f>
        <v>43</v>
      </c>
      <c r="G125" s="4">
        <v>34</v>
      </c>
      <c r="H125" s="11">
        <v>9</v>
      </c>
    </row>
    <row r="126" spans="1:8" ht="22.5">
      <c r="A126" s="1"/>
      <c r="B126" s="4" t="s">
        <v>65</v>
      </c>
      <c r="C126" s="4" t="s">
        <v>140</v>
      </c>
      <c r="D126" s="4" t="s">
        <v>142</v>
      </c>
      <c r="E126" s="10" t="s">
        <v>149</v>
      </c>
      <c r="F126" s="4">
        <f>G126+H126</f>
        <v>19</v>
      </c>
      <c r="G126" s="4">
        <v>19</v>
      </c>
      <c r="H126" s="4">
        <v>0</v>
      </c>
    </row>
    <row r="127" spans="1:8" ht="22.5">
      <c r="A127" s="1"/>
      <c r="B127" s="4" t="s">
        <v>127</v>
      </c>
      <c r="C127" s="4" t="s">
        <v>140</v>
      </c>
      <c r="D127" s="4" t="s">
        <v>141</v>
      </c>
      <c r="E127" s="10" t="s">
        <v>148</v>
      </c>
      <c r="F127" s="4">
        <f>G127+H127</f>
        <v>64</v>
      </c>
      <c r="G127" s="4">
        <v>54</v>
      </c>
      <c r="H127" s="11">
        <v>10</v>
      </c>
    </row>
    <row r="128" spans="1:8" ht="22.5">
      <c r="A128" s="1"/>
      <c r="B128" s="4" t="s">
        <v>66</v>
      </c>
      <c r="C128" s="4" t="s">
        <v>140</v>
      </c>
      <c r="D128" s="4" t="s">
        <v>141</v>
      </c>
      <c r="E128" s="10" t="s">
        <v>148</v>
      </c>
      <c r="F128" s="4">
        <f>G128+H128</f>
        <v>40</v>
      </c>
      <c r="G128" s="4">
        <v>33</v>
      </c>
      <c r="H128" s="11">
        <v>7</v>
      </c>
    </row>
    <row r="129" spans="1:8" s="2" customFormat="1" ht="11.25">
      <c r="A129" s="1" t="s">
        <v>128</v>
      </c>
      <c r="B129" s="1" t="s">
        <v>12</v>
      </c>
      <c r="C129" s="1"/>
      <c r="D129" s="1"/>
      <c r="E129" s="9"/>
      <c r="F129" s="1">
        <f>G129+H129</f>
        <v>334</v>
      </c>
      <c r="G129" s="1">
        <f>G130+G132</f>
        <v>309</v>
      </c>
      <c r="H129" s="1">
        <f>H130+H132</f>
        <v>25</v>
      </c>
    </row>
    <row r="130" spans="1:8" s="6" customFormat="1" ht="22.5">
      <c r="A130" s="1"/>
      <c r="B130" s="1" t="s">
        <v>86</v>
      </c>
      <c r="C130" s="1"/>
      <c r="D130" s="1"/>
      <c r="E130" s="9"/>
      <c r="F130" s="1">
        <f>G130+H130</f>
        <v>18</v>
      </c>
      <c r="G130" s="1">
        <f>G131</f>
        <v>18</v>
      </c>
      <c r="H130" s="1">
        <f>H131</f>
        <v>0</v>
      </c>
    </row>
    <row r="131" spans="1:8" ht="22.5">
      <c r="A131" s="1"/>
      <c r="B131" s="4" t="s">
        <v>67</v>
      </c>
      <c r="C131" s="4" t="s">
        <v>140</v>
      </c>
      <c r="D131" s="4" t="s">
        <v>143</v>
      </c>
      <c r="E131" s="10" t="s">
        <v>153</v>
      </c>
      <c r="F131" s="4">
        <f>G131+H131</f>
        <v>18</v>
      </c>
      <c r="G131" s="4">
        <v>18</v>
      </c>
      <c r="H131" s="4">
        <v>0</v>
      </c>
    </row>
    <row r="132" spans="1:8" s="6" customFormat="1" ht="22.5">
      <c r="A132" s="1"/>
      <c r="B132" s="1" t="s">
        <v>17</v>
      </c>
      <c r="C132" s="1"/>
      <c r="D132" s="1"/>
      <c r="E132" s="9"/>
      <c r="F132" s="1">
        <f>G132+H132</f>
        <v>316</v>
      </c>
      <c r="G132" s="1">
        <f>G133+G134+G135+G136+G137+G138+G139+G140+G141+G142+G143</f>
        <v>291</v>
      </c>
      <c r="H132" s="1">
        <f>H133+H134+H135+H136+H137+H138+H139+H140+H141+H142+H143</f>
        <v>25</v>
      </c>
    </row>
    <row r="133" spans="1:8" ht="22.5">
      <c r="A133" s="1"/>
      <c r="B133" s="4" t="s">
        <v>68</v>
      </c>
      <c r="C133" s="4" t="s">
        <v>140</v>
      </c>
      <c r="D133" s="4" t="s">
        <v>141</v>
      </c>
      <c r="E133" s="10" t="s">
        <v>148</v>
      </c>
      <c r="F133" s="4">
        <f>G133+H133</f>
        <v>25</v>
      </c>
      <c r="G133" s="4">
        <v>22</v>
      </c>
      <c r="H133" s="11">
        <v>3</v>
      </c>
    </row>
    <row r="134" spans="1:8" ht="22.5">
      <c r="A134" s="1"/>
      <c r="B134" s="4" t="s">
        <v>69</v>
      </c>
      <c r="C134" s="4" t="s">
        <v>140</v>
      </c>
      <c r="D134" s="4" t="s">
        <v>141</v>
      </c>
      <c r="E134" s="10" t="s">
        <v>148</v>
      </c>
      <c r="F134" s="4">
        <f>G134+H134</f>
        <v>31</v>
      </c>
      <c r="G134" s="4">
        <v>31</v>
      </c>
      <c r="H134" s="4">
        <v>0</v>
      </c>
    </row>
    <row r="135" spans="1:8" ht="22.5">
      <c r="A135" s="1"/>
      <c r="B135" s="4" t="s">
        <v>129</v>
      </c>
      <c r="C135" s="4" t="s">
        <v>140</v>
      </c>
      <c r="D135" s="4" t="s">
        <v>141</v>
      </c>
      <c r="E135" s="10" t="s">
        <v>148</v>
      </c>
      <c r="F135" s="4">
        <f>G135+H135</f>
        <v>35</v>
      </c>
      <c r="G135" s="4">
        <v>33</v>
      </c>
      <c r="H135" s="11">
        <v>2</v>
      </c>
    </row>
    <row r="136" spans="1:8" ht="22.5">
      <c r="A136" s="1"/>
      <c r="B136" s="4" t="s">
        <v>70</v>
      </c>
      <c r="C136" s="4" t="s">
        <v>140</v>
      </c>
      <c r="D136" s="4" t="s">
        <v>141</v>
      </c>
      <c r="E136" s="10" t="s">
        <v>148</v>
      </c>
      <c r="F136" s="4">
        <f>G136+H136</f>
        <v>30</v>
      </c>
      <c r="G136" s="4">
        <v>21</v>
      </c>
      <c r="H136" s="11">
        <v>9</v>
      </c>
    </row>
    <row r="137" spans="1:8" ht="22.5">
      <c r="A137" s="1"/>
      <c r="B137" s="4" t="s">
        <v>71</v>
      </c>
      <c r="C137" s="4" t="s">
        <v>140</v>
      </c>
      <c r="D137" s="4" t="s">
        <v>141</v>
      </c>
      <c r="E137" s="10" t="s">
        <v>148</v>
      </c>
      <c r="F137" s="4">
        <f>G137+H137</f>
        <v>21</v>
      </c>
      <c r="G137" s="4">
        <v>21</v>
      </c>
      <c r="H137" s="4">
        <v>0</v>
      </c>
    </row>
    <row r="138" spans="1:8" ht="22.5">
      <c r="A138" s="1"/>
      <c r="B138" s="4" t="s">
        <v>72</v>
      </c>
      <c r="C138" s="4" t="s">
        <v>140</v>
      </c>
      <c r="D138" s="4" t="s">
        <v>141</v>
      </c>
      <c r="E138" s="10" t="s">
        <v>148</v>
      </c>
      <c r="F138" s="4">
        <f>G138+H138</f>
        <v>60</v>
      </c>
      <c r="G138" s="4">
        <v>51</v>
      </c>
      <c r="H138" s="11">
        <v>9</v>
      </c>
    </row>
    <row r="139" spans="1:8" ht="22.5">
      <c r="A139" s="1"/>
      <c r="B139" s="4" t="s">
        <v>73</v>
      </c>
      <c r="C139" s="4" t="s">
        <v>140</v>
      </c>
      <c r="D139" s="4" t="s">
        <v>141</v>
      </c>
      <c r="E139" s="10" t="s">
        <v>148</v>
      </c>
      <c r="F139" s="4">
        <f>G139+H139</f>
        <v>21</v>
      </c>
      <c r="G139" s="4">
        <v>21</v>
      </c>
      <c r="H139" s="4">
        <v>0</v>
      </c>
    </row>
    <row r="140" spans="1:8" ht="22.5">
      <c r="A140" s="1"/>
      <c r="B140" s="4" t="s">
        <v>74</v>
      </c>
      <c r="C140" s="4" t="s">
        <v>140</v>
      </c>
      <c r="D140" s="4" t="s">
        <v>142</v>
      </c>
      <c r="E140" s="10" t="s">
        <v>149</v>
      </c>
      <c r="F140" s="4">
        <f>G140+H140</f>
        <v>33</v>
      </c>
      <c r="G140" s="4">
        <v>31</v>
      </c>
      <c r="H140" s="11">
        <v>2</v>
      </c>
    </row>
    <row r="141" spans="1:8" ht="22.5">
      <c r="A141" s="1"/>
      <c r="B141" s="4" t="s">
        <v>75</v>
      </c>
      <c r="C141" s="4" t="s">
        <v>140</v>
      </c>
      <c r="D141" s="4" t="s">
        <v>141</v>
      </c>
      <c r="E141" s="10" t="s">
        <v>148</v>
      </c>
      <c r="F141" s="4">
        <f>G141+H141</f>
        <v>19</v>
      </c>
      <c r="G141" s="4">
        <v>19</v>
      </c>
      <c r="H141" s="4">
        <v>0</v>
      </c>
    </row>
    <row r="142" spans="1:8" ht="22.5">
      <c r="A142" s="1"/>
      <c r="B142" s="4" t="s">
        <v>76</v>
      </c>
      <c r="C142" s="4" t="s">
        <v>140</v>
      </c>
      <c r="D142" s="4" t="s">
        <v>141</v>
      </c>
      <c r="E142" s="10" t="s">
        <v>148</v>
      </c>
      <c r="F142" s="4">
        <f>G142+H142</f>
        <v>21</v>
      </c>
      <c r="G142" s="4">
        <v>21</v>
      </c>
      <c r="H142" s="4">
        <v>0</v>
      </c>
    </row>
    <row r="143" spans="1:8" ht="22.5">
      <c r="A143" s="1"/>
      <c r="B143" s="4" t="s">
        <v>77</v>
      </c>
      <c r="C143" s="4" t="s">
        <v>140</v>
      </c>
      <c r="D143" s="4" t="s">
        <v>141</v>
      </c>
      <c r="E143" s="10" t="s">
        <v>148</v>
      </c>
      <c r="F143" s="4">
        <f>G143+H143</f>
        <v>20</v>
      </c>
      <c r="G143" s="4">
        <v>20</v>
      </c>
      <c r="H143" s="4">
        <v>0</v>
      </c>
    </row>
    <row r="144" spans="1:8" s="3" customFormat="1" ht="45">
      <c r="A144" s="1" t="s">
        <v>130</v>
      </c>
      <c r="B144" s="1" t="s">
        <v>13</v>
      </c>
      <c r="C144" s="1"/>
      <c r="D144" s="1"/>
      <c r="E144" s="10"/>
      <c r="F144" s="1">
        <f>G144+H144</f>
        <v>234</v>
      </c>
      <c r="G144" s="1">
        <f>G145+G146+G147+G148+G149+G150+G151+G152</f>
        <v>196</v>
      </c>
      <c r="H144" s="1">
        <f>H145+H146+H147+H148+H149+H150+H151+H152</f>
        <v>38</v>
      </c>
    </row>
    <row r="145" spans="1:8" ht="22.5">
      <c r="A145" s="1"/>
      <c r="B145" s="4" t="s">
        <v>131</v>
      </c>
      <c r="C145" s="4" t="s">
        <v>140</v>
      </c>
      <c r="D145" s="4" t="s">
        <v>142</v>
      </c>
      <c r="E145" s="10" t="s">
        <v>149</v>
      </c>
      <c r="F145" s="4">
        <f>G145+H145</f>
        <v>40</v>
      </c>
      <c r="G145" s="4">
        <v>32</v>
      </c>
      <c r="H145" s="11">
        <v>8</v>
      </c>
    </row>
    <row r="146" spans="1:8" ht="22.5">
      <c r="A146" s="1"/>
      <c r="B146" s="4" t="s">
        <v>78</v>
      </c>
      <c r="C146" s="4" t="s">
        <v>140</v>
      </c>
      <c r="D146" s="4" t="s">
        <v>141</v>
      </c>
      <c r="E146" s="10" t="s">
        <v>148</v>
      </c>
      <c r="F146" s="4">
        <f>G146+H146</f>
        <v>28</v>
      </c>
      <c r="G146" s="4">
        <v>20</v>
      </c>
      <c r="H146" s="11">
        <v>8</v>
      </c>
    </row>
    <row r="147" spans="1:8" ht="22.5">
      <c r="A147" s="1"/>
      <c r="B147" s="4" t="s">
        <v>79</v>
      </c>
      <c r="C147" s="4" t="s">
        <v>140</v>
      </c>
      <c r="D147" s="4" t="s">
        <v>141</v>
      </c>
      <c r="E147" s="10" t="s">
        <v>148</v>
      </c>
      <c r="F147" s="4">
        <f>G147+H147</f>
        <v>41</v>
      </c>
      <c r="G147" s="4">
        <v>32</v>
      </c>
      <c r="H147" s="11">
        <v>9</v>
      </c>
    </row>
    <row r="148" spans="1:8" ht="22.5">
      <c r="A148" s="1"/>
      <c r="B148" s="4" t="s">
        <v>80</v>
      </c>
      <c r="C148" s="4" t="s">
        <v>140</v>
      </c>
      <c r="D148" s="4" t="s">
        <v>141</v>
      </c>
      <c r="E148" s="10" t="s">
        <v>148</v>
      </c>
      <c r="F148" s="4">
        <f>G148+H148</f>
        <v>20</v>
      </c>
      <c r="G148" s="4">
        <v>20</v>
      </c>
      <c r="H148" s="4">
        <v>0</v>
      </c>
    </row>
    <row r="149" spans="1:8" ht="22.5">
      <c r="A149" s="1"/>
      <c r="B149" s="4" t="s">
        <v>81</v>
      </c>
      <c r="C149" s="4" t="s">
        <v>140</v>
      </c>
      <c r="D149" s="4" t="s">
        <v>141</v>
      </c>
      <c r="E149" s="10" t="s">
        <v>148</v>
      </c>
      <c r="F149" s="4">
        <f>G149+H149</f>
        <v>25</v>
      </c>
      <c r="G149" s="4">
        <v>21</v>
      </c>
      <c r="H149" s="11">
        <v>4</v>
      </c>
    </row>
    <row r="150" spans="1:8" ht="22.5">
      <c r="A150" s="1"/>
      <c r="B150" s="4" t="s">
        <v>82</v>
      </c>
      <c r="C150" s="4" t="s">
        <v>140</v>
      </c>
      <c r="D150" s="4" t="s">
        <v>141</v>
      </c>
      <c r="E150" s="10" t="s">
        <v>148</v>
      </c>
      <c r="F150" s="4">
        <f>G150+H150</f>
        <v>17</v>
      </c>
      <c r="G150" s="4">
        <v>17</v>
      </c>
      <c r="H150" s="4">
        <v>0</v>
      </c>
    </row>
    <row r="151" spans="1:8" ht="22.5">
      <c r="A151" s="1"/>
      <c r="B151" s="4" t="s">
        <v>83</v>
      </c>
      <c r="C151" s="4" t="s">
        <v>140</v>
      </c>
      <c r="D151" s="4" t="s">
        <v>141</v>
      </c>
      <c r="E151" s="10" t="s">
        <v>148</v>
      </c>
      <c r="F151" s="4">
        <f>G151+H151</f>
        <v>41</v>
      </c>
      <c r="G151" s="4">
        <v>32</v>
      </c>
      <c r="H151" s="11">
        <v>9</v>
      </c>
    </row>
    <row r="152" spans="1:8" ht="22.5">
      <c r="A152" s="1"/>
      <c r="B152" s="4" t="s">
        <v>84</v>
      </c>
      <c r="C152" s="4" t="s">
        <v>140</v>
      </c>
      <c r="D152" s="4" t="s">
        <v>141</v>
      </c>
      <c r="E152" s="10" t="s">
        <v>148</v>
      </c>
      <c r="F152" s="4">
        <f>G152+H152</f>
        <v>22</v>
      </c>
      <c r="G152" s="4">
        <v>22</v>
      </c>
      <c r="H152" s="4">
        <v>0</v>
      </c>
    </row>
  </sheetData>
  <sheetProtection/>
  <mergeCells count="8">
    <mergeCell ref="A1:E1"/>
    <mergeCell ref="A2:H2"/>
    <mergeCell ref="F3:H3"/>
    <mergeCell ref="C3:C4"/>
    <mergeCell ref="D3:D4"/>
    <mergeCell ref="E3:E4"/>
    <mergeCell ref="B3:B4"/>
    <mergeCell ref="A3:A4"/>
  </mergeCells>
  <printOptions horizontalCentered="1"/>
  <pageMargins left="0.35433070866141736" right="0.35433070866141736" top="0.7874015748031497" bottom="0.7874015748031497" header="0.5118110236220472" footer="0.5118110236220472"/>
  <pageSetup firstPageNumber="1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欧阳如红</dc:creator>
  <cp:keywords/>
  <dc:description/>
  <cp:lastModifiedBy>卓小燕</cp:lastModifiedBy>
  <cp:lastPrinted>2013-07-16T03:32:28Z</cp:lastPrinted>
  <dcterms:created xsi:type="dcterms:W3CDTF">2010-08-03T01:08:22Z</dcterms:created>
  <dcterms:modified xsi:type="dcterms:W3CDTF">2013-07-18T00:39:46Z</dcterms:modified>
  <cp:category/>
  <cp:version/>
  <cp:contentType/>
  <cp:contentStatus/>
</cp:coreProperties>
</file>