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0" windowWidth="14940" windowHeight="8685" activeTab="0"/>
  </bookViews>
  <sheets>
    <sheet name="资金分配" sheetId="1" r:id="rId1"/>
  </sheets>
  <definedNames>
    <definedName name="_xlnm.Print_Titles" localSheetId="0">'资金分配'!$4:$4</definedName>
  </definedNames>
  <calcPr fullCalcOnLoad="1"/>
</workbook>
</file>

<file path=xl/sharedStrings.xml><?xml version="1.0" encoding="utf-8"?>
<sst xmlns="http://schemas.openxmlformats.org/spreadsheetml/2006/main" count="172" uniqueCount="82">
  <si>
    <t>金额</t>
  </si>
  <si>
    <t>衡阳市</t>
  </si>
  <si>
    <t>邵阳市</t>
  </si>
  <si>
    <t>岳阳市</t>
  </si>
  <si>
    <t>常德市</t>
  </si>
  <si>
    <t>张家界市</t>
  </si>
  <si>
    <t>益阳市</t>
  </si>
  <si>
    <t>永州市</t>
  </si>
  <si>
    <t>郴州市</t>
  </si>
  <si>
    <t>娄底市</t>
  </si>
  <si>
    <r>
      <t>附件</t>
    </r>
    <r>
      <rPr>
        <sz val="14"/>
        <rFont val="Times New Roman"/>
        <family val="1"/>
      </rPr>
      <t>1</t>
    </r>
  </si>
  <si>
    <t>金额单位：万元</t>
  </si>
  <si>
    <t>市州</t>
  </si>
  <si>
    <t>县市区</t>
  </si>
  <si>
    <t>项目名称</t>
  </si>
  <si>
    <t>实施主体</t>
  </si>
  <si>
    <t>财政支持环节与内容</t>
  </si>
  <si>
    <t>合计</t>
  </si>
  <si>
    <t>一、市州小计</t>
  </si>
  <si>
    <t>衡阳市小计</t>
  </si>
  <si>
    <t>省直管县市小计</t>
  </si>
  <si>
    <r>
      <t>衡阳县</t>
    </r>
    <r>
      <rPr>
        <sz val="9"/>
        <color indexed="8"/>
        <rFont val="Times New Roman"/>
        <family val="1"/>
      </rPr>
      <t xml:space="preserve">          </t>
    </r>
  </si>
  <si>
    <t>耕地保护与质量提升</t>
  </si>
  <si>
    <t>县农业局</t>
  </si>
  <si>
    <r>
      <t>县农业局土肥站完成稻田秸秆还田腐熟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万亩，使用秸秆腐熟剂促进稻田秸秆还田率达</t>
    </r>
    <r>
      <rPr>
        <sz val="9"/>
        <rFont val="Times New Roman"/>
        <family val="1"/>
      </rPr>
      <t>95%</t>
    </r>
    <r>
      <rPr>
        <sz val="9"/>
        <rFont val="宋体"/>
        <family val="0"/>
      </rPr>
      <t>以上，田间地头焚烧秸秆现象基本杜绝，土壤理化性状明显改善，土壤有机质含量稳步提高，减少化肥使用量</t>
    </r>
    <r>
      <rPr>
        <sz val="9"/>
        <rFont val="Times New Roman"/>
        <family val="1"/>
      </rPr>
      <t>10%</t>
    </r>
    <r>
      <rPr>
        <sz val="9"/>
        <rFont val="宋体"/>
        <family val="0"/>
      </rPr>
      <t>以上</t>
    </r>
  </si>
  <si>
    <t>衡东县</t>
  </si>
  <si>
    <r>
      <t>县农业局土肥站完成稻田秸秆还田腐熟</t>
    </r>
    <r>
      <rPr>
        <sz val="9"/>
        <rFont val="Times New Roman"/>
        <family val="1"/>
      </rPr>
      <t>9.17</t>
    </r>
    <r>
      <rPr>
        <sz val="9"/>
        <rFont val="宋体"/>
        <family val="0"/>
      </rPr>
      <t>万亩，使用秸秆腐熟剂促进稻田秸秆还田率达</t>
    </r>
    <r>
      <rPr>
        <sz val="9"/>
        <rFont val="Times New Roman"/>
        <family val="1"/>
      </rPr>
      <t>95%</t>
    </r>
    <r>
      <rPr>
        <sz val="9"/>
        <rFont val="宋体"/>
        <family val="0"/>
      </rPr>
      <t>以上，田间地头焚烧秸秆现象基本杜绝，土壤理化性状明显改善，土壤有机质含量稳步提高，减少化肥使用量</t>
    </r>
    <r>
      <rPr>
        <sz val="9"/>
        <rFont val="Times New Roman"/>
        <family val="1"/>
      </rPr>
      <t>10%</t>
    </r>
    <r>
      <rPr>
        <sz val="9"/>
        <rFont val="宋体"/>
        <family val="0"/>
      </rPr>
      <t>以上</t>
    </r>
  </si>
  <si>
    <t>耒阳市</t>
  </si>
  <si>
    <t>市农业局</t>
  </si>
  <si>
    <r>
      <t>市农业局土肥站完成稻田秸秆还田腐熟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万亩，使用秸秆腐熟剂促进稻田秸秆还田率达</t>
    </r>
    <r>
      <rPr>
        <sz val="9"/>
        <rFont val="Times New Roman"/>
        <family val="1"/>
      </rPr>
      <t>95%</t>
    </r>
    <r>
      <rPr>
        <sz val="9"/>
        <rFont val="宋体"/>
        <family val="0"/>
      </rPr>
      <t>以上，田间地头焚烧秸秆现象基本杜绝，土壤理化性状明显改善，土壤有机质含量稳步提高，减少化肥使用量</t>
    </r>
    <r>
      <rPr>
        <sz val="9"/>
        <rFont val="Times New Roman"/>
        <family val="1"/>
      </rPr>
      <t>10%</t>
    </r>
    <r>
      <rPr>
        <sz val="9"/>
        <rFont val="宋体"/>
        <family val="0"/>
      </rPr>
      <t>以上</t>
    </r>
  </si>
  <si>
    <t>邵阳市小计</t>
  </si>
  <si>
    <t>新邵县</t>
  </si>
  <si>
    <t>隆回县</t>
  </si>
  <si>
    <t>武冈市</t>
  </si>
  <si>
    <t>洞口县</t>
  </si>
  <si>
    <t>岳阳市小计</t>
  </si>
  <si>
    <t>岳阳市本级</t>
  </si>
  <si>
    <t>君山区</t>
  </si>
  <si>
    <t>区农业局</t>
  </si>
  <si>
    <r>
      <t>区农业局土肥站完成稻田秸秆还田腐熟</t>
    </r>
    <r>
      <rPr>
        <sz val="9"/>
        <rFont val="Times New Roman"/>
        <family val="1"/>
      </rPr>
      <t>9.17</t>
    </r>
    <r>
      <rPr>
        <sz val="9"/>
        <rFont val="宋体"/>
        <family val="0"/>
      </rPr>
      <t>万亩，使用秸秆腐熟剂促进稻田秸秆还田率达</t>
    </r>
    <r>
      <rPr>
        <sz val="9"/>
        <rFont val="Times New Roman"/>
        <family val="1"/>
      </rPr>
      <t>95%</t>
    </r>
    <r>
      <rPr>
        <sz val="9"/>
        <rFont val="宋体"/>
        <family val="0"/>
      </rPr>
      <t>以上，田间地头焚烧秸秆现象基本杜绝，土壤理化性状明显改善，土壤有机质含量稳步提高，减少化肥使用量</t>
    </r>
    <r>
      <rPr>
        <sz val="9"/>
        <rFont val="Times New Roman"/>
        <family val="1"/>
      </rPr>
      <t>10%</t>
    </r>
    <r>
      <rPr>
        <sz val="9"/>
        <rFont val="宋体"/>
        <family val="0"/>
      </rPr>
      <t>以上</t>
    </r>
  </si>
  <si>
    <t>临湘市</t>
  </si>
  <si>
    <t>常德市小计</t>
  </si>
  <si>
    <t>津市市</t>
  </si>
  <si>
    <r>
      <t>市农业局土肥站在</t>
    </r>
    <r>
      <rPr>
        <sz val="9"/>
        <rFont val="Times New Roman"/>
        <family val="1"/>
      </rPr>
      <t>2.67</t>
    </r>
    <r>
      <rPr>
        <sz val="9"/>
        <rFont val="宋体"/>
        <family val="0"/>
      </rPr>
      <t>万亩新建高标准农田和已评定验收的新补充耕地上，推广应用以施用土壤调理剂、增施有机肥为重点土壤改良培肥的综合配套技术，使新建高标准农田耕地质量得到提升</t>
    </r>
  </si>
  <si>
    <t>汉寿县</t>
  </si>
  <si>
    <t>桃源县</t>
  </si>
  <si>
    <t>张家界市小计</t>
  </si>
  <si>
    <r>
      <t>慈利县</t>
    </r>
    <r>
      <rPr>
        <sz val="9"/>
        <color indexed="8"/>
        <rFont val="Times New Roman"/>
        <family val="1"/>
      </rPr>
      <t xml:space="preserve">          </t>
    </r>
  </si>
  <si>
    <r>
      <t>县农业局土肥站在</t>
    </r>
    <r>
      <rPr>
        <sz val="9"/>
        <rFont val="Times New Roman"/>
        <family val="1"/>
      </rPr>
      <t>2.67</t>
    </r>
    <r>
      <rPr>
        <sz val="9"/>
        <rFont val="宋体"/>
        <family val="0"/>
      </rPr>
      <t>万亩新建高标准农田和已评定验收的新补充耕地上，推广应用以施用土壤调理剂、增施有机肥为重点土壤改良培肥的综合配套技术，使新建高标准农田耕地质量得到提升</t>
    </r>
  </si>
  <si>
    <t>益阳市小计</t>
  </si>
  <si>
    <t>沅江市</t>
  </si>
  <si>
    <r>
      <t>南县</t>
    </r>
    <r>
      <rPr>
        <sz val="9"/>
        <color indexed="8"/>
        <rFont val="Times New Roman"/>
        <family val="1"/>
      </rPr>
      <t xml:space="preserve">          </t>
    </r>
  </si>
  <si>
    <t>永州市小计</t>
  </si>
  <si>
    <t>市本级及所辖区小计</t>
  </si>
  <si>
    <t>冷水滩区</t>
  </si>
  <si>
    <t>宁远县</t>
  </si>
  <si>
    <t>江永县</t>
  </si>
  <si>
    <r>
      <t>蓝山县</t>
    </r>
    <r>
      <rPr>
        <sz val="9"/>
        <color indexed="8"/>
        <rFont val="Times New Roman"/>
        <family val="1"/>
      </rPr>
      <t xml:space="preserve">          </t>
    </r>
  </si>
  <si>
    <r>
      <t>双牌县</t>
    </r>
    <r>
      <rPr>
        <sz val="9"/>
        <color indexed="8"/>
        <rFont val="Times New Roman"/>
        <family val="1"/>
      </rPr>
      <t xml:space="preserve">          </t>
    </r>
  </si>
  <si>
    <t>祁阳县</t>
  </si>
  <si>
    <t>郴州市小计</t>
  </si>
  <si>
    <t>北湖区</t>
  </si>
  <si>
    <r>
      <t>农业局土肥站在</t>
    </r>
    <r>
      <rPr>
        <sz val="9"/>
        <rFont val="Times New Roman"/>
        <family val="1"/>
      </rPr>
      <t>2.67</t>
    </r>
    <r>
      <rPr>
        <sz val="9"/>
        <rFont val="宋体"/>
        <family val="0"/>
      </rPr>
      <t>万亩新建高标准农田和已评定验收的新补充耕地上，推广应用以施用土壤调理剂、增施有机肥为重点土壤改良培肥的综合配套技术，使新建高标准农田耕地质量得到提升</t>
    </r>
  </si>
  <si>
    <t>苏仙区</t>
  </si>
  <si>
    <t>永兴县</t>
  </si>
  <si>
    <t>桂东县</t>
  </si>
  <si>
    <t>娄底市小计</t>
  </si>
  <si>
    <t>冷水江市</t>
  </si>
  <si>
    <r>
      <t>怀化市</t>
    </r>
    <r>
      <rPr>
        <b/>
        <sz val="9"/>
        <rFont val="Times New Roman"/>
        <family val="1"/>
      </rPr>
      <t xml:space="preserve">  </t>
    </r>
  </si>
  <si>
    <t>怀化市小计</t>
  </si>
  <si>
    <t>沅陵县</t>
  </si>
  <si>
    <t>洪江市</t>
  </si>
  <si>
    <r>
      <t>市农业局土肥站完成稻田秸秆还田腐熟</t>
    </r>
    <r>
      <rPr>
        <sz val="9"/>
        <rFont val="Times New Roman"/>
        <family val="1"/>
      </rPr>
      <t>9.17</t>
    </r>
    <r>
      <rPr>
        <sz val="9"/>
        <rFont val="宋体"/>
        <family val="0"/>
      </rPr>
      <t>万亩，使用秸秆腐熟剂促进稻田秸秆还田率达</t>
    </r>
    <r>
      <rPr>
        <sz val="9"/>
        <rFont val="Times New Roman"/>
        <family val="1"/>
      </rPr>
      <t>95%</t>
    </r>
    <r>
      <rPr>
        <sz val="9"/>
        <rFont val="宋体"/>
        <family val="0"/>
      </rPr>
      <t>以上，田间地头焚烧秸秆现象基本杜绝，土壤理化性状明显改善，土壤有机质含量稳步提高，减少化肥使用量</t>
    </r>
    <r>
      <rPr>
        <sz val="9"/>
        <rFont val="Times New Roman"/>
        <family val="1"/>
      </rPr>
      <t>10%</t>
    </r>
    <r>
      <rPr>
        <sz val="9"/>
        <rFont val="宋体"/>
        <family val="0"/>
      </rPr>
      <t>以上</t>
    </r>
  </si>
  <si>
    <t>通道县</t>
  </si>
  <si>
    <t>湘西自治州小计</t>
  </si>
  <si>
    <t>花垣县</t>
  </si>
  <si>
    <t>二、省直合计</t>
  </si>
  <si>
    <t>委本级</t>
  </si>
  <si>
    <r>
      <t>省级统一政府采购绿肥种子、根瘤菌，分发给新宁县、桃江县、道县等</t>
    </r>
    <r>
      <rPr>
        <sz val="9"/>
        <rFont val="Times New Roman"/>
        <family val="1"/>
      </rPr>
      <t>3</t>
    </r>
    <r>
      <rPr>
        <sz val="9"/>
        <rFont val="宋体"/>
        <family val="0"/>
      </rPr>
      <t>个县</t>
    </r>
  </si>
  <si>
    <r>
      <t>湖南省</t>
    </r>
    <r>
      <rPr>
        <sz val="18"/>
        <rFont val="Times New Roman"/>
        <family val="1"/>
      </rPr>
      <t>2014</t>
    </r>
    <r>
      <rPr>
        <sz val="18"/>
        <rFont val="方正小标宋简体"/>
        <family val="0"/>
      </rPr>
      <t>年耕地保护与质量提升补助资金分配表</t>
    </r>
  </si>
  <si>
    <t>湘西土家族苗族自治州</t>
  </si>
  <si>
    <t>省农业委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</si>
</sst>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2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1"/>
      <name val="宋体"/>
      <family val="0"/>
    </font>
    <font>
      <sz val="9"/>
      <name val="黑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黑体"/>
      <family val="0"/>
    </font>
    <font>
      <sz val="18"/>
      <color indexed="8"/>
      <name val="黑体"/>
      <family val="0"/>
    </font>
    <font>
      <sz val="18"/>
      <name val="黑体"/>
      <family val="0"/>
    </font>
    <font>
      <sz val="9"/>
      <color indexed="8"/>
      <name val="黑体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85" fontId="0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8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185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7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 wrapText="1"/>
      <protection/>
    </xf>
    <xf numFmtId="0" fontId="9" fillId="0" borderId="1" xfId="16" applyFont="1" applyBorder="1" applyAlignment="1">
      <alignment horizontal="left" vertical="center"/>
      <protection/>
    </xf>
    <xf numFmtId="0" fontId="9" fillId="0" borderId="1" xfId="16" applyNumberFormat="1" applyFont="1" applyFill="1" applyBorder="1" applyAlignment="1">
      <alignment horizontal="justify" vertical="center" wrapText="1"/>
      <protection/>
    </xf>
    <xf numFmtId="185" fontId="9" fillId="0" borderId="1" xfId="0" applyNumberFormat="1" applyFont="1" applyFill="1" applyBorder="1" applyAlignment="1">
      <alignment horizontal="center" vertical="center"/>
    </xf>
    <xf numFmtId="0" fontId="19" fillId="0" borderId="1" xfId="16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/>
      <protection/>
    </xf>
    <xf numFmtId="0" fontId="10" fillId="0" borderId="1" xfId="16" applyNumberFormat="1" applyFont="1" applyFill="1" applyBorder="1" applyAlignment="1">
      <alignment horizontal="justify" vertical="center" wrapText="1"/>
      <protection/>
    </xf>
    <xf numFmtId="185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5" fontId="15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8" sqref="A18:A22"/>
    </sheetView>
  </sheetViews>
  <sheetFormatPr defaultColWidth="9.00390625" defaultRowHeight="14.25"/>
  <cols>
    <col min="1" max="1" width="6.75390625" style="0" customWidth="1"/>
    <col min="2" max="2" width="12.00390625" style="14" customWidth="1"/>
    <col min="3" max="3" width="8.50390625" style="0" customWidth="1"/>
    <col min="4" max="4" width="7.25390625" style="0" customWidth="1"/>
    <col min="5" max="5" width="45.625" style="0" customWidth="1"/>
    <col min="6" max="6" width="5.375" style="15" customWidth="1"/>
  </cols>
  <sheetData>
    <row r="1" spans="1:2" ht="23.25" customHeight="1">
      <c r="A1" s="40" t="s">
        <v>10</v>
      </c>
      <c r="B1" s="41"/>
    </row>
    <row r="2" spans="1:6" ht="35.25" customHeight="1">
      <c r="A2" s="42" t="s">
        <v>79</v>
      </c>
      <c r="B2" s="43"/>
      <c r="C2" s="44"/>
      <c r="D2" s="44"/>
      <c r="E2" s="44"/>
      <c r="F2" s="45"/>
    </row>
    <row r="3" spans="2:6" ht="19.5" customHeight="1">
      <c r="B3" s="16"/>
      <c r="C3" s="17"/>
      <c r="D3" s="17"/>
      <c r="E3" s="46" t="s">
        <v>11</v>
      </c>
      <c r="F3" s="46"/>
    </row>
    <row r="4" spans="1:6" s="8" customFormat="1" ht="26.25" customHeight="1">
      <c r="A4" s="1" t="s">
        <v>12</v>
      </c>
      <c r="B4" s="18" t="s">
        <v>13</v>
      </c>
      <c r="C4" s="1" t="s">
        <v>14</v>
      </c>
      <c r="D4" s="1" t="s">
        <v>15</v>
      </c>
      <c r="E4" s="1" t="s">
        <v>16</v>
      </c>
      <c r="F4" s="19" t="s">
        <v>0</v>
      </c>
    </row>
    <row r="5" spans="1:6" s="8" customFormat="1" ht="26.25" customHeight="1">
      <c r="A5" s="2" t="s">
        <v>17</v>
      </c>
      <c r="B5" s="20"/>
      <c r="C5" s="5"/>
      <c r="D5" s="5"/>
      <c r="E5" s="5"/>
      <c r="F5" s="21">
        <f>F6+F61</f>
        <v>3400</v>
      </c>
    </row>
    <row r="6" spans="1:6" s="8" customFormat="1" ht="30.75" customHeight="1">
      <c r="A6" s="2" t="s">
        <v>18</v>
      </c>
      <c r="B6" s="20"/>
      <c r="C6" s="5"/>
      <c r="D6" s="5"/>
      <c r="E6" s="22"/>
      <c r="F6" s="21">
        <f>F7+F12+F18+F23+F28+F31+F35+F44+F51+F54+F59</f>
        <v>3160</v>
      </c>
    </row>
    <row r="7" spans="1:6" ht="20.25" customHeight="1">
      <c r="A7" s="47" t="s">
        <v>1</v>
      </c>
      <c r="B7" s="23" t="s">
        <v>19</v>
      </c>
      <c r="C7" s="5"/>
      <c r="D7" s="5"/>
      <c r="E7" s="22"/>
      <c r="F7" s="21">
        <f>F8</f>
        <v>350</v>
      </c>
    </row>
    <row r="8" spans="1:6" s="8" customFormat="1" ht="20.25" customHeight="1">
      <c r="A8" s="48"/>
      <c r="B8" s="23" t="s">
        <v>20</v>
      </c>
      <c r="C8" s="5"/>
      <c r="D8" s="5"/>
      <c r="E8" s="22"/>
      <c r="F8" s="21">
        <f>F9+F10+F11</f>
        <v>350</v>
      </c>
    </row>
    <row r="9" spans="1:6" ht="47.25">
      <c r="A9" s="48"/>
      <c r="B9" s="24" t="s">
        <v>21</v>
      </c>
      <c r="C9" s="7" t="s">
        <v>22</v>
      </c>
      <c r="D9" s="6" t="s">
        <v>23</v>
      </c>
      <c r="E9" s="25" t="s">
        <v>24</v>
      </c>
      <c r="F9" s="26">
        <v>120</v>
      </c>
    </row>
    <row r="10" spans="1:6" ht="47.25">
      <c r="A10" s="48"/>
      <c r="B10" s="24" t="s">
        <v>25</v>
      </c>
      <c r="C10" s="7" t="s">
        <v>22</v>
      </c>
      <c r="D10" s="6" t="s">
        <v>23</v>
      </c>
      <c r="E10" s="25" t="s">
        <v>26</v>
      </c>
      <c r="F10" s="26">
        <v>110</v>
      </c>
    </row>
    <row r="11" spans="1:6" ht="47.25">
      <c r="A11" s="49"/>
      <c r="B11" s="24" t="s">
        <v>27</v>
      </c>
      <c r="C11" s="7" t="s">
        <v>22</v>
      </c>
      <c r="D11" s="6" t="s">
        <v>28</v>
      </c>
      <c r="E11" s="25" t="s">
        <v>29</v>
      </c>
      <c r="F11" s="26">
        <v>120</v>
      </c>
    </row>
    <row r="12" spans="1:6" s="8" customFormat="1" ht="18.75" customHeight="1">
      <c r="A12" s="47" t="s">
        <v>2</v>
      </c>
      <c r="B12" s="23" t="s">
        <v>30</v>
      </c>
      <c r="C12" s="5"/>
      <c r="D12" s="5"/>
      <c r="E12" s="27"/>
      <c r="F12" s="21">
        <f>F13</f>
        <v>480</v>
      </c>
    </row>
    <row r="13" spans="1:6" ht="18.75" customHeight="1">
      <c r="A13" s="48"/>
      <c r="B13" s="23" t="s">
        <v>20</v>
      </c>
      <c r="C13" s="5"/>
      <c r="D13" s="5"/>
      <c r="E13" s="27"/>
      <c r="F13" s="21">
        <f>F14+F15+F16+F17</f>
        <v>480</v>
      </c>
    </row>
    <row r="14" spans="1:6" s="8" customFormat="1" ht="47.25">
      <c r="A14" s="48"/>
      <c r="B14" s="24" t="s">
        <v>31</v>
      </c>
      <c r="C14" s="7" t="s">
        <v>22</v>
      </c>
      <c r="D14" s="6" t="s">
        <v>23</v>
      </c>
      <c r="E14" s="25" t="s">
        <v>24</v>
      </c>
      <c r="F14" s="26">
        <v>120</v>
      </c>
    </row>
    <row r="15" spans="1:6" s="8" customFormat="1" ht="47.25">
      <c r="A15" s="48"/>
      <c r="B15" s="24" t="s">
        <v>32</v>
      </c>
      <c r="C15" s="7" t="s">
        <v>22</v>
      </c>
      <c r="D15" s="6" t="s">
        <v>23</v>
      </c>
      <c r="E15" s="25" t="s">
        <v>24</v>
      </c>
      <c r="F15" s="26">
        <v>120</v>
      </c>
    </row>
    <row r="16" spans="1:6" s="8" customFormat="1" ht="47.25">
      <c r="A16" s="48"/>
      <c r="B16" s="24" t="s">
        <v>33</v>
      </c>
      <c r="C16" s="7" t="s">
        <v>22</v>
      </c>
      <c r="D16" s="6" t="s">
        <v>28</v>
      </c>
      <c r="E16" s="25" t="s">
        <v>29</v>
      </c>
      <c r="F16" s="26">
        <v>120</v>
      </c>
    </row>
    <row r="17" spans="1:6" s="8" customFormat="1" ht="47.25">
      <c r="A17" s="49"/>
      <c r="B17" s="24" t="s">
        <v>34</v>
      </c>
      <c r="C17" s="7" t="s">
        <v>22</v>
      </c>
      <c r="D17" s="6" t="s">
        <v>23</v>
      </c>
      <c r="E17" s="25" t="s">
        <v>24</v>
      </c>
      <c r="F17" s="26">
        <v>120</v>
      </c>
    </row>
    <row r="18" spans="1:6" ht="23.25" customHeight="1">
      <c r="A18" s="47" t="s">
        <v>3</v>
      </c>
      <c r="B18" s="23" t="s">
        <v>35</v>
      </c>
      <c r="C18" s="5"/>
      <c r="D18" s="5"/>
      <c r="E18" s="27"/>
      <c r="F18" s="21">
        <f>F19+F21</f>
        <v>230</v>
      </c>
    </row>
    <row r="19" spans="1:6" s="9" customFormat="1" ht="23.25" customHeight="1">
      <c r="A19" s="48"/>
      <c r="B19" s="23" t="s">
        <v>36</v>
      </c>
      <c r="C19" s="3"/>
      <c r="D19" s="4"/>
      <c r="E19" s="27"/>
      <c r="F19" s="21">
        <f>F20</f>
        <v>110</v>
      </c>
    </row>
    <row r="20" spans="1:6" s="9" customFormat="1" ht="47.25">
      <c r="A20" s="48"/>
      <c r="B20" s="24" t="s">
        <v>37</v>
      </c>
      <c r="C20" s="7" t="s">
        <v>22</v>
      </c>
      <c r="D20" s="6" t="s">
        <v>38</v>
      </c>
      <c r="E20" s="25" t="s">
        <v>39</v>
      </c>
      <c r="F20" s="26">
        <v>110</v>
      </c>
    </row>
    <row r="21" spans="1:6" ht="21" customHeight="1">
      <c r="A21" s="48"/>
      <c r="B21" s="23" t="s">
        <v>20</v>
      </c>
      <c r="C21" s="5"/>
      <c r="D21" s="5"/>
      <c r="E21" s="27"/>
      <c r="F21" s="21">
        <f>F22</f>
        <v>120</v>
      </c>
    </row>
    <row r="22" spans="1:6" ht="47.25">
      <c r="A22" s="49"/>
      <c r="B22" s="24" t="s">
        <v>40</v>
      </c>
      <c r="C22" s="7" t="s">
        <v>22</v>
      </c>
      <c r="D22" s="6" t="s">
        <v>28</v>
      </c>
      <c r="E22" s="25" t="s">
        <v>29</v>
      </c>
      <c r="F22" s="26">
        <v>120</v>
      </c>
    </row>
    <row r="23" spans="1:6" ht="20.25" customHeight="1">
      <c r="A23" s="47" t="s">
        <v>4</v>
      </c>
      <c r="B23" s="23" t="s">
        <v>41</v>
      </c>
      <c r="C23" s="5"/>
      <c r="D23" s="5"/>
      <c r="E23" s="27"/>
      <c r="F23" s="21">
        <f>F24</f>
        <v>320</v>
      </c>
    </row>
    <row r="24" spans="1:6" ht="20.25" customHeight="1">
      <c r="A24" s="48"/>
      <c r="B24" s="23" t="s">
        <v>20</v>
      </c>
      <c r="C24" s="5"/>
      <c r="D24" s="5"/>
      <c r="E24" s="27"/>
      <c r="F24" s="21">
        <f>F25+F26+F27</f>
        <v>320</v>
      </c>
    </row>
    <row r="25" spans="1:6" s="10" customFormat="1" ht="34.5">
      <c r="A25" s="48"/>
      <c r="B25" s="24" t="s">
        <v>42</v>
      </c>
      <c r="C25" s="7" t="s">
        <v>22</v>
      </c>
      <c r="D25" s="6" t="s">
        <v>28</v>
      </c>
      <c r="E25" s="25" t="s">
        <v>43</v>
      </c>
      <c r="F25" s="26">
        <v>80</v>
      </c>
    </row>
    <row r="26" spans="1:6" s="9" customFormat="1" ht="47.25">
      <c r="A26" s="48"/>
      <c r="B26" s="24" t="s">
        <v>44</v>
      </c>
      <c r="C26" s="7" t="s">
        <v>22</v>
      </c>
      <c r="D26" s="6" t="s">
        <v>23</v>
      </c>
      <c r="E26" s="25" t="s">
        <v>24</v>
      </c>
      <c r="F26" s="26">
        <v>120</v>
      </c>
    </row>
    <row r="27" spans="1:6" ht="47.25">
      <c r="A27" s="49"/>
      <c r="B27" s="24" t="s">
        <v>45</v>
      </c>
      <c r="C27" s="7" t="s">
        <v>22</v>
      </c>
      <c r="D27" s="6" t="s">
        <v>23</v>
      </c>
      <c r="E27" s="25" t="s">
        <v>24</v>
      </c>
      <c r="F27" s="26">
        <v>120</v>
      </c>
    </row>
    <row r="28" spans="1:6" s="11" customFormat="1" ht="22.5" customHeight="1">
      <c r="A28" s="47" t="s">
        <v>5</v>
      </c>
      <c r="B28" s="23" t="s">
        <v>46</v>
      </c>
      <c r="C28" s="28"/>
      <c r="D28" s="28"/>
      <c r="E28" s="27"/>
      <c r="F28" s="21">
        <f>F29</f>
        <v>80</v>
      </c>
    </row>
    <row r="29" spans="1:6" s="11" customFormat="1" ht="21" customHeight="1">
      <c r="A29" s="48"/>
      <c r="B29" s="23" t="s">
        <v>20</v>
      </c>
      <c r="C29" s="28"/>
      <c r="D29" s="28"/>
      <c r="E29" s="27"/>
      <c r="F29" s="21">
        <f>F30</f>
        <v>80</v>
      </c>
    </row>
    <row r="30" spans="1:6" s="12" customFormat="1" ht="34.5">
      <c r="A30" s="49"/>
      <c r="B30" s="24" t="s">
        <v>47</v>
      </c>
      <c r="C30" s="7" t="s">
        <v>22</v>
      </c>
      <c r="D30" s="6" t="s">
        <v>23</v>
      </c>
      <c r="E30" s="25" t="s">
        <v>48</v>
      </c>
      <c r="F30" s="26">
        <v>80</v>
      </c>
    </row>
    <row r="31" spans="1:6" ht="21" customHeight="1">
      <c r="A31" s="47" t="s">
        <v>6</v>
      </c>
      <c r="B31" s="23" t="s">
        <v>49</v>
      </c>
      <c r="C31" s="5"/>
      <c r="D31" s="5"/>
      <c r="E31" s="27"/>
      <c r="F31" s="21">
        <f>F32</f>
        <v>240</v>
      </c>
    </row>
    <row r="32" spans="1:6" s="11" customFormat="1" ht="21" customHeight="1">
      <c r="A32" s="48"/>
      <c r="B32" s="23" t="s">
        <v>20</v>
      </c>
      <c r="C32" s="28"/>
      <c r="D32" s="28"/>
      <c r="E32" s="27"/>
      <c r="F32" s="21">
        <f>F33+F34</f>
        <v>240</v>
      </c>
    </row>
    <row r="33" spans="1:6" s="11" customFormat="1" ht="47.25">
      <c r="A33" s="48"/>
      <c r="B33" s="24" t="s">
        <v>50</v>
      </c>
      <c r="C33" s="7" t="s">
        <v>22</v>
      </c>
      <c r="D33" s="6" t="s">
        <v>28</v>
      </c>
      <c r="E33" s="25" t="s">
        <v>29</v>
      </c>
      <c r="F33" s="26">
        <v>120</v>
      </c>
    </row>
    <row r="34" spans="1:6" s="12" customFormat="1" ht="47.25">
      <c r="A34" s="49"/>
      <c r="B34" s="24" t="s">
        <v>51</v>
      </c>
      <c r="C34" s="7" t="s">
        <v>22</v>
      </c>
      <c r="D34" s="6" t="s">
        <v>23</v>
      </c>
      <c r="E34" s="25" t="s">
        <v>24</v>
      </c>
      <c r="F34" s="26">
        <v>120</v>
      </c>
    </row>
    <row r="35" spans="1:6" s="13" customFormat="1" ht="20.25" customHeight="1">
      <c r="A35" s="47" t="s">
        <v>7</v>
      </c>
      <c r="B35" s="23" t="s">
        <v>52</v>
      </c>
      <c r="C35" s="28"/>
      <c r="D35" s="28"/>
      <c r="E35" s="27"/>
      <c r="F35" s="21">
        <f>F36+F38</f>
        <v>640</v>
      </c>
    </row>
    <row r="36" spans="1:6" ht="22.5">
      <c r="A36" s="48"/>
      <c r="B36" s="23" t="s">
        <v>53</v>
      </c>
      <c r="C36" s="5"/>
      <c r="D36" s="5"/>
      <c r="E36" s="27"/>
      <c r="F36" s="21">
        <f>F37</f>
        <v>110</v>
      </c>
    </row>
    <row r="37" spans="1:6" ht="47.25">
      <c r="A37" s="48"/>
      <c r="B37" s="24" t="s">
        <v>54</v>
      </c>
      <c r="C37" s="7" t="s">
        <v>22</v>
      </c>
      <c r="D37" s="6" t="s">
        <v>38</v>
      </c>
      <c r="E37" s="25" t="s">
        <v>39</v>
      </c>
      <c r="F37" s="26">
        <v>110</v>
      </c>
    </row>
    <row r="38" spans="1:6" ht="24" customHeight="1">
      <c r="A38" s="48"/>
      <c r="B38" s="23" t="s">
        <v>20</v>
      </c>
      <c r="C38" s="5"/>
      <c r="D38" s="5"/>
      <c r="E38" s="27"/>
      <c r="F38" s="21">
        <f>F39+F40+F41+F42+F43</f>
        <v>530</v>
      </c>
    </row>
    <row r="39" spans="1:6" s="9" customFormat="1" ht="47.25">
      <c r="A39" s="48"/>
      <c r="B39" s="24" t="s">
        <v>55</v>
      </c>
      <c r="C39" s="7" t="s">
        <v>22</v>
      </c>
      <c r="D39" s="6" t="s">
        <v>23</v>
      </c>
      <c r="E39" s="25" t="s">
        <v>26</v>
      </c>
      <c r="F39" s="26">
        <v>110</v>
      </c>
    </row>
    <row r="40" spans="1:6" ht="47.25">
      <c r="A40" s="48"/>
      <c r="B40" s="24" t="s">
        <v>56</v>
      </c>
      <c r="C40" s="7" t="s">
        <v>22</v>
      </c>
      <c r="D40" s="6" t="s">
        <v>23</v>
      </c>
      <c r="E40" s="25" t="s">
        <v>26</v>
      </c>
      <c r="F40" s="26">
        <v>110</v>
      </c>
    </row>
    <row r="41" spans="1:6" ht="47.25">
      <c r="A41" s="48"/>
      <c r="B41" s="24" t="s">
        <v>57</v>
      </c>
      <c r="C41" s="7" t="s">
        <v>22</v>
      </c>
      <c r="D41" s="6" t="s">
        <v>23</v>
      </c>
      <c r="E41" s="25" t="s">
        <v>26</v>
      </c>
      <c r="F41" s="26">
        <v>110</v>
      </c>
    </row>
    <row r="42" spans="1:6" s="10" customFormat="1" ht="34.5">
      <c r="A42" s="48"/>
      <c r="B42" s="24" t="s">
        <v>58</v>
      </c>
      <c r="C42" s="7" t="s">
        <v>22</v>
      </c>
      <c r="D42" s="6" t="s">
        <v>23</v>
      </c>
      <c r="E42" s="25" t="s">
        <v>48</v>
      </c>
      <c r="F42" s="26">
        <v>80</v>
      </c>
    </row>
    <row r="43" spans="1:6" ht="47.25">
      <c r="A43" s="49"/>
      <c r="B43" s="24" t="s">
        <v>59</v>
      </c>
      <c r="C43" s="7" t="s">
        <v>22</v>
      </c>
      <c r="D43" s="6" t="s">
        <v>23</v>
      </c>
      <c r="E43" s="25" t="s">
        <v>24</v>
      </c>
      <c r="F43" s="26">
        <v>120</v>
      </c>
    </row>
    <row r="44" spans="1:6" ht="19.5" customHeight="1">
      <c r="A44" s="47" t="s">
        <v>8</v>
      </c>
      <c r="B44" s="23" t="s">
        <v>60</v>
      </c>
      <c r="C44" s="5"/>
      <c r="D44" s="5"/>
      <c r="E44" s="27"/>
      <c r="F44" s="21">
        <f>F45+F48</f>
        <v>390</v>
      </c>
    </row>
    <row r="45" spans="1:6" ht="22.5">
      <c r="A45" s="48"/>
      <c r="B45" s="23" t="s">
        <v>53</v>
      </c>
      <c r="C45" s="5"/>
      <c r="D45" s="5"/>
      <c r="E45" s="27"/>
      <c r="F45" s="21">
        <f>F46+F47</f>
        <v>190</v>
      </c>
    </row>
    <row r="46" spans="1:6" ht="34.5">
      <c r="A46" s="48"/>
      <c r="B46" s="24" t="s">
        <v>61</v>
      </c>
      <c r="C46" s="7" t="s">
        <v>22</v>
      </c>
      <c r="D46" s="6" t="s">
        <v>23</v>
      </c>
      <c r="E46" s="25" t="s">
        <v>62</v>
      </c>
      <c r="F46" s="26">
        <v>80</v>
      </c>
    </row>
    <row r="47" spans="1:6" ht="47.25">
      <c r="A47" s="48"/>
      <c r="B47" s="24" t="s">
        <v>63</v>
      </c>
      <c r="C47" s="7" t="s">
        <v>22</v>
      </c>
      <c r="D47" s="6" t="s">
        <v>23</v>
      </c>
      <c r="E47" s="25" t="s">
        <v>26</v>
      </c>
      <c r="F47" s="26">
        <v>110</v>
      </c>
    </row>
    <row r="48" spans="1:6" ht="14.25">
      <c r="A48" s="48"/>
      <c r="B48" s="23" t="s">
        <v>20</v>
      </c>
      <c r="C48" s="5"/>
      <c r="D48" s="5"/>
      <c r="E48" s="27"/>
      <c r="F48" s="21">
        <f>F49+F50</f>
        <v>200</v>
      </c>
    </row>
    <row r="49" spans="1:6" s="10" customFormat="1" ht="47.25">
      <c r="A49" s="48"/>
      <c r="B49" s="24" t="s">
        <v>64</v>
      </c>
      <c r="C49" s="7" t="s">
        <v>22</v>
      </c>
      <c r="D49" s="6" t="s">
        <v>23</v>
      </c>
      <c r="E49" s="25" t="s">
        <v>24</v>
      </c>
      <c r="F49" s="26">
        <v>120</v>
      </c>
    </row>
    <row r="50" spans="1:6" s="10" customFormat="1" ht="34.5">
      <c r="A50" s="49"/>
      <c r="B50" s="24" t="s">
        <v>65</v>
      </c>
      <c r="C50" s="7" t="s">
        <v>22</v>
      </c>
      <c r="D50" s="6" t="s">
        <v>23</v>
      </c>
      <c r="E50" s="25" t="s">
        <v>62</v>
      </c>
      <c r="F50" s="26">
        <v>80</v>
      </c>
    </row>
    <row r="51" spans="1:6" ht="18.75" customHeight="1">
      <c r="A51" s="47" t="s">
        <v>9</v>
      </c>
      <c r="B51" s="23" t="s">
        <v>66</v>
      </c>
      <c r="C51" s="5"/>
      <c r="D51" s="5"/>
      <c r="E51" s="27"/>
      <c r="F51" s="21">
        <f>F52</f>
        <v>80</v>
      </c>
    </row>
    <row r="52" spans="1:6" ht="18.75" customHeight="1">
      <c r="A52" s="48"/>
      <c r="B52" s="23" t="s">
        <v>20</v>
      </c>
      <c r="C52" s="5"/>
      <c r="D52" s="5"/>
      <c r="E52" s="27"/>
      <c r="F52" s="21">
        <f>F53</f>
        <v>80</v>
      </c>
    </row>
    <row r="53" spans="1:6" s="9" customFormat="1" ht="34.5">
      <c r="A53" s="49"/>
      <c r="B53" s="24" t="s">
        <v>67</v>
      </c>
      <c r="C53" s="7" t="s">
        <v>22</v>
      </c>
      <c r="D53" s="6" t="s">
        <v>28</v>
      </c>
      <c r="E53" s="25" t="s">
        <v>62</v>
      </c>
      <c r="F53" s="26">
        <v>80</v>
      </c>
    </row>
    <row r="54" spans="1:6" ht="20.25" customHeight="1">
      <c r="A54" s="47" t="s">
        <v>68</v>
      </c>
      <c r="B54" s="23" t="s">
        <v>69</v>
      </c>
      <c r="C54" s="5"/>
      <c r="D54" s="5"/>
      <c r="E54" s="27"/>
      <c r="F54" s="21">
        <f>F55</f>
        <v>270</v>
      </c>
    </row>
    <row r="55" spans="1:6" ht="21.75" customHeight="1">
      <c r="A55" s="48"/>
      <c r="B55" s="23" t="s">
        <v>20</v>
      </c>
      <c r="C55" s="5"/>
      <c r="D55" s="5"/>
      <c r="E55" s="27"/>
      <c r="F55" s="21">
        <f>F56+F57+F58</f>
        <v>270</v>
      </c>
    </row>
    <row r="56" spans="1:6" s="12" customFormat="1" ht="34.5">
      <c r="A56" s="48"/>
      <c r="B56" s="24" t="s">
        <v>70</v>
      </c>
      <c r="C56" s="7" t="s">
        <v>22</v>
      </c>
      <c r="D56" s="6" t="s">
        <v>23</v>
      </c>
      <c r="E56" s="25" t="s">
        <v>62</v>
      </c>
      <c r="F56" s="26">
        <v>80</v>
      </c>
    </row>
    <row r="57" spans="1:6" ht="47.25">
      <c r="A57" s="48"/>
      <c r="B57" s="24" t="s">
        <v>71</v>
      </c>
      <c r="C57" s="7" t="s">
        <v>22</v>
      </c>
      <c r="D57" s="6" t="s">
        <v>28</v>
      </c>
      <c r="E57" s="25" t="s">
        <v>72</v>
      </c>
      <c r="F57" s="26">
        <v>110</v>
      </c>
    </row>
    <row r="58" spans="1:6" s="10" customFormat="1" ht="34.5">
      <c r="A58" s="49"/>
      <c r="B58" s="24" t="s">
        <v>73</v>
      </c>
      <c r="C58" s="7" t="s">
        <v>22</v>
      </c>
      <c r="D58" s="6" t="s">
        <v>23</v>
      </c>
      <c r="E58" s="25" t="s">
        <v>62</v>
      </c>
      <c r="F58" s="26">
        <v>80</v>
      </c>
    </row>
    <row r="59" spans="1:6" s="12" customFormat="1" ht="41.25" customHeight="1">
      <c r="A59" s="47" t="s">
        <v>80</v>
      </c>
      <c r="B59" s="23" t="s">
        <v>74</v>
      </c>
      <c r="C59" s="28"/>
      <c r="D59" s="28"/>
      <c r="E59" s="29"/>
      <c r="F59" s="21">
        <f>F60</f>
        <v>80</v>
      </c>
    </row>
    <row r="60" spans="1:6" s="12" customFormat="1" ht="39" customHeight="1">
      <c r="A60" s="49"/>
      <c r="B60" s="24" t="s">
        <v>75</v>
      </c>
      <c r="C60" s="7" t="s">
        <v>22</v>
      </c>
      <c r="D60" s="6" t="s">
        <v>23</v>
      </c>
      <c r="E60" s="25" t="s">
        <v>62</v>
      </c>
      <c r="F60" s="26">
        <v>80</v>
      </c>
    </row>
    <row r="61" spans="1:6" s="8" customFormat="1" ht="30" customHeight="1">
      <c r="A61" s="2" t="s">
        <v>76</v>
      </c>
      <c r="B61" s="30"/>
      <c r="C61" s="31"/>
      <c r="D61" s="32"/>
      <c r="E61" s="33"/>
      <c r="F61" s="34">
        <f>F62</f>
        <v>240</v>
      </c>
    </row>
    <row r="62" spans="1:6" ht="32.25" customHeight="1">
      <c r="A62" s="39" t="s">
        <v>81</v>
      </c>
      <c r="B62" s="35" t="s">
        <v>77</v>
      </c>
      <c r="C62" s="7" t="s">
        <v>22</v>
      </c>
      <c r="D62" s="36" t="s">
        <v>77</v>
      </c>
      <c r="E62" s="37" t="s">
        <v>78</v>
      </c>
      <c r="F62" s="38">
        <v>240</v>
      </c>
    </row>
  </sheetData>
  <mergeCells count="14">
    <mergeCell ref="A59:A60"/>
    <mergeCell ref="A18:A22"/>
    <mergeCell ref="A35:A43"/>
    <mergeCell ref="A44:A50"/>
    <mergeCell ref="A51:A53"/>
    <mergeCell ref="A54:A58"/>
    <mergeCell ref="A12:A17"/>
    <mergeCell ref="A23:A27"/>
    <mergeCell ref="A28:A30"/>
    <mergeCell ref="A31:A34"/>
    <mergeCell ref="A1:B1"/>
    <mergeCell ref="A2:F2"/>
    <mergeCell ref="E3:F3"/>
    <mergeCell ref="A7:A11"/>
  </mergeCells>
  <printOptions horizontalCentered="1"/>
  <pageMargins left="0.5506944444444445" right="0.5506944444444445" top="0.7868055555555555" bottom="0.5902777777777778" header="0.5111111111111111" footer="0.4722222222222222"/>
  <pageSetup firstPageNumber="3" useFirstPageNumber="1" horizontalDpi="600" verticalDpi="600" orientation="portrait" paperSize="9" r:id="rId1"/>
  <headerFooter alignWithMargins="0">
    <oddFooter>&amp;L&amp;"Times New Roman"&amp;14—&amp;P—&amp;C&amp;"宋体"&amp;12&amp;R&amp;"Times New Roman"&amp;14—&amp;P—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王君</cp:lastModifiedBy>
  <cp:lastPrinted>2014-10-17T01:40:32Z</cp:lastPrinted>
  <dcterms:created xsi:type="dcterms:W3CDTF">1996-12-17T01:32:42Z</dcterms:created>
  <dcterms:modified xsi:type="dcterms:W3CDTF">2014-11-04T01:47:05Z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