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618" activeTab="2"/>
  </bookViews>
  <sheets>
    <sheet name="15年省级收入" sheetId="1" r:id="rId1"/>
    <sheet name="15年省级一般预算支出 " sheetId="2" r:id="rId2"/>
    <sheet name="15年省本级一般预算支出" sheetId="3" r:id="rId3"/>
    <sheet name="15年省级专项资金表" sheetId="4" r:id="rId4"/>
    <sheet name="15年省对市县补助预算" sheetId="5" r:id="rId5"/>
    <sheet name="15年省税收返还和提前下达指标" sheetId="6" r:id="rId6"/>
    <sheet name="15年省级平衡表" sheetId="7" r:id="rId7"/>
    <sheet name="15年省级政府性基金" sheetId="8" r:id="rId8"/>
    <sheet name="15年省级社保基金预算" sheetId="9" r:id="rId9"/>
    <sheet name="15年省级国有资本经营预算" sheetId="10" r:id="rId10"/>
  </sheets>
  <definedNames>
    <definedName name="_xlnm.Print_Area" localSheetId="2">'15年省本级一般预算支出'!$A$1:$D$668</definedName>
    <definedName name="_xlnm.Print_Area" localSheetId="4">'15年省对市县补助预算'!$A$1:$D$49</definedName>
    <definedName name="_xlnm.Print_Area" localSheetId="6">'15年省级平衡表'!$A$1:$D$29</definedName>
    <definedName name="_xlnm.Print_Area" localSheetId="0">'15年省级收入'!$A$1:$D$25</definedName>
    <definedName name="_xlnm.Print_Area" localSheetId="1">'15年省级一般预算支出 '!$A$1:$D$69</definedName>
    <definedName name="_xlnm.Print_Area" localSheetId="7">'15年省级政府性基金'!$A$1:$D$31</definedName>
    <definedName name="_xlnm.Print_Area" localSheetId="3">'15年省级专项资金表'!$A$1:$C$98</definedName>
    <definedName name="_xlnm.Print_Area" localSheetId="5">'15年省税收返还和提前下达指标'!$A$1:$P$110</definedName>
    <definedName name="_xlnm.Print_Titles" localSheetId="2">'15年省本级一般预算支出'!$4:$5</definedName>
    <definedName name="_xlnm.Print_Titles" localSheetId="4">'15年省对市县补助预算'!$4:$5</definedName>
    <definedName name="_xlnm.Print_Titles" localSheetId="6">'15年省级平衡表'!$4:$5</definedName>
    <definedName name="_xlnm.Print_Titles" localSheetId="1">'15年省级一般预算支出 '!$4:$5</definedName>
    <definedName name="_xlnm.Print_Titles" localSheetId="7">'15年省级政府性基金'!$4:$5</definedName>
    <definedName name="_xlnm.Print_Titles" localSheetId="3">'15年省级专项资金表'!$4:$5</definedName>
    <definedName name="_xlnm.Print_Titles" localSheetId="5">'15年省税收返还和提前下达指标'!$4:$4</definedName>
  </definedNames>
  <calcPr fullCalcOnLoad="1"/>
</workbook>
</file>

<file path=xl/sharedStrings.xml><?xml version="1.0" encoding="utf-8"?>
<sst xmlns="http://schemas.openxmlformats.org/spreadsheetml/2006/main" count="1180" uniqueCount="990">
  <si>
    <r>
      <t>2015</t>
    </r>
    <r>
      <rPr>
        <b/>
        <sz val="18"/>
        <rFont val="宋体"/>
        <family val="0"/>
      </rPr>
      <t>年省级一般公共预算收入预算表</t>
    </r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</si>
  <si>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亿元</t>
    </r>
  </si>
  <si>
    <r>
      <t>项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目</t>
    </r>
  </si>
  <si>
    <r>
      <t>2014</t>
    </r>
    <r>
      <rPr>
        <sz val="10"/>
        <rFont val="宋体"/>
        <family val="0"/>
      </rPr>
      <t>年执行数</t>
    </r>
  </si>
  <si>
    <r>
      <t>2015</t>
    </r>
    <r>
      <rPr>
        <sz val="10"/>
        <rFont val="宋体"/>
        <family val="0"/>
      </rPr>
      <t>年预算数</t>
    </r>
  </si>
  <si>
    <t>预算数为上年执行数的％</t>
  </si>
  <si>
    <t>一、税收收入</t>
  </si>
  <si>
    <r>
      <t xml:space="preserve"> 1.</t>
    </r>
    <r>
      <rPr>
        <sz val="10"/>
        <rFont val="宋体"/>
        <family val="0"/>
      </rPr>
      <t>增值税</t>
    </r>
  </si>
  <si>
    <r>
      <t xml:space="preserve"> 2.</t>
    </r>
    <r>
      <rPr>
        <sz val="10"/>
        <rFont val="宋体"/>
        <family val="0"/>
      </rPr>
      <t>营业税</t>
    </r>
  </si>
  <si>
    <r>
      <t xml:space="preserve"> 3.</t>
    </r>
    <r>
      <rPr>
        <sz val="10"/>
        <rFont val="宋体"/>
        <family val="0"/>
      </rPr>
      <t>企业所得税</t>
    </r>
  </si>
  <si>
    <r>
      <t xml:space="preserve"> 4.</t>
    </r>
    <r>
      <rPr>
        <sz val="10"/>
        <rFont val="宋体"/>
        <family val="0"/>
      </rPr>
      <t>个人所得税</t>
    </r>
  </si>
  <si>
    <r>
      <t xml:space="preserve"> 5</t>
    </r>
    <r>
      <rPr>
        <b/>
        <sz val="10"/>
        <rFont val="Times New Roman"/>
        <family val="1"/>
      </rPr>
      <t>.</t>
    </r>
    <r>
      <rPr>
        <sz val="10"/>
        <rFont val="宋体"/>
        <family val="0"/>
      </rPr>
      <t>资源税</t>
    </r>
  </si>
  <si>
    <r>
      <t xml:space="preserve"> 6</t>
    </r>
    <r>
      <rPr>
        <b/>
        <sz val="10"/>
        <rFont val="Times New Roman"/>
        <family val="1"/>
      </rPr>
      <t>.</t>
    </r>
    <r>
      <rPr>
        <sz val="10"/>
        <rFont val="宋体"/>
        <family val="0"/>
      </rPr>
      <t>城镇土地使用税</t>
    </r>
  </si>
  <si>
    <r>
      <t xml:space="preserve"> 7.</t>
    </r>
    <r>
      <rPr>
        <sz val="10"/>
        <rFont val="宋体"/>
        <family val="0"/>
      </rPr>
      <t>其他税收</t>
    </r>
  </si>
  <si>
    <t>二、非税收入</t>
  </si>
  <si>
    <r>
      <t xml:space="preserve"> 1.</t>
    </r>
    <r>
      <rPr>
        <sz val="10"/>
        <rFont val="宋体"/>
        <family val="0"/>
      </rPr>
      <t>专项收入</t>
    </r>
  </si>
  <si>
    <r>
      <t xml:space="preserve"> 2.</t>
    </r>
    <r>
      <rPr>
        <sz val="10"/>
        <rFont val="宋体"/>
        <family val="0"/>
      </rPr>
      <t>行政事业性收费收入</t>
    </r>
  </si>
  <si>
    <r>
      <t xml:space="preserve"> 3.</t>
    </r>
    <r>
      <rPr>
        <sz val="10"/>
        <rFont val="宋体"/>
        <family val="0"/>
      </rPr>
      <t>国有资本经营及国有资源（资产）有偿使用收入</t>
    </r>
  </si>
  <si>
    <r>
      <t xml:space="preserve"> 4.</t>
    </r>
    <r>
      <rPr>
        <sz val="10"/>
        <rFont val="宋体"/>
        <family val="0"/>
      </rPr>
      <t>罚没等其他非税收入</t>
    </r>
  </si>
  <si>
    <t>地方收入小计</t>
  </si>
  <si>
    <t>上划中央增值税</t>
  </si>
  <si>
    <t>上划中央消费税</t>
  </si>
  <si>
    <t>上划中央所得税</t>
  </si>
  <si>
    <t>上划中央收入小计</t>
  </si>
  <si>
    <t>一般公共预算收入合计</t>
  </si>
  <si>
    <t>注：专项收入预算数较上年执行数增长较多主要是，根据中央要求将地方教育附加、文化事业建设费、残疾人就业保障金、从土地出让收益计提的农田水利建设和教育资金、转让政府还贷道路收费权收入、育林基金、森林植被恢复费、水利建设基金等政府性基金转列到一般公共预算。</t>
  </si>
  <si>
    <r>
      <t>2015</t>
    </r>
    <r>
      <rPr>
        <b/>
        <sz val="18"/>
        <rFont val="宋体"/>
        <family val="0"/>
      </rPr>
      <t>年省级一般公共预算支出预算表</t>
    </r>
  </si>
  <si>
    <t>合计</t>
  </si>
  <si>
    <t>省级预算安排</t>
  </si>
  <si>
    <t>中央提前下达</t>
  </si>
  <si>
    <t>一、一般公共服务</t>
  </si>
  <si>
    <r>
      <t xml:space="preserve">  </t>
    </r>
    <r>
      <rPr>
        <sz val="10"/>
        <rFont val="宋体"/>
        <family val="0"/>
      </rPr>
      <t>省本级支出</t>
    </r>
  </si>
  <si>
    <r>
      <t xml:space="preserve">  </t>
    </r>
    <r>
      <rPr>
        <sz val="10"/>
        <rFont val="宋体"/>
        <family val="0"/>
      </rPr>
      <t>对市县转移支付</t>
    </r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</si>
  <si>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</si>
  <si>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</si>
  <si>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</si>
  <si>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</si>
  <si>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</si>
  <si>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</si>
  <si>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八、医疗卫生与计划生育</t>
  </si>
  <si>
    <t>九、节能环保</t>
  </si>
  <si>
    <t>十、城乡社区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</si>
  <si>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</si>
  <si>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</si>
  <si>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</si>
  <si>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</si>
  <si>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</si>
  <si>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十六、援助其他地区</t>
  </si>
  <si>
    <t>十七、国土海洋气象等</t>
  </si>
  <si>
    <t>十八、住房保障</t>
  </si>
  <si>
    <t>十九、粮油物资储备</t>
  </si>
  <si>
    <t>二十、预备费</t>
  </si>
  <si>
    <t>二十一、国债还本付息</t>
  </si>
  <si>
    <t>二十二、其他支出</t>
  </si>
  <si>
    <r>
      <t>2015</t>
    </r>
    <r>
      <rPr>
        <b/>
        <sz val="18"/>
        <rFont val="宋体"/>
        <family val="0"/>
      </rPr>
      <t>年省本级一般公共预算支出预算表</t>
    </r>
  </si>
  <si>
    <r>
      <t xml:space="preserve"> </t>
    </r>
    <r>
      <rPr>
        <b/>
        <sz val="10"/>
        <rFont val="宋体"/>
        <family val="0"/>
      </rPr>
      <t>一般公共服务</t>
    </r>
  </si>
  <si>
    <t>其中：人大事务</t>
  </si>
  <si>
    <r>
      <t xml:space="preserve">             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行政运行</t>
    </r>
  </si>
  <si>
    <r>
      <t xml:space="preserve">                                 </t>
    </r>
    <r>
      <rPr>
        <sz val="10"/>
        <rFont val="宋体"/>
        <family val="0"/>
      </rPr>
      <t>一般行政管理事务</t>
    </r>
  </si>
  <si>
    <r>
      <t xml:space="preserve">                                 </t>
    </r>
    <r>
      <rPr>
        <sz val="10"/>
        <rFont val="宋体"/>
        <family val="0"/>
      </rPr>
      <t>人大会议</t>
    </r>
  </si>
  <si>
    <r>
      <t xml:space="preserve">                                 </t>
    </r>
    <r>
      <rPr>
        <sz val="10"/>
        <rFont val="宋体"/>
        <family val="0"/>
      </rPr>
      <t>人大立法</t>
    </r>
  </si>
  <si>
    <r>
      <t xml:space="preserve">                                 </t>
    </r>
    <r>
      <rPr>
        <sz val="10"/>
        <rFont val="宋体"/>
        <family val="0"/>
      </rPr>
      <t>人大监督</t>
    </r>
  </si>
  <si>
    <r>
      <t xml:space="preserve">                                 </t>
    </r>
    <r>
      <rPr>
        <sz val="10"/>
        <rFont val="宋体"/>
        <family val="0"/>
      </rPr>
      <t>代表工作</t>
    </r>
  </si>
  <si>
    <r>
      <t xml:space="preserve">                                 </t>
    </r>
    <r>
      <rPr>
        <sz val="10"/>
        <rFont val="宋体"/>
        <family val="0"/>
      </rPr>
      <t>其他人大事务支出</t>
    </r>
  </si>
  <si>
    <t xml:space="preserve">    政协事务</t>
  </si>
  <si>
    <r>
      <t xml:space="preserve">                </t>
    </r>
    <r>
      <rPr>
        <sz val="10"/>
        <rFont val="宋体"/>
        <family val="0"/>
      </rPr>
      <t>其中：行政运行</t>
    </r>
  </si>
  <si>
    <r>
      <t xml:space="preserve">                            </t>
    </r>
    <r>
      <rPr>
        <sz val="10"/>
        <rFont val="宋体"/>
        <family val="0"/>
      </rPr>
      <t>一般行政管理事务</t>
    </r>
  </si>
  <si>
    <r>
      <t xml:space="preserve">                            </t>
    </r>
    <r>
      <rPr>
        <sz val="10"/>
        <rFont val="宋体"/>
        <family val="0"/>
      </rPr>
      <t>政协会议</t>
    </r>
  </si>
  <si>
    <r>
      <t xml:space="preserve">                            </t>
    </r>
    <r>
      <rPr>
        <sz val="10"/>
        <rFont val="宋体"/>
        <family val="0"/>
      </rPr>
      <t>委员视察</t>
    </r>
  </si>
  <si>
    <r>
      <t xml:space="preserve">                            </t>
    </r>
    <r>
      <rPr>
        <sz val="10"/>
        <rFont val="宋体"/>
        <family val="0"/>
      </rPr>
      <t>参政议政</t>
    </r>
  </si>
  <si>
    <r>
      <t xml:space="preserve">                            </t>
    </r>
    <r>
      <rPr>
        <sz val="10"/>
        <rFont val="宋体"/>
        <family val="0"/>
      </rPr>
      <t>事业运行</t>
    </r>
  </si>
  <si>
    <r>
      <t xml:space="preserve">            </t>
    </r>
    <r>
      <rPr>
        <b/>
        <sz val="10"/>
        <rFont val="宋体"/>
        <family val="0"/>
      </rPr>
      <t>政府办公厅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室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及相关机构事务</t>
    </r>
  </si>
  <si>
    <r>
      <t xml:space="preserve">                  </t>
    </r>
    <r>
      <rPr>
        <sz val="10"/>
        <rFont val="宋体"/>
        <family val="0"/>
      </rPr>
      <t>其中：行政运行</t>
    </r>
  </si>
  <si>
    <r>
      <t xml:space="preserve">                              </t>
    </r>
    <r>
      <rPr>
        <sz val="10"/>
        <rFont val="宋体"/>
        <family val="0"/>
      </rPr>
      <t>一般行政管理事务</t>
    </r>
  </si>
  <si>
    <r>
      <t xml:space="preserve">                              </t>
    </r>
    <r>
      <rPr>
        <sz val="10"/>
        <rFont val="宋体"/>
        <family val="0"/>
      </rPr>
      <t>机关服务</t>
    </r>
  </si>
  <si>
    <r>
      <t xml:space="preserve">                              </t>
    </r>
    <r>
      <rPr>
        <sz val="10"/>
        <rFont val="宋体"/>
        <family val="0"/>
      </rPr>
      <t>法制建设</t>
    </r>
  </si>
  <si>
    <r>
      <t xml:space="preserve">                              </t>
    </r>
    <r>
      <rPr>
        <sz val="10"/>
        <rFont val="宋体"/>
        <family val="0"/>
      </rPr>
      <t>信访事务</t>
    </r>
  </si>
  <si>
    <r>
      <t xml:space="preserve">                              </t>
    </r>
    <r>
      <rPr>
        <sz val="10"/>
        <rFont val="宋体"/>
        <family val="0"/>
      </rPr>
      <t>参事事务</t>
    </r>
  </si>
  <si>
    <r>
      <t xml:space="preserve">                              </t>
    </r>
    <r>
      <rPr>
        <sz val="10"/>
        <rFont val="宋体"/>
        <family val="0"/>
      </rPr>
      <t>事业运行</t>
    </r>
  </si>
  <si>
    <r>
      <t xml:space="preserve">                              </t>
    </r>
    <r>
      <rPr>
        <sz val="10"/>
        <rFont val="宋体"/>
        <family val="0"/>
      </rPr>
      <t>其他政府办公厅（室）及相关机构事务支出</t>
    </r>
  </si>
  <si>
    <t xml:space="preserve">    发展与改革事务</t>
  </si>
  <si>
    <r>
      <t xml:space="preserve">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行政运行</t>
    </r>
  </si>
  <si>
    <t xml:space="preserve">      一般行政管理事务</t>
  </si>
  <si>
    <t xml:space="preserve">      物价管理</t>
  </si>
  <si>
    <t xml:space="preserve">      其他发展与改革事务支出</t>
  </si>
  <si>
    <t xml:space="preserve">    统计信息事务</t>
  </si>
  <si>
    <r>
      <t xml:space="preserve"> 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行政运行</t>
    </r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</si>
  <si>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</si>
  <si>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</si>
  <si>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</si>
  <si>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</si>
  <si>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</si>
  <si>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</si>
  <si>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</si>
  <si>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机关服务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</si>
  <si>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</si>
  <si>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</si>
  <si>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</si>
  <si>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</si>
  <si>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</si>
  <si>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</si>
  <si>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</si>
  <si>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</si>
  <si>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</si>
  <si>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</si>
  <si>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</si>
  <si>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</si>
  <si>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事业运行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</si>
  <si>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</si>
  <si>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</si>
  <si>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</si>
  <si>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</si>
  <si>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</si>
  <si>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r>
      <t xml:space="preserve"> 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一般行政管理事务</t>
    </r>
  </si>
  <si>
    <t xml:space="preserve">    人力资源事务</t>
  </si>
  <si>
    <r>
      <t xml:space="preserve">      </t>
    </r>
    <r>
      <rPr>
        <sz val="10"/>
        <rFont val="宋体"/>
        <family val="0"/>
      </rPr>
      <t>一般行政管理事务</t>
    </r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</si>
  <si>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</si>
  <si>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</si>
  <si>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</si>
  <si>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</si>
  <si>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</si>
  <si>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</si>
  <si>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</si>
  <si>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</si>
  <si>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</si>
  <si>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</si>
  <si>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</si>
  <si>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</si>
  <si>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</si>
  <si>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</si>
  <si>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</si>
  <si>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</si>
  <si>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</si>
  <si>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</si>
  <si>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</si>
  <si>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</si>
  <si>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</si>
  <si>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</si>
  <si>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</si>
  <si>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</si>
  <si>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</si>
  <si>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</si>
  <si>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</si>
  <si>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质量技术监督技术支持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</si>
  <si>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</si>
  <si>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</si>
  <si>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</si>
  <si>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</si>
  <si>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档案事务</t>
  </si>
  <si>
    <t xml:space="preserve">      档案馆</t>
  </si>
  <si>
    <t xml:space="preserve">    民主党派及工商联事务</t>
  </si>
  <si>
    <t xml:space="preserve">      参政议政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</si>
  <si>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</si>
  <si>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</si>
  <si>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</si>
  <si>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</si>
  <si>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</si>
  <si>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</si>
  <si>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</si>
  <si>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</si>
  <si>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</si>
  <si>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 xml:space="preserve">      其他共产党事务支出</t>
  </si>
  <si>
    <t xml:space="preserve">    其他一般公共服务支出</t>
  </si>
  <si>
    <r>
      <t xml:space="preserve"> 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其他一般公共服务支出</t>
    </r>
  </si>
  <si>
    <r>
      <t xml:space="preserve"> </t>
    </r>
    <r>
      <rPr>
        <b/>
        <sz val="10"/>
        <rFont val="宋体"/>
        <family val="0"/>
      </rPr>
      <t>国防支出</t>
    </r>
  </si>
  <si>
    <r>
      <t xml:space="preserve"> </t>
    </r>
    <r>
      <rPr>
        <b/>
        <sz val="10"/>
        <rFont val="宋体"/>
        <family val="0"/>
      </rPr>
      <t>公共安全支出</t>
    </r>
  </si>
  <si>
    <t>其中：武装警察</t>
  </si>
  <si>
    <t xml:space="preserve">    公安</t>
  </si>
  <si>
    <t xml:space="preserve">    检察</t>
  </si>
  <si>
    <t xml:space="preserve">    法院</t>
  </si>
  <si>
    <t xml:space="preserve">    司法</t>
  </si>
  <si>
    <r>
      <t xml:space="preserve"> </t>
    </r>
    <r>
      <rPr>
        <b/>
        <sz val="10"/>
        <rFont val="宋体"/>
        <family val="0"/>
      </rPr>
      <t>教育支出</t>
    </r>
  </si>
  <si>
    <t>其中：教育管理事务</t>
  </si>
  <si>
    <t xml:space="preserve">      其他教育管理事务支出</t>
  </si>
  <si>
    <t xml:space="preserve">    普通教育</t>
  </si>
  <si>
    <r>
      <t xml:space="preserve"> 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学前教育</t>
    </r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</si>
  <si>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</si>
  <si>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</si>
  <si>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</si>
  <si>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</si>
  <si>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</si>
  <si>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</si>
  <si>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r>
      <t xml:space="preserve">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初等职业教育</t>
    </r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</si>
  <si>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</si>
  <si>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</si>
  <si>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</si>
  <si>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</si>
  <si>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</si>
  <si>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</si>
  <si>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r>
      <t xml:space="preserve">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成人高等教育</t>
    </r>
  </si>
  <si>
    <r>
      <t xml:space="preserve">     </t>
    </r>
    <r>
      <rPr>
        <sz val="10"/>
        <rFont val="宋体"/>
        <family val="0"/>
      </rPr>
      <t>成人广播电视教育</t>
    </r>
  </si>
  <si>
    <t xml:space="preserve">    广播电视教育</t>
  </si>
  <si>
    <r>
      <t xml:space="preserve">      </t>
    </r>
    <r>
      <rPr>
        <sz val="10"/>
        <rFont val="宋体"/>
        <family val="0"/>
      </rPr>
      <t>其中：广播电视学校</t>
    </r>
  </si>
  <si>
    <r>
      <t xml:space="preserve">    </t>
    </r>
    <r>
      <rPr>
        <sz val="10"/>
        <rFont val="宋体"/>
        <family val="0"/>
      </rPr>
      <t>教育电视台</t>
    </r>
  </si>
  <si>
    <t xml:space="preserve">    特殊教育</t>
  </si>
  <si>
    <r>
      <t xml:space="preserve">      </t>
    </r>
    <r>
      <rPr>
        <sz val="10"/>
        <rFont val="宋体"/>
        <family val="0"/>
      </rPr>
      <t>其中：特殊学校教育</t>
    </r>
  </si>
  <si>
    <t xml:space="preserve">      其他特殊教育支出</t>
  </si>
  <si>
    <t xml:space="preserve">    进修及培训</t>
  </si>
  <si>
    <r>
      <t xml:space="preserve">      </t>
    </r>
    <r>
      <rPr>
        <sz val="10"/>
        <rFont val="宋体"/>
        <family val="0"/>
      </rPr>
      <t>其中：教师进修</t>
    </r>
  </si>
  <si>
    <t xml:space="preserve">      干部教育</t>
  </si>
  <si>
    <t xml:space="preserve">      培训支出</t>
  </si>
  <si>
    <t xml:space="preserve">      其他进修及培训</t>
  </si>
  <si>
    <t xml:space="preserve">    其他教育支出</t>
  </si>
  <si>
    <r>
      <t xml:space="preserve"> </t>
    </r>
    <r>
      <rPr>
        <b/>
        <sz val="10"/>
        <rFont val="宋体"/>
        <family val="0"/>
      </rPr>
      <t>科学技术支出</t>
    </r>
  </si>
  <si>
    <t>其中：科学技术管理事务</t>
  </si>
  <si>
    <t xml:space="preserve">    基础研究</t>
  </si>
  <si>
    <r>
      <t xml:space="preserve">      </t>
    </r>
    <r>
      <rPr>
        <sz val="10"/>
        <rFont val="宋体"/>
        <family val="0"/>
      </rPr>
      <t>其中：重点实验室及相关设施</t>
    </r>
  </si>
  <si>
    <t xml:space="preserve">      其他基础研究支出</t>
  </si>
  <si>
    <t xml:space="preserve">    应用研究</t>
  </si>
  <si>
    <r>
      <t xml:space="preserve">      </t>
    </r>
    <r>
      <rPr>
        <sz val="10"/>
        <rFont val="宋体"/>
        <family val="0"/>
      </rPr>
      <t>其中：机构运行</t>
    </r>
  </si>
  <si>
    <t xml:space="preserve">      社会公益研究</t>
  </si>
  <si>
    <t xml:space="preserve">      高技术研究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</si>
  <si>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</si>
  <si>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</si>
  <si>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</si>
  <si>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</si>
  <si>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</si>
  <si>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</si>
  <si>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r>
      <t xml:space="preserve">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科技条件专项</t>
    </r>
  </si>
  <si>
    <t xml:space="preserve">      其他科技条件与服务支出</t>
  </si>
  <si>
    <t xml:space="preserve">    社会科学</t>
  </si>
  <si>
    <r>
      <t xml:space="preserve">      </t>
    </r>
    <r>
      <rPr>
        <sz val="10"/>
        <rFont val="宋体"/>
        <family val="0"/>
      </rPr>
      <t>其中：社会科学研究机构</t>
    </r>
  </si>
  <si>
    <t xml:space="preserve">      社会科学研究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</si>
  <si>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</si>
  <si>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</si>
  <si>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</si>
  <si>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</si>
  <si>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</si>
  <si>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</si>
  <si>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</si>
  <si>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</si>
  <si>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r>
      <t xml:space="preserve">      </t>
    </r>
    <r>
      <rPr>
        <sz val="10"/>
        <rFont val="宋体"/>
        <family val="0"/>
      </rPr>
      <t>其中：国际交流与合作</t>
    </r>
  </si>
  <si>
    <t xml:space="preserve">      其他科技交流与合作支出</t>
  </si>
  <si>
    <t xml:space="preserve">    科技重大专项</t>
  </si>
  <si>
    <t xml:space="preserve">    其他科学技术支出</t>
  </si>
  <si>
    <r>
      <t xml:space="preserve">      </t>
    </r>
    <r>
      <rPr>
        <sz val="10"/>
        <rFont val="宋体"/>
        <family val="0"/>
      </rPr>
      <t>其中：科技奖励</t>
    </r>
  </si>
  <si>
    <t xml:space="preserve">      转制科研机构</t>
  </si>
  <si>
    <t xml:space="preserve">      其他科学技术支出</t>
  </si>
  <si>
    <r>
      <t xml:space="preserve"> </t>
    </r>
    <r>
      <rPr>
        <b/>
        <sz val="10"/>
        <rFont val="宋体"/>
        <family val="0"/>
      </rPr>
      <t>文化体育与传媒支出</t>
    </r>
  </si>
  <si>
    <t>其中：文化</t>
  </si>
  <si>
    <t xml:space="preserve">      图书馆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</si>
  <si>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</si>
  <si>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</si>
  <si>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</si>
  <si>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</si>
  <si>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</si>
  <si>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</si>
  <si>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</si>
  <si>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</si>
  <si>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</si>
  <si>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</si>
  <si>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</si>
  <si>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</si>
  <si>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</si>
  <si>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</si>
  <si>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</si>
  <si>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</si>
  <si>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</si>
  <si>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</si>
  <si>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</si>
  <si>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广播影视</t>
  </si>
  <si>
    <t xml:space="preserve">      广播</t>
  </si>
  <si>
    <t xml:space="preserve">      其他广播影视支出</t>
  </si>
  <si>
    <t xml:space="preserve">    新闻出版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</si>
  <si>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</si>
  <si>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</si>
  <si>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</si>
  <si>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</si>
  <si>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</si>
  <si>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其他文化体育与传媒支出</t>
  </si>
  <si>
    <r>
      <t xml:space="preserve">      </t>
    </r>
    <r>
      <rPr>
        <sz val="10"/>
        <rFont val="宋体"/>
        <family val="0"/>
      </rPr>
      <t>其中：宣传文化发展专项支出</t>
    </r>
  </si>
  <si>
    <t xml:space="preserve">      其他文化体育与传媒支出</t>
  </si>
  <si>
    <r>
      <t xml:space="preserve"> </t>
    </r>
    <r>
      <rPr>
        <b/>
        <sz val="10"/>
        <rFont val="宋体"/>
        <family val="0"/>
      </rPr>
      <t>社会保障和就业</t>
    </r>
  </si>
  <si>
    <t>其中：人力资源和社会保障管理事务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</si>
  <si>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</si>
  <si>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</si>
  <si>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</si>
  <si>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</si>
  <si>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</si>
  <si>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</si>
  <si>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</si>
  <si>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</si>
  <si>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</si>
  <si>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</si>
  <si>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财政对社会保险基金的补助</t>
  </si>
  <si>
    <r>
      <t xml:space="preserve">      </t>
    </r>
    <r>
      <rPr>
        <sz val="10"/>
        <rFont val="宋体"/>
        <family val="0"/>
      </rPr>
      <t>其中：财政对基本养老保险基金的补助</t>
    </r>
  </si>
  <si>
    <t xml:space="preserve">      财政对工伤保险基金的补助</t>
  </si>
  <si>
    <t xml:space="preserve">    行政事业单位离退休</t>
  </si>
  <si>
    <r>
      <t xml:space="preserve">      </t>
    </r>
    <r>
      <rPr>
        <sz val="10"/>
        <rFont val="宋体"/>
        <family val="0"/>
      </rPr>
      <t>其中：归口管理的行政单位离退休</t>
    </r>
  </si>
  <si>
    <t xml:space="preserve">      事业单位离退休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</si>
  <si>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</si>
  <si>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</si>
  <si>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</si>
  <si>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r>
      <t xml:space="preserve">      </t>
    </r>
    <r>
      <rPr>
        <sz val="10"/>
        <rFont val="宋体"/>
        <family val="0"/>
      </rPr>
      <t>其中：企业关闭破产补助</t>
    </r>
  </si>
  <si>
    <t xml:space="preserve">    就业补助</t>
  </si>
  <si>
    <r>
      <t xml:space="preserve">      </t>
    </r>
    <r>
      <rPr>
        <sz val="10"/>
        <rFont val="宋体"/>
        <family val="0"/>
      </rPr>
      <t>其中：扶持公共就业服务</t>
    </r>
  </si>
  <si>
    <t xml:space="preserve">      职业培训补贴</t>
  </si>
  <si>
    <t xml:space="preserve">      社会保险补贴</t>
  </si>
  <si>
    <t xml:space="preserve">      小额担保贷款贴息</t>
  </si>
  <si>
    <t xml:space="preserve">      高技能人才培养补助</t>
  </si>
  <si>
    <t xml:space="preserve">      其他就业补助支出</t>
  </si>
  <si>
    <t xml:space="preserve">    抚恤</t>
  </si>
  <si>
    <r>
      <t xml:space="preserve">      </t>
    </r>
    <r>
      <rPr>
        <sz val="10"/>
        <rFont val="宋体"/>
        <family val="0"/>
      </rPr>
      <t>其中：死亡抚恤</t>
    </r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</si>
  <si>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</si>
  <si>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</si>
  <si>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</si>
  <si>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</si>
  <si>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</si>
  <si>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社会福利</t>
  </si>
  <si>
    <r>
      <t xml:space="preserve">      </t>
    </r>
    <r>
      <rPr>
        <sz val="10"/>
        <rFont val="宋体"/>
        <family val="0"/>
      </rPr>
      <t>其中：老年福利</t>
    </r>
  </si>
  <si>
    <t xml:space="preserve">      假肢矫形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</si>
  <si>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</si>
  <si>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</si>
  <si>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</si>
  <si>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</si>
  <si>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</si>
  <si>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</si>
  <si>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r>
      <t xml:space="preserve">      </t>
    </r>
    <r>
      <rPr>
        <sz val="10"/>
        <rFont val="宋体"/>
        <family val="0"/>
      </rPr>
      <t>其中：中央自然灾害生活补助</t>
    </r>
  </si>
  <si>
    <t xml:space="preserve">      地方自然灾害生活补助</t>
  </si>
  <si>
    <t xml:space="preserve">    红十字事业</t>
  </si>
  <si>
    <t xml:space="preserve">    最低生活保障</t>
  </si>
  <si>
    <r>
      <t xml:space="preserve">      </t>
    </r>
    <r>
      <rPr>
        <sz val="10"/>
        <rFont val="宋体"/>
        <family val="0"/>
      </rPr>
      <t>其中：城市最低生活保障金支出</t>
    </r>
  </si>
  <si>
    <t xml:space="preserve">    临时救助</t>
  </si>
  <si>
    <r>
      <t xml:space="preserve">      </t>
    </r>
    <r>
      <rPr>
        <sz val="10"/>
        <rFont val="宋体"/>
        <family val="0"/>
      </rPr>
      <t>其中：流浪乞讨人员救助支出</t>
    </r>
  </si>
  <si>
    <t xml:space="preserve">    补充道路交通事故社会救助基金</t>
  </si>
  <si>
    <r>
      <t xml:space="preserve">      </t>
    </r>
    <r>
      <rPr>
        <sz val="10"/>
        <rFont val="宋体"/>
        <family val="0"/>
      </rPr>
      <t>其中：交强险营业税补助基金支出</t>
    </r>
  </si>
  <si>
    <t xml:space="preserve">    其他生活救助</t>
  </si>
  <si>
    <r>
      <t xml:space="preserve">      </t>
    </r>
    <r>
      <rPr>
        <sz val="10"/>
        <rFont val="宋体"/>
        <family val="0"/>
      </rPr>
      <t>其中：其他城市生活救助</t>
    </r>
  </si>
  <si>
    <t xml:space="preserve">    其他社会保障和就业支出</t>
  </si>
  <si>
    <r>
      <t xml:space="preserve">      </t>
    </r>
    <r>
      <rPr>
        <sz val="10"/>
        <rFont val="宋体"/>
        <family val="0"/>
      </rPr>
      <t>其中：其他社会保障和就业支出</t>
    </r>
  </si>
  <si>
    <r>
      <t xml:space="preserve"> </t>
    </r>
    <r>
      <rPr>
        <b/>
        <sz val="10"/>
        <rFont val="宋体"/>
        <family val="0"/>
      </rPr>
      <t>医疗卫生与计划生育支出</t>
    </r>
  </si>
  <si>
    <t>其中：医疗卫生与计划生育管理事务</t>
  </si>
  <si>
    <t xml:space="preserve">      其他医疗卫生与计划生育管理事务支出</t>
  </si>
  <si>
    <t xml:space="preserve">    公立医院</t>
  </si>
  <si>
    <r>
      <t xml:space="preserve">      </t>
    </r>
    <r>
      <rPr>
        <sz val="10"/>
        <rFont val="宋体"/>
        <family val="0"/>
      </rPr>
      <t>其中：综合医院</t>
    </r>
  </si>
  <si>
    <t xml:space="preserve">      中医（民族）医院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</si>
  <si>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</si>
  <si>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</si>
  <si>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</si>
  <si>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</si>
  <si>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行业医院</t>
  </si>
  <si>
    <t xml:space="preserve">      其他公立医院支出</t>
  </si>
  <si>
    <t xml:space="preserve">    公共卫生</t>
  </si>
  <si>
    <r>
      <t xml:space="preserve">      </t>
    </r>
    <r>
      <rPr>
        <sz val="10"/>
        <rFont val="宋体"/>
        <family val="0"/>
      </rPr>
      <t>其中：疾病预防控制机构</t>
    </r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</si>
  <si>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</si>
  <si>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</si>
  <si>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</si>
  <si>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</si>
  <si>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</si>
  <si>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</si>
  <si>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</si>
  <si>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r>
      <t xml:space="preserve">      </t>
    </r>
    <r>
      <rPr>
        <sz val="10"/>
        <rFont val="宋体"/>
        <family val="0"/>
      </rPr>
      <t>其中：行政单位医疗</t>
    </r>
  </si>
  <si>
    <t xml:space="preserve">      事业单位医疗</t>
  </si>
  <si>
    <t xml:space="preserve">      优抚对象医疗补助</t>
  </si>
  <si>
    <t xml:space="preserve">      其他医疗保障支出</t>
  </si>
  <si>
    <t xml:space="preserve">    中医药</t>
  </si>
  <si>
    <r>
      <t xml:space="preserve">      </t>
    </r>
    <r>
      <rPr>
        <sz val="10"/>
        <rFont val="宋体"/>
        <family val="0"/>
      </rPr>
      <t>其中：中医（民族医）药专项</t>
    </r>
  </si>
  <si>
    <t xml:space="preserve">    计划生育事务</t>
  </si>
  <si>
    <r>
      <t xml:space="preserve">      </t>
    </r>
    <r>
      <rPr>
        <sz val="10"/>
        <rFont val="宋体"/>
        <family val="0"/>
      </rPr>
      <t>其中：计划生育机构</t>
    </r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</si>
  <si>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</si>
  <si>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</si>
  <si>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</si>
  <si>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</si>
  <si>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</si>
  <si>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</si>
  <si>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</si>
  <si>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</si>
  <si>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</si>
  <si>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r>
      <t xml:space="preserve">      </t>
    </r>
    <r>
      <rPr>
        <sz val="10"/>
        <rFont val="宋体"/>
        <family val="0"/>
      </rPr>
      <t>其中：其他医疗卫生与计划生育支出</t>
    </r>
  </si>
  <si>
    <r>
      <t xml:space="preserve"> </t>
    </r>
    <r>
      <rPr>
        <b/>
        <sz val="10"/>
        <rFont val="宋体"/>
        <family val="0"/>
      </rPr>
      <t>节能环保支出</t>
    </r>
  </si>
  <si>
    <t>其中：环境保护管理事务</t>
  </si>
  <si>
    <t xml:space="preserve">      环境保护宣传</t>
  </si>
  <si>
    <t xml:space="preserve">      环境保护法规、规划及标准</t>
  </si>
  <si>
    <t xml:space="preserve">      其他环境保护管理事务支出</t>
  </si>
  <si>
    <t xml:space="preserve">    环境监测与监察</t>
  </si>
  <si>
    <r>
      <t xml:space="preserve">      </t>
    </r>
    <r>
      <rPr>
        <sz val="10"/>
        <rFont val="宋体"/>
        <family val="0"/>
      </rPr>
      <t>其中：建设项目环评审查与监督</t>
    </r>
  </si>
  <si>
    <t xml:space="preserve">      其他环境监测与监察支出</t>
  </si>
  <si>
    <t xml:space="preserve">    污染防治</t>
  </si>
  <si>
    <r>
      <t xml:space="preserve">      </t>
    </r>
    <r>
      <rPr>
        <sz val="10"/>
        <rFont val="宋体"/>
        <family val="0"/>
      </rPr>
      <t>其中：水体</t>
    </r>
  </si>
  <si>
    <t xml:space="preserve">      固体废弃物与化学品</t>
  </si>
  <si>
    <t xml:space="preserve">      放射源和放射性废物监管</t>
  </si>
  <si>
    <t xml:space="preserve">      排污费安排的支出</t>
  </si>
  <si>
    <t xml:space="preserve">      其他污染防治支出</t>
  </si>
  <si>
    <t xml:space="preserve">    自然生态保护</t>
  </si>
  <si>
    <r>
      <t xml:space="preserve">      </t>
    </r>
    <r>
      <rPr>
        <sz val="10"/>
        <rFont val="宋体"/>
        <family val="0"/>
      </rPr>
      <t>其中：生态保护</t>
    </r>
  </si>
  <si>
    <t xml:space="preserve">      其他自然生态保护支出</t>
  </si>
  <si>
    <t xml:space="preserve">    退耕还林</t>
  </si>
  <si>
    <r>
      <t xml:space="preserve">      </t>
    </r>
    <r>
      <rPr>
        <sz val="10"/>
        <rFont val="宋体"/>
        <family val="0"/>
      </rPr>
      <t>其中：其他退耕还林支出</t>
    </r>
  </si>
  <si>
    <t xml:space="preserve">    能源节约利用</t>
  </si>
  <si>
    <t xml:space="preserve">    污染减排</t>
  </si>
  <si>
    <r>
      <t xml:space="preserve">      </t>
    </r>
    <r>
      <rPr>
        <sz val="10"/>
        <rFont val="宋体"/>
        <family val="0"/>
      </rPr>
      <t>其中：环境监测与信息</t>
    </r>
  </si>
  <si>
    <t xml:space="preserve">      环境执法监察</t>
  </si>
  <si>
    <t xml:space="preserve">      减排专项支出</t>
  </si>
  <si>
    <t xml:space="preserve">      其他污染减排支出</t>
  </si>
  <si>
    <t xml:space="preserve">    可再生能源</t>
  </si>
  <si>
    <t xml:space="preserve">    其他节能环保支出</t>
  </si>
  <si>
    <r>
      <t xml:space="preserve"> </t>
    </r>
    <r>
      <rPr>
        <b/>
        <sz val="10"/>
        <rFont val="宋体"/>
        <family val="0"/>
      </rPr>
      <t>城乡社区支出</t>
    </r>
  </si>
  <si>
    <t>其中：城乡社区管理事务</t>
  </si>
  <si>
    <t xml:space="preserve">        工程建设标准规范编制与监管</t>
  </si>
  <si>
    <t xml:space="preserve">        国家重点风景区规划与保护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</si>
  <si>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</si>
  <si>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</si>
  <si>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</si>
  <si>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</si>
  <si>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r>
      <t xml:space="preserve">        </t>
    </r>
    <r>
      <rPr>
        <sz val="10"/>
        <rFont val="宋体"/>
        <family val="0"/>
      </rPr>
      <t>其中：小城镇基础设施建设</t>
    </r>
  </si>
  <si>
    <t xml:space="preserve">        其他城乡社区公共设施支出</t>
  </si>
  <si>
    <t xml:space="preserve">      建设市场管理与监督</t>
  </si>
  <si>
    <t xml:space="preserve">      其他城乡社区支出</t>
  </si>
  <si>
    <r>
      <t xml:space="preserve"> </t>
    </r>
    <r>
      <rPr>
        <b/>
        <sz val="10"/>
        <rFont val="宋体"/>
        <family val="0"/>
      </rPr>
      <t>农林水支出</t>
    </r>
  </si>
  <si>
    <r>
      <t>其中：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农业</t>
    </r>
  </si>
  <si>
    <t xml:space="preserve">        一般行政管理事务</t>
  </si>
  <si>
    <t xml:space="preserve">        机关服务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</si>
  <si>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</si>
  <si>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</si>
  <si>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</si>
  <si>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</si>
  <si>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</si>
  <si>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</si>
  <si>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</si>
  <si>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</si>
  <si>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</si>
  <si>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</si>
  <si>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</si>
  <si>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</si>
  <si>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</si>
  <si>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</si>
  <si>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</si>
  <si>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</si>
  <si>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</si>
  <si>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</si>
  <si>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</si>
  <si>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</si>
  <si>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</si>
  <si>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</si>
  <si>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</si>
  <si>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</si>
  <si>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动植物保护</t>
  </si>
  <si>
    <t xml:space="preserve">        林业执法与监督</t>
  </si>
  <si>
    <t xml:space="preserve">        林业检疫检测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</si>
  <si>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</si>
  <si>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</si>
  <si>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</si>
  <si>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</si>
  <si>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</si>
  <si>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</si>
  <si>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林区公共支出</t>
  </si>
  <si>
    <t xml:space="preserve">        石油价格改革对林业的补贴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</si>
  <si>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</si>
  <si>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</si>
  <si>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</si>
  <si>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</si>
  <si>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</si>
  <si>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</si>
  <si>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</si>
  <si>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水土保持</t>
  </si>
  <si>
    <t xml:space="preserve">        水文测报</t>
  </si>
  <si>
    <t xml:space="preserve">        防汛</t>
  </si>
  <si>
    <t xml:space="preserve">        农田水利</t>
  </si>
  <si>
    <t xml:space="preserve">        水利技术推广</t>
  </si>
  <si>
    <t xml:space="preserve">        水资源费安排的支出</t>
  </si>
  <si>
    <t xml:space="preserve">        砂石资源费支出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</si>
  <si>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</si>
  <si>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</si>
  <si>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</si>
  <si>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</si>
  <si>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</si>
  <si>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扶贫事业机构</t>
  </si>
  <si>
    <t xml:space="preserve">        其他扶贫支出</t>
  </si>
  <si>
    <t xml:space="preserve">      农业综合开发</t>
  </si>
  <si>
    <r>
      <t xml:space="preserve">        </t>
    </r>
    <r>
      <rPr>
        <sz val="10"/>
        <rFont val="宋体"/>
        <family val="0"/>
      </rPr>
      <t>其中：土地治理</t>
    </r>
  </si>
  <si>
    <t xml:space="preserve">        产业化经营</t>
  </si>
  <si>
    <t xml:space="preserve">        其他农业综合开发支出</t>
  </si>
  <si>
    <t xml:space="preserve">      农村综合改革</t>
  </si>
  <si>
    <r>
      <t xml:space="preserve">        </t>
    </r>
    <r>
      <rPr>
        <sz val="10"/>
        <rFont val="宋体"/>
        <family val="0"/>
      </rPr>
      <t>其中：国有农场办社会职能改革补助</t>
    </r>
  </si>
  <si>
    <t xml:space="preserve">      其他农林水事务支出</t>
  </si>
  <si>
    <r>
      <t xml:space="preserve">        </t>
    </r>
    <r>
      <rPr>
        <sz val="10"/>
        <rFont val="宋体"/>
        <family val="0"/>
      </rPr>
      <t>其中：其他农林水事务支出</t>
    </r>
  </si>
  <si>
    <r>
      <t xml:space="preserve"> </t>
    </r>
    <r>
      <rPr>
        <b/>
        <sz val="10"/>
        <rFont val="宋体"/>
        <family val="0"/>
      </rPr>
      <t>交通运输支出</t>
    </r>
  </si>
  <si>
    <t>其中：公路水路运输</t>
  </si>
  <si>
    <t xml:space="preserve">        公路新建</t>
  </si>
  <si>
    <t xml:space="preserve">        公路养护</t>
  </si>
  <si>
    <t xml:space="preserve">        公路还贷专项</t>
  </si>
  <si>
    <t xml:space="preserve">        公路运输管理</t>
  </si>
  <si>
    <t xml:space="preserve">        航道维护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</si>
  <si>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</si>
  <si>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</si>
  <si>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</si>
  <si>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</si>
  <si>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</si>
  <si>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铁路安全</t>
  </si>
  <si>
    <t xml:space="preserve">        其他铁路运输支出</t>
  </si>
  <si>
    <t xml:space="preserve">      民用航空运输</t>
  </si>
  <si>
    <t xml:space="preserve">        机场建设</t>
  </si>
  <si>
    <t xml:space="preserve">        其他民用航空运输支出</t>
  </si>
  <si>
    <t xml:space="preserve">      石油价格改革对交通运输的补贴</t>
  </si>
  <si>
    <r>
      <t xml:space="preserve">        </t>
    </r>
    <r>
      <rPr>
        <sz val="10"/>
        <rFont val="宋体"/>
        <family val="0"/>
      </rPr>
      <t>其中：石油价格改革补贴其他支出</t>
    </r>
  </si>
  <si>
    <t xml:space="preserve">      车辆购置税支出</t>
  </si>
  <si>
    <r>
      <t xml:space="preserve">        </t>
    </r>
    <r>
      <rPr>
        <sz val="10"/>
        <rFont val="宋体"/>
        <family val="0"/>
      </rPr>
      <t>其中：车辆购置税用于公路等基础设施建设支出</t>
    </r>
  </si>
  <si>
    <t xml:space="preserve">        车辆购置税其他支出</t>
  </si>
  <si>
    <t xml:space="preserve">      其他交通运输支出</t>
  </si>
  <si>
    <r>
      <t xml:space="preserve">        </t>
    </r>
    <r>
      <rPr>
        <sz val="10"/>
        <rFont val="宋体"/>
        <family val="0"/>
      </rPr>
      <t>其中：其他交通运输支出</t>
    </r>
  </si>
  <si>
    <r>
      <t xml:space="preserve"> </t>
    </r>
    <r>
      <rPr>
        <b/>
        <sz val="10"/>
        <rFont val="宋体"/>
        <family val="0"/>
      </rPr>
      <t>资源勘探信息等支出</t>
    </r>
  </si>
  <si>
    <t>其中：资源勘探开发</t>
  </si>
  <si>
    <t xml:space="preserve">        煤炭勘探开采和洗选</t>
  </si>
  <si>
    <t xml:space="preserve">        有色金属矿勘探和采选</t>
  </si>
  <si>
    <t xml:space="preserve">        其他资源勘探业支出</t>
  </si>
  <si>
    <t xml:space="preserve">      制造业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</si>
  <si>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</si>
  <si>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</si>
  <si>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</si>
  <si>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</si>
  <si>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专用通信</t>
  </si>
  <si>
    <t xml:space="preserve">        无线电监管</t>
  </si>
  <si>
    <t xml:space="preserve">        工业和信息产业支持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</si>
  <si>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</si>
  <si>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</si>
  <si>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</si>
  <si>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</si>
  <si>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</si>
  <si>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</si>
  <si>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</si>
  <si>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支持中小企业发展和管理支出</t>
  </si>
  <si>
    <r>
      <t xml:space="preserve">        </t>
    </r>
    <r>
      <rPr>
        <sz val="10"/>
        <rFont val="宋体"/>
        <family val="0"/>
      </rPr>
      <t>其中：科技型中小企业技术创新基金</t>
    </r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</si>
  <si>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</si>
  <si>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</si>
  <si>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</si>
  <si>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r>
      <t xml:space="preserve">        </t>
    </r>
    <r>
      <rPr>
        <sz val="10"/>
        <rFont val="宋体"/>
        <family val="0"/>
      </rPr>
      <t>其中：黄金事务</t>
    </r>
  </si>
  <si>
    <t xml:space="preserve">        技术改造支出</t>
  </si>
  <si>
    <t xml:space="preserve">        其他资源勘探信息等支出</t>
  </si>
  <si>
    <r>
      <t xml:space="preserve"> </t>
    </r>
    <r>
      <rPr>
        <b/>
        <sz val="10"/>
        <rFont val="宋体"/>
        <family val="0"/>
      </rPr>
      <t>商业服务业等支出</t>
    </r>
  </si>
  <si>
    <r>
      <t>其中：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商业流通事务</t>
    </r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</si>
  <si>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</si>
  <si>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</si>
  <si>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</si>
  <si>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</si>
  <si>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</si>
  <si>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</si>
  <si>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</si>
  <si>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</si>
  <si>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其他商业服务业等支出</t>
  </si>
  <si>
    <r>
      <t xml:space="preserve"> </t>
    </r>
    <r>
      <rPr>
        <b/>
        <sz val="10"/>
        <rFont val="宋体"/>
        <family val="0"/>
      </rPr>
      <t>金融支出</t>
    </r>
  </si>
  <si>
    <t>其中：金融部门行政支出</t>
  </si>
  <si>
    <t xml:space="preserve">      金融发展支出</t>
  </si>
  <si>
    <t xml:space="preserve">      其他金融支出</t>
  </si>
  <si>
    <r>
      <t xml:space="preserve"> </t>
    </r>
    <r>
      <rPr>
        <b/>
        <sz val="10"/>
        <rFont val="宋体"/>
        <family val="0"/>
      </rPr>
      <t>援助其他地区支出</t>
    </r>
  </si>
  <si>
    <r>
      <t>其中：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一般公共服务</t>
    </r>
  </si>
  <si>
    <t xml:space="preserve">      其他支出</t>
  </si>
  <si>
    <r>
      <t xml:space="preserve"> </t>
    </r>
    <r>
      <rPr>
        <b/>
        <sz val="10"/>
        <rFont val="宋体"/>
        <family val="0"/>
      </rPr>
      <t>国土海洋气象等支出</t>
    </r>
  </si>
  <si>
    <t>其中：国土资源事务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</si>
  <si>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</si>
  <si>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</si>
  <si>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</si>
  <si>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</si>
  <si>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</si>
  <si>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</si>
  <si>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</si>
  <si>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</si>
  <si>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</si>
  <si>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地质转产项目财政贴息</t>
  </si>
  <si>
    <t xml:space="preserve">        矿产资源专项收入安排的支出</t>
  </si>
  <si>
    <t xml:space="preserve">        其他国土资源事务支出</t>
  </si>
  <si>
    <t xml:space="preserve">      测绘事务</t>
  </si>
  <si>
    <t xml:space="preserve">        基础测绘</t>
  </si>
  <si>
    <t xml:space="preserve">      地震事务</t>
  </si>
  <si>
    <r>
      <t xml:space="preserve">        </t>
    </r>
    <r>
      <rPr>
        <sz val="10"/>
        <rFont val="宋体"/>
        <family val="0"/>
      </rPr>
      <t>其中：地震监测</t>
    </r>
  </si>
  <si>
    <t xml:space="preserve">        其他地震事务支出</t>
  </si>
  <si>
    <t xml:space="preserve">      气象事务</t>
  </si>
  <si>
    <r>
      <t xml:space="preserve">        </t>
    </r>
    <r>
      <rPr>
        <sz val="10"/>
        <rFont val="宋体"/>
        <family val="0"/>
      </rPr>
      <t>其中：气象服务</t>
    </r>
  </si>
  <si>
    <t xml:space="preserve">        气象装备保障维护</t>
  </si>
  <si>
    <t xml:space="preserve">        其他气象事务支出</t>
  </si>
  <si>
    <t xml:space="preserve">      其他国土海洋气象等支出</t>
  </si>
  <si>
    <r>
      <t xml:space="preserve"> </t>
    </r>
    <r>
      <rPr>
        <b/>
        <sz val="10"/>
        <rFont val="宋体"/>
        <family val="0"/>
      </rPr>
      <t>住房保障支出</t>
    </r>
  </si>
  <si>
    <t>其中：保障性安居工程支出</t>
  </si>
  <si>
    <r>
      <t xml:space="preserve"> 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其他保障性安居工程支出</t>
    </r>
  </si>
  <si>
    <t xml:space="preserve">      住房改革支出</t>
  </si>
  <si>
    <r>
      <t xml:space="preserve">        </t>
    </r>
    <r>
      <rPr>
        <sz val="10"/>
        <rFont val="宋体"/>
        <family val="0"/>
      </rPr>
      <t>其中：住房公积金</t>
    </r>
  </si>
  <si>
    <t xml:space="preserve">        购房补贴</t>
  </si>
  <si>
    <r>
      <t xml:space="preserve"> </t>
    </r>
    <r>
      <rPr>
        <b/>
        <sz val="10"/>
        <rFont val="宋体"/>
        <family val="0"/>
      </rPr>
      <t>粮油物资储备支出</t>
    </r>
  </si>
  <si>
    <t>其中：粮油事务</t>
  </si>
  <si>
    <t xml:space="preserve">        粮食风险基金</t>
  </si>
  <si>
    <t xml:space="preserve">        其他粮油事务支出</t>
  </si>
  <si>
    <t xml:space="preserve">      物资事务</t>
  </si>
  <si>
    <t xml:space="preserve">      粮油储备</t>
  </si>
  <si>
    <r>
      <t xml:space="preserve">        </t>
    </r>
    <r>
      <rPr>
        <sz val="10"/>
        <rFont val="宋体"/>
        <family val="0"/>
      </rPr>
      <t>其中：储备粮（油）库建设</t>
    </r>
  </si>
  <si>
    <t xml:space="preserve">      重要商品储备</t>
  </si>
  <si>
    <r>
      <t xml:space="preserve">        </t>
    </r>
    <r>
      <rPr>
        <sz val="10"/>
        <rFont val="宋体"/>
        <family val="0"/>
      </rPr>
      <t>其中：棉花储备</t>
    </r>
  </si>
  <si>
    <t xml:space="preserve">        食糖储备</t>
  </si>
  <si>
    <t xml:space="preserve">        肉类储备</t>
  </si>
  <si>
    <t xml:space="preserve">        化肥储备</t>
  </si>
  <si>
    <t xml:space="preserve">        食盐储备</t>
  </si>
  <si>
    <r>
      <t xml:space="preserve"> </t>
    </r>
    <r>
      <rPr>
        <b/>
        <sz val="10"/>
        <rFont val="宋体"/>
        <family val="0"/>
      </rPr>
      <t>预备费</t>
    </r>
  </si>
  <si>
    <r>
      <t xml:space="preserve"> </t>
    </r>
    <r>
      <rPr>
        <b/>
        <sz val="10"/>
        <rFont val="宋体"/>
        <family val="0"/>
      </rPr>
      <t>国债还本付息支出</t>
    </r>
  </si>
  <si>
    <r>
      <t xml:space="preserve">        </t>
    </r>
    <r>
      <rPr>
        <sz val="10"/>
        <rFont val="宋体"/>
        <family val="0"/>
      </rPr>
      <t>其中：国内外债务发行</t>
    </r>
  </si>
  <si>
    <t xml:space="preserve">        补充还贷准备金</t>
  </si>
  <si>
    <t xml:space="preserve">        地方政府债券付息</t>
  </si>
  <si>
    <r>
      <t xml:space="preserve"> </t>
    </r>
    <r>
      <rPr>
        <b/>
        <sz val="10"/>
        <rFont val="宋体"/>
        <family val="0"/>
      </rPr>
      <t>其他支出</t>
    </r>
  </si>
  <si>
    <r>
      <t xml:space="preserve">2015 </t>
    </r>
    <r>
      <rPr>
        <b/>
        <sz val="19"/>
        <rFont val="宋体"/>
        <family val="0"/>
      </rPr>
      <t>年省级一般公共预算专项资金表</t>
    </r>
  </si>
  <si>
    <t>单位：亿元</t>
  </si>
  <si>
    <r>
      <t>序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号</t>
    </r>
  </si>
  <si>
    <r>
      <t>名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称</t>
    </r>
  </si>
  <si>
    <r>
      <t>金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额</t>
    </r>
  </si>
  <si>
    <r>
      <t xml:space="preserve">    </t>
    </r>
    <r>
      <rPr>
        <sz val="10"/>
        <rFont val="宋体"/>
        <family val="0"/>
      </rPr>
      <t>农业技术服务与培训专项</t>
    </r>
  </si>
  <si>
    <r>
      <t xml:space="preserve">    </t>
    </r>
    <r>
      <rPr>
        <sz val="10"/>
        <rFont val="宋体"/>
        <family val="0"/>
      </rPr>
      <t>农业生产安全管理专项</t>
    </r>
  </si>
  <si>
    <r>
      <t xml:space="preserve">    </t>
    </r>
    <r>
      <rPr>
        <sz val="10"/>
        <rFont val="宋体"/>
        <family val="0"/>
      </rPr>
      <t>现代农业发展专项</t>
    </r>
  </si>
  <si>
    <r>
      <t xml:space="preserve">    </t>
    </r>
    <r>
      <rPr>
        <sz val="10"/>
        <rFont val="宋体"/>
        <family val="0"/>
      </rPr>
      <t>农村发展专项</t>
    </r>
  </si>
  <si>
    <r>
      <t xml:space="preserve">    </t>
    </r>
    <r>
      <rPr>
        <sz val="10"/>
        <rFont val="宋体"/>
        <family val="0"/>
      </rPr>
      <t>农机技术推广与培训专项</t>
    </r>
  </si>
  <si>
    <r>
      <t xml:space="preserve">    </t>
    </r>
    <r>
      <rPr>
        <sz val="10"/>
        <rFont val="宋体"/>
        <family val="0"/>
      </rPr>
      <t>购机补贴工作专项</t>
    </r>
  </si>
  <si>
    <r>
      <t xml:space="preserve">    </t>
    </r>
    <r>
      <rPr>
        <sz val="10"/>
        <rFont val="宋体"/>
        <family val="0"/>
      </rPr>
      <t>动物防疫防控专项</t>
    </r>
  </si>
  <si>
    <r>
      <t xml:space="preserve">    </t>
    </r>
    <r>
      <rPr>
        <sz val="10"/>
        <rFont val="宋体"/>
        <family val="0"/>
      </rPr>
      <t>畜牧水产发展专项</t>
    </r>
  </si>
  <si>
    <r>
      <t xml:space="preserve">    </t>
    </r>
    <r>
      <rPr>
        <sz val="10"/>
        <rFont val="宋体"/>
        <family val="0"/>
      </rPr>
      <t>渔政执法与资源保护专项</t>
    </r>
  </si>
  <si>
    <r>
      <t xml:space="preserve">    </t>
    </r>
    <r>
      <rPr>
        <sz val="10"/>
        <rFont val="宋体"/>
        <family val="0"/>
      </rPr>
      <t>森林营造与资源保护专项</t>
    </r>
  </si>
  <si>
    <r>
      <t xml:space="preserve">    </t>
    </r>
    <r>
      <rPr>
        <sz val="10"/>
        <rFont val="宋体"/>
        <family val="0"/>
      </rPr>
      <t>林业产业建设专项</t>
    </r>
  </si>
  <si>
    <r>
      <t xml:space="preserve">    </t>
    </r>
    <r>
      <rPr>
        <sz val="10"/>
        <rFont val="宋体"/>
        <family val="0"/>
      </rPr>
      <t>重大水利工程建设</t>
    </r>
  </si>
  <si>
    <r>
      <t xml:space="preserve">    </t>
    </r>
    <r>
      <rPr>
        <sz val="10"/>
        <rFont val="宋体"/>
        <family val="0"/>
      </rPr>
      <t>砂石资源专项</t>
    </r>
  </si>
  <si>
    <r>
      <t xml:space="preserve">    </t>
    </r>
    <r>
      <rPr>
        <sz val="10"/>
        <rFont val="宋体"/>
        <family val="0"/>
      </rPr>
      <t>水资源专项</t>
    </r>
  </si>
  <si>
    <r>
      <t xml:space="preserve">    </t>
    </r>
    <r>
      <rPr>
        <sz val="10"/>
        <rFont val="宋体"/>
        <family val="0"/>
      </rPr>
      <t>防汛专项</t>
    </r>
  </si>
  <si>
    <r>
      <t xml:space="preserve">    </t>
    </r>
    <r>
      <rPr>
        <sz val="10"/>
        <rFont val="宋体"/>
        <family val="0"/>
      </rPr>
      <t>扶贫专项</t>
    </r>
  </si>
  <si>
    <r>
      <t xml:space="preserve">    </t>
    </r>
    <r>
      <rPr>
        <sz val="10"/>
        <rFont val="宋体"/>
        <family val="0"/>
      </rPr>
      <t>科技创新专项</t>
    </r>
  </si>
  <si>
    <r>
      <t xml:space="preserve">    </t>
    </r>
    <r>
      <rPr>
        <sz val="10"/>
        <rFont val="宋体"/>
        <family val="0"/>
      </rPr>
      <t>农业综合开发专项</t>
    </r>
  </si>
  <si>
    <r>
      <t xml:space="preserve">     </t>
    </r>
    <r>
      <rPr>
        <sz val="10"/>
        <rFont val="宋体"/>
        <family val="0"/>
      </rPr>
      <t>特色县域经济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五个三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工程专项</t>
    </r>
  </si>
  <si>
    <r>
      <t xml:space="preserve">    “</t>
    </r>
    <r>
      <rPr>
        <sz val="10"/>
        <rFont val="宋体"/>
        <family val="0"/>
      </rPr>
      <t>百企千社万户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工程专项</t>
    </r>
  </si>
  <si>
    <r>
      <t xml:space="preserve">    “</t>
    </r>
    <r>
      <rPr>
        <sz val="10"/>
        <rFont val="宋体"/>
        <family val="0"/>
      </rPr>
      <t>百片千园万名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工程专项</t>
    </r>
  </si>
  <si>
    <r>
      <t xml:space="preserve">    </t>
    </r>
    <r>
      <rPr>
        <sz val="10"/>
        <rFont val="宋体"/>
        <family val="0"/>
      </rPr>
      <t>农业保险保费补贴专项</t>
    </r>
  </si>
  <si>
    <r>
      <t xml:space="preserve">    </t>
    </r>
    <r>
      <rPr>
        <sz val="10"/>
        <rFont val="宋体"/>
        <family val="0"/>
      </rPr>
      <t>基础教育发展专项</t>
    </r>
  </si>
  <si>
    <r>
      <t xml:space="preserve">    </t>
    </r>
    <r>
      <rPr>
        <sz val="10"/>
        <rFont val="宋体"/>
        <family val="0"/>
      </rPr>
      <t>高等教育发展专项</t>
    </r>
  </si>
  <si>
    <r>
      <t xml:space="preserve">    </t>
    </r>
    <r>
      <rPr>
        <sz val="10"/>
        <rFont val="宋体"/>
        <family val="0"/>
      </rPr>
      <t>职业教育基础能力建设专项</t>
    </r>
  </si>
  <si>
    <r>
      <t xml:space="preserve">    </t>
    </r>
    <r>
      <rPr>
        <sz val="10"/>
        <rFont val="宋体"/>
        <family val="0"/>
      </rPr>
      <t>教育综合发展专项</t>
    </r>
  </si>
  <si>
    <r>
      <t xml:space="preserve">    </t>
    </r>
    <r>
      <rPr>
        <sz val="10"/>
        <rFont val="宋体"/>
        <family val="0"/>
      </rPr>
      <t>科学发展计划专项</t>
    </r>
  </si>
  <si>
    <r>
      <t xml:space="preserve">    </t>
    </r>
    <r>
      <rPr>
        <sz val="10"/>
        <rFont val="宋体"/>
        <family val="0"/>
      </rPr>
      <t>产学研结合专项</t>
    </r>
  </si>
  <si>
    <r>
      <t xml:space="preserve">    </t>
    </r>
    <r>
      <rPr>
        <sz val="10"/>
        <rFont val="宋体"/>
        <family val="0"/>
      </rPr>
      <t>文物保护专项</t>
    </r>
  </si>
  <si>
    <r>
      <t xml:space="preserve">    </t>
    </r>
    <r>
      <rPr>
        <sz val="10"/>
        <rFont val="宋体"/>
        <family val="0"/>
      </rPr>
      <t>文化综合发展专项</t>
    </r>
  </si>
  <si>
    <r>
      <t xml:space="preserve">    </t>
    </r>
    <r>
      <rPr>
        <sz val="10"/>
        <rFont val="宋体"/>
        <family val="0"/>
      </rPr>
      <t>知识产权战略推进专项</t>
    </r>
  </si>
  <si>
    <r>
      <t xml:space="preserve">    </t>
    </r>
    <r>
      <rPr>
        <sz val="10"/>
        <rFont val="宋体"/>
        <family val="0"/>
      </rPr>
      <t>文化广电发展专项</t>
    </r>
  </si>
  <si>
    <r>
      <t xml:space="preserve">    </t>
    </r>
    <r>
      <rPr>
        <sz val="10"/>
        <rFont val="宋体"/>
        <family val="0"/>
      </rPr>
      <t>体育发展专项</t>
    </r>
  </si>
  <si>
    <r>
      <t xml:space="preserve">    </t>
    </r>
    <r>
      <rPr>
        <sz val="10"/>
        <rFont val="宋体"/>
        <family val="0"/>
      </rPr>
      <t>档案抢救及档案资源建设专项</t>
    </r>
  </si>
  <si>
    <r>
      <t xml:space="preserve">    </t>
    </r>
    <r>
      <rPr>
        <sz val="10"/>
        <rFont val="宋体"/>
        <family val="0"/>
      </rPr>
      <t>科学普及专项</t>
    </r>
  </si>
  <si>
    <r>
      <t xml:space="preserve">    </t>
    </r>
    <r>
      <rPr>
        <sz val="10"/>
        <rFont val="宋体"/>
        <family val="0"/>
      </rPr>
      <t>民政事业单位建设专项</t>
    </r>
  </si>
  <si>
    <r>
      <t xml:space="preserve">    </t>
    </r>
    <r>
      <rPr>
        <sz val="10"/>
        <rFont val="宋体"/>
        <family val="0"/>
      </rPr>
      <t>困难群众生活救助专项</t>
    </r>
  </si>
  <si>
    <r>
      <t xml:space="preserve">    </t>
    </r>
    <r>
      <rPr>
        <sz val="10"/>
        <rFont val="宋体"/>
        <family val="0"/>
      </rPr>
      <t>就业补助专项</t>
    </r>
  </si>
  <si>
    <r>
      <t xml:space="preserve">    </t>
    </r>
    <r>
      <rPr>
        <sz val="10"/>
        <rFont val="宋体"/>
        <family val="0"/>
      </rPr>
      <t>人力资源专项</t>
    </r>
  </si>
  <si>
    <r>
      <t xml:space="preserve">    </t>
    </r>
    <r>
      <rPr>
        <sz val="10"/>
        <rFont val="宋体"/>
        <family val="0"/>
      </rPr>
      <t>公共卫生专项</t>
    </r>
  </si>
  <si>
    <r>
      <t xml:space="preserve">    </t>
    </r>
    <r>
      <rPr>
        <sz val="10"/>
        <rFont val="宋体"/>
        <family val="0"/>
      </rPr>
      <t>中医药专项</t>
    </r>
  </si>
  <si>
    <r>
      <t xml:space="preserve">    </t>
    </r>
    <r>
      <rPr>
        <sz val="10"/>
        <rFont val="宋体"/>
        <family val="0"/>
      </rPr>
      <t>计划生育利益导向专项</t>
    </r>
  </si>
  <si>
    <r>
      <t xml:space="preserve">    </t>
    </r>
    <r>
      <rPr>
        <sz val="10"/>
        <rFont val="宋体"/>
        <family val="0"/>
      </rPr>
      <t>计划生育技术服务专项</t>
    </r>
  </si>
  <si>
    <r>
      <t xml:space="preserve">    </t>
    </r>
    <r>
      <rPr>
        <sz val="10"/>
        <rFont val="宋体"/>
        <family val="0"/>
      </rPr>
      <t>计划生育能力建设和补助专项</t>
    </r>
  </si>
  <si>
    <r>
      <t xml:space="preserve">    </t>
    </r>
    <r>
      <rPr>
        <sz val="10"/>
        <rFont val="宋体"/>
        <family val="0"/>
      </rPr>
      <t>食品药品安全监管及医疗器械监测专项</t>
    </r>
  </si>
  <si>
    <r>
      <t xml:space="preserve">    </t>
    </r>
    <r>
      <rPr>
        <sz val="10"/>
        <rFont val="宋体"/>
        <family val="0"/>
      </rPr>
      <t>残疾人就业与扶贫专项</t>
    </r>
  </si>
  <si>
    <r>
      <t xml:space="preserve">    </t>
    </r>
    <r>
      <rPr>
        <sz val="10"/>
        <rFont val="宋体"/>
        <family val="0"/>
      </rPr>
      <t>残疾人康复专项</t>
    </r>
  </si>
  <si>
    <r>
      <t xml:space="preserve">    </t>
    </r>
    <r>
      <rPr>
        <sz val="10"/>
        <rFont val="宋体"/>
        <family val="0"/>
      </rPr>
      <t>预算内基本建设专项</t>
    </r>
  </si>
  <si>
    <r>
      <t xml:space="preserve">    </t>
    </r>
    <r>
      <rPr>
        <sz val="10"/>
        <rFont val="宋体"/>
        <family val="0"/>
      </rPr>
      <t>湘西开发专项</t>
    </r>
  </si>
  <si>
    <r>
      <t xml:space="preserve">    </t>
    </r>
    <r>
      <rPr>
        <sz val="10"/>
        <rFont val="宋体"/>
        <family val="0"/>
      </rPr>
      <t>土地整理与耕地保护专项</t>
    </r>
  </si>
  <si>
    <r>
      <t xml:space="preserve">    </t>
    </r>
    <r>
      <rPr>
        <sz val="10"/>
        <rFont val="宋体"/>
        <family val="0"/>
      </rPr>
      <t>矿产资源勘查保护及利用专项</t>
    </r>
  </si>
  <si>
    <r>
      <t xml:space="preserve">    </t>
    </r>
    <r>
      <rPr>
        <sz val="10"/>
        <rFont val="宋体"/>
        <family val="0"/>
      </rPr>
      <t>地质环境保护与地质灾害防治专项</t>
    </r>
  </si>
  <si>
    <r>
      <t xml:space="preserve">    </t>
    </r>
    <r>
      <rPr>
        <sz val="10"/>
        <rFont val="宋体"/>
        <family val="0"/>
      </rPr>
      <t>交通事业发展专项</t>
    </r>
  </si>
  <si>
    <r>
      <t xml:space="preserve">    </t>
    </r>
    <r>
      <rPr>
        <sz val="10"/>
        <rFont val="宋体"/>
        <family val="0"/>
      </rPr>
      <t>高速公路建设专项</t>
    </r>
  </si>
  <si>
    <r>
      <t xml:space="preserve">    </t>
    </r>
    <r>
      <rPr>
        <sz val="10"/>
        <rFont val="宋体"/>
        <family val="0"/>
      </rPr>
      <t>普通公路及水路管理专项</t>
    </r>
  </si>
  <si>
    <r>
      <t xml:space="preserve">    </t>
    </r>
    <r>
      <rPr>
        <sz val="10"/>
        <rFont val="宋体"/>
        <family val="0"/>
      </rPr>
      <t>新型城镇化建设专项</t>
    </r>
  </si>
  <si>
    <r>
      <t xml:space="preserve">    </t>
    </r>
    <r>
      <rPr>
        <sz val="10"/>
        <rFont val="宋体"/>
        <family val="0"/>
      </rPr>
      <t>粮油千亿产业专项</t>
    </r>
  </si>
  <si>
    <r>
      <t xml:space="preserve">    </t>
    </r>
    <r>
      <rPr>
        <sz val="10"/>
        <rFont val="宋体"/>
        <family val="0"/>
      </rPr>
      <t>商业流通发展专项</t>
    </r>
  </si>
  <si>
    <r>
      <t xml:space="preserve">   </t>
    </r>
    <r>
      <rPr>
        <sz val="10"/>
        <rFont val="宋体"/>
        <family val="0"/>
      </rPr>
      <t>环境污染治理专项</t>
    </r>
  </si>
  <si>
    <r>
      <t xml:space="preserve">   </t>
    </r>
    <r>
      <rPr>
        <sz val="10"/>
        <rFont val="宋体"/>
        <family val="0"/>
      </rPr>
      <t>环保监管能力建设与运行专项</t>
    </r>
  </si>
  <si>
    <r>
      <t xml:space="preserve">    </t>
    </r>
    <r>
      <rPr>
        <sz val="10"/>
        <rFont val="宋体"/>
        <family val="0"/>
      </rPr>
      <t>两型社会建设专项</t>
    </r>
  </si>
  <si>
    <r>
      <t xml:space="preserve">     </t>
    </r>
    <r>
      <rPr>
        <sz val="10"/>
        <rFont val="宋体"/>
        <family val="0"/>
      </rPr>
      <t>国企改革专项</t>
    </r>
  </si>
  <si>
    <r>
      <t xml:space="preserve">    </t>
    </r>
    <r>
      <rPr>
        <sz val="10"/>
        <rFont val="宋体"/>
        <family val="0"/>
      </rPr>
      <t>战略性新兴产业与新型工业化专项</t>
    </r>
  </si>
  <si>
    <r>
      <t xml:space="preserve">    </t>
    </r>
    <r>
      <rPr>
        <sz val="10"/>
        <rFont val="宋体"/>
        <family val="0"/>
      </rPr>
      <t>中小企业发展专项</t>
    </r>
  </si>
  <si>
    <r>
      <t xml:space="preserve">    </t>
    </r>
    <r>
      <rPr>
        <sz val="10"/>
        <rFont val="宋体"/>
        <family val="0"/>
      </rPr>
      <t>技术改造节能创新专项</t>
    </r>
  </si>
  <si>
    <t xml:space="preserve">    信息产业和信息化专项</t>
  </si>
  <si>
    <r>
      <t xml:space="preserve">    </t>
    </r>
    <r>
      <rPr>
        <sz val="10"/>
        <rFont val="宋体"/>
        <family val="0"/>
      </rPr>
      <t>安全生产专项</t>
    </r>
  </si>
  <si>
    <r>
      <t xml:space="preserve">    </t>
    </r>
    <r>
      <rPr>
        <sz val="10"/>
        <rFont val="宋体"/>
        <family val="0"/>
      </rPr>
      <t>航线航班开发奖励资金</t>
    </r>
  </si>
  <si>
    <r>
      <t xml:space="preserve">    </t>
    </r>
    <r>
      <rPr>
        <sz val="10"/>
        <rFont val="宋体"/>
        <family val="0"/>
      </rPr>
      <t>工艺美术发展保护专项</t>
    </r>
  </si>
  <si>
    <r>
      <t xml:space="preserve">    </t>
    </r>
    <r>
      <rPr>
        <sz val="10"/>
        <rFont val="宋体"/>
        <family val="0"/>
      </rPr>
      <t>金融发展专项</t>
    </r>
  </si>
  <si>
    <r>
      <t xml:space="preserve">    </t>
    </r>
    <r>
      <rPr>
        <sz val="10"/>
        <rFont val="宋体"/>
        <family val="0"/>
      </rPr>
      <t>园区公共基础设施建设财政奖补专项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推进创新创业园区</t>
    </r>
    <r>
      <rPr>
        <sz val="10"/>
        <rFont val="Times New Roman"/>
        <family val="1"/>
      </rPr>
      <t>“135”</t>
    </r>
    <r>
      <rPr>
        <sz val="10"/>
        <rFont val="宋体"/>
        <family val="0"/>
      </rPr>
      <t>行动计划</t>
    </r>
  </si>
  <si>
    <r>
      <t xml:space="preserve">    </t>
    </r>
    <r>
      <rPr>
        <sz val="10"/>
        <rFont val="宋体"/>
        <family val="0"/>
      </rPr>
      <t>新能源发展专项</t>
    </r>
  </si>
  <si>
    <r>
      <t xml:space="preserve">    </t>
    </r>
    <r>
      <rPr>
        <sz val="10"/>
        <rFont val="宋体"/>
        <family val="0"/>
      </rPr>
      <t>开放型经济发展专项</t>
    </r>
  </si>
  <si>
    <r>
      <t xml:space="preserve">    </t>
    </r>
    <r>
      <rPr>
        <sz val="10"/>
        <rFont val="宋体"/>
        <family val="0"/>
      </rPr>
      <t>流通产业促进专项</t>
    </r>
  </si>
  <si>
    <r>
      <t xml:space="preserve">    </t>
    </r>
    <r>
      <rPr>
        <sz val="10"/>
        <rFont val="宋体"/>
        <family val="0"/>
      </rPr>
      <t>旅游发展专项</t>
    </r>
  </si>
  <si>
    <r>
      <t xml:space="preserve">    </t>
    </r>
    <r>
      <rPr>
        <sz val="10"/>
        <rFont val="宋体"/>
        <family val="0"/>
      </rPr>
      <t>现代服务业发展专项</t>
    </r>
  </si>
  <si>
    <r>
      <t xml:space="preserve">    </t>
    </r>
    <r>
      <rPr>
        <sz val="10"/>
        <rFont val="宋体"/>
        <family val="0"/>
      </rPr>
      <t>文化事业发展专项</t>
    </r>
  </si>
  <si>
    <r>
      <t xml:space="preserve">    </t>
    </r>
    <r>
      <rPr>
        <sz val="10"/>
        <rFont val="宋体"/>
        <family val="0"/>
      </rPr>
      <t>文化产业发展专项</t>
    </r>
  </si>
  <si>
    <r>
      <t xml:space="preserve">    </t>
    </r>
    <r>
      <rPr>
        <sz val="10"/>
        <rFont val="宋体"/>
        <family val="0"/>
      </rPr>
      <t>妇女事业发展专项</t>
    </r>
  </si>
  <si>
    <r>
      <t xml:space="preserve">    </t>
    </r>
    <r>
      <rPr>
        <sz val="10"/>
        <rFont val="宋体"/>
        <family val="0"/>
      </rPr>
      <t>党建带团建工作专项</t>
    </r>
  </si>
  <si>
    <r>
      <t xml:space="preserve">    </t>
    </r>
    <r>
      <rPr>
        <sz val="10"/>
        <rFont val="宋体"/>
        <family val="0"/>
      </rPr>
      <t>人才工作专项</t>
    </r>
  </si>
  <si>
    <r>
      <t xml:space="preserve">    </t>
    </r>
    <r>
      <rPr>
        <sz val="10"/>
        <rFont val="宋体"/>
        <family val="0"/>
      </rPr>
      <t>统计专项</t>
    </r>
  </si>
  <si>
    <r>
      <t xml:space="preserve">    </t>
    </r>
    <r>
      <rPr>
        <sz val="10"/>
        <rFont val="宋体"/>
        <family val="0"/>
      </rPr>
      <t>少数民族工作专项</t>
    </r>
  </si>
  <si>
    <r>
      <t xml:space="preserve">    </t>
    </r>
    <r>
      <rPr>
        <sz val="10"/>
        <rFont val="宋体"/>
        <family val="0"/>
      </rPr>
      <t>工商系统行政管理专项</t>
    </r>
  </si>
  <si>
    <r>
      <t xml:space="preserve">    </t>
    </r>
    <r>
      <rPr>
        <sz val="10"/>
        <rFont val="宋体"/>
        <family val="0"/>
      </rPr>
      <t>质监系统技术监管及执法办案专项</t>
    </r>
  </si>
  <si>
    <r>
      <t xml:space="preserve">    </t>
    </r>
    <r>
      <rPr>
        <sz val="10"/>
        <rFont val="宋体"/>
        <family val="0"/>
      </rPr>
      <t>财源建设专项</t>
    </r>
  </si>
  <si>
    <r>
      <t xml:space="preserve">    </t>
    </r>
    <r>
      <rPr>
        <sz val="10"/>
        <rFont val="宋体"/>
        <family val="0"/>
      </rPr>
      <t>重大项目审计专项</t>
    </r>
  </si>
  <si>
    <r>
      <t xml:space="preserve">    </t>
    </r>
    <r>
      <rPr>
        <sz val="10"/>
        <rFont val="宋体"/>
        <family val="0"/>
      </rPr>
      <t>补助市县公安机关业务工作专项</t>
    </r>
  </si>
  <si>
    <r>
      <t xml:space="preserve">    </t>
    </r>
    <r>
      <rPr>
        <sz val="10"/>
        <rFont val="宋体"/>
        <family val="0"/>
      </rPr>
      <t>普法专项</t>
    </r>
  </si>
  <si>
    <r>
      <t xml:space="preserve">    </t>
    </r>
    <r>
      <rPr>
        <sz val="10"/>
        <rFont val="宋体"/>
        <family val="0"/>
      </rPr>
      <t>移民困难扶助专项</t>
    </r>
  </si>
  <si>
    <r>
      <t xml:space="preserve">    </t>
    </r>
    <r>
      <rPr>
        <sz val="10"/>
        <rFont val="宋体"/>
        <family val="0"/>
      </rPr>
      <t>机关节能专项</t>
    </r>
  </si>
  <si>
    <r>
      <t xml:space="preserve">    </t>
    </r>
    <r>
      <rPr>
        <sz val="10"/>
        <rFont val="宋体"/>
        <family val="0"/>
      </rPr>
      <t>省直机关行政性办公用房维修专项</t>
    </r>
  </si>
  <si>
    <r>
      <t xml:space="preserve">    </t>
    </r>
    <r>
      <rPr>
        <sz val="10"/>
        <rFont val="宋体"/>
        <family val="0"/>
      </rPr>
      <t>基层行政政法机关基础设施修缮和建设专项</t>
    </r>
  </si>
  <si>
    <r>
      <t>2015</t>
    </r>
    <r>
      <rPr>
        <b/>
        <sz val="18"/>
        <rFont val="宋体"/>
        <family val="0"/>
      </rPr>
      <t>年省对市县税收返还和转移支付预算表</t>
    </r>
  </si>
  <si>
    <t>一、省对市县转移支付</t>
  </si>
  <si>
    <t>（一）一般性转移支付</t>
  </si>
  <si>
    <t>均衡性转移支付</t>
  </si>
  <si>
    <t>重点生态功能区转移支付</t>
  </si>
  <si>
    <r>
      <t xml:space="preserve"> </t>
    </r>
    <r>
      <rPr>
        <sz val="10"/>
        <rFont val="宋体"/>
        <family val="0"/>
      </rPr>
      <t>产粮大县奖励资金</t>
    </r>
  </si>
  <si>
    <t>县级基本财力保障机制奖补资金</t>
  </si>
  <si>
    <t>革命老区、民族和边境地区转移支付</t>
  </si>
  <si>
    <t>固定数额补助</t>
  </si>
  <si>
    <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调整工资转移支付</t>
    </r>
  </si>
  <si>
    <r>
      <t xml:space="preserve">              </t>
    </r>
    <r>
      <rPr>
        <sz val="10"/>
        <rFont val="宋体"/>
        <family val="0"/>
      </rPr>
      <t>农村税费改革转移支付</t>
    </r>
  </si>
  <si>
    <r>
      <t xml:space="preserve">              </t>
    </r>
    <r>
      <rPr>
        <sz val="10"/>
        <rFont val="宋体"/>
        <family val="0"/>
      </rPr>
      <t>工商部门停征两费等转移支付</t>
    </r>
  </si>
  <si>
    <t>资源枯竭城市转移支付</t>
  </si>
  <si>
    <t>企业事业单位划转补助收入</t>
  </si>
  <si>
    <t>体制结算补助</t>
  </si>
  <si>
    <t>基层公检法司转移支付</t>
  </si>
  <si>
    <t>义务教育等转移支付</t>
  </si>
  <si>
    <t>基本养老金和低保等转移支付</t>
  </si>
  <si>
    <t>新型农村合作医疗等转移支付</t>
  </si>
  <si>
    <t>村级公益事业奖补等转移支付</t>
  </si>
  <si>
    <t>其他一般性转移支付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</si>
  <si>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</si>
  <si>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</si>
  <si>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</si>
  <si>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</si>
  <si>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</si>
  <si>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</si>
  <si>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</si>
  <si>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</si>
  <si>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</si>
  <si>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</si>
  <si>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</si>
  <si>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</si>
  <si>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</si>
  <si>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</si>
  <si>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</si>
  <si>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</si>
  <si>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国土海洋气象等</t>
  </si>
  <si>
    <t>住房保障</t>
  </si>
  <si>
    <t>粮油物资储备</t>
  </si>
  <si>
    <t>其他支出</t>
  </si>
  <si>
    <t>二、省对市县税收返还</t>
  </si>
  <si>
    <t>增值税和消费税返还等</t>
  </si>
  <si>
    <t>所得税基数返还</t>
  </si>
  <si>
    <t>成品油税费改革税收返还</t>
  </si>
  <si>
    <r>
      <t>2015</t>
    </r>
    <r>
      <rPr>
        <b/>
        <sz val="21"/>
        <rFont val="宋体"/>
        <family val="0"/>
      </rPr>
      <t>年省对市县税收返还和提前下达转移支付明细表（分市州）</t>
    </r>
  </si>
  <si>
    <t>单位：万元</t>
  </si>
  <si>
    <r>
      <t>项</t>
    </r>
    <r>
      <rPr>
        <sz val="10"/>
        <rFont val="Times New Roman"/>
        <family val="1"/>
      </rPr>
      <t xml:space="preserve">   </t>
    </r>
    <r>
      <rPr>
        <sz val="10"/>
        <rFont val="黑体"/>
        <family val="3"/>
      </rPr>
      <t>目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</si>
  <si>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计</t>
    </r>
  </si>
  <si>
    <t>长沙市</t>
  </si>
  <si>
    <t>株洲市</t>
  </si>
  <si>
    <t>湘潭市</t>
  </si>
  <si>
    <t>衡阳市</t>
  </si>
  <si>
    <t>邵阳市</t>
  </si>
  <si>
    <r>
      <t>岳阳市</t>
    </r>
    <r>
      <rPr>
        <sz val="10"/>
        <rFont val="Times New Roman"/>
        <family val="1"/>
      </rPr>
      <t xml:space="preserve"> </t>
    </r>
  </si>
  <si>
    <t>常德市</t>
  </si>
  <si>
    <t>张家界</t>
  </si>
  <si>
    <t>益阳市</t>
  </si>
  <si>
    <t>永州市</t>
  </si>
  <si>
    <t>郴州市</t>
  </si>
  <si>
    <t>娄底市</t>
  </si>
  <si>
    <t>怀化市</t>
  </si>
  <si>
    <t>湘西州</t>
  </si>
  <si>
    <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</si>
  <si>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一、一般性转移支付收入</t>
  </si>
  <si>
    <r>
      <t>1</t>
    </r>
    <r>
      <rPr>
        <sz val="10"/>
        <rFont val="宋体"/>
        <family val="0"/>
      </rPr>
      <t>、体制补助</t>
    </r>
  </si>
  <si>
    <r>
      <t>2</t>
    </r>
    <r>
      <rPr>
        <sz val="10"/>
        <rFont val="宋体"/>
        <family val="0"/>
      </rPr>
      <t>、均衡性转移支付</t>
    </r>
  </si>
  <si>
    <r>
      <t>3</t>
    </r>
    <r>
      <rPr>
        <sz val="10"/>
        <rFont val="宋体"/>
        <family val="0"/>
      </rPr>
      <t>、革命老区及民族和边境地区转移支付</t>
    </r>
  </si>
  <si>
    <r>
      <t>4</t>
    </r>
    <r>
      <rPr>
        <sz val="10"/>
        <rFont val="宋体"/>
        <family val="0"/>
      </rPr>
      <t>、县级基本财力保障机制奖补资金</t>
    </r>
  </si>
  <si>
    <r>
      <t>5</t>
    </r>
    <r>
      <rPr>
        <sz val="10"/>
        <rFont val="宋体"/>
        <family val="0"/>
      </rPr>
      <t>、结算补助</t>
    </r>
  </si>
  <si>
    <r>
      <t>6</t>
    </r>
    <r>
      <rPr>
        <sz val="10"/>
        <rFont val="宋体"/>
        <family val="0"/>
      </rPr>
      <t>、资源枯竭型城市转移支付</t>
    </r>
  </si>
  <si>
    <r>
      <t>7</t>
    </r>
    <r>
      <rPr>
        <sz val="10"/>
        <rFont val="宋体"/>
        <family val="0"/>
      </rPr>
      <t>、重点生态功能区转移支付</t>
    </r>
  </si>
  <si>
    <r>
      <t>8</t>
    </r>
    <r>
      <rPr>
        <sz val="10"/>
        <rFont val="宋体"/>
        <family val="0"/>
      </rPr>
      <t>、企业事业单位划转补助</t>
    </r>
  </si>
  <si>
    <r>
      <t>9</t>
    </r>
    <r>
      <rPr>
        <sz val="10"/>
        <rFont val="宋体"/>
        <family val="0"/>
      </rPr>
      <t>、基层公检法司转移支付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</si>
  <si>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）政法转移支付资金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</si>
  <si>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）县级公安、检察、法院公用经费补助</t>
    </r>
  </si>
  <si>
    <r>
      <t>10</t>
    </r>
    <r>
      <rPr>
        <sz val="10"/>
        <rFont val="宋体"/>
        <family val="0"/>
      </rPr>
      <t>、义务教育等转移支付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</si>
  <si>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）农村义务教育经费保障机制改革资金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</si>
  <si>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）中职免学费资金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</si>
  <si>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）中职国家助学金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</si>
  <si>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）武陵山、罗霄山集中连片特困县农村中小学教师人才津贴省级补助</t>
    </r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</si>
  <si>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）市县所属普通高中国家助学金</t>
    </r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</si>
  <si>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）农村义务教育寄宿制学校运行补助和条件改善计划省级专项资金</t>
    </r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</si>
  <si>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）城市义务教育阶段免学杂费补助资金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</si>
  <si>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人才支持计划教师专项计划中央补助资金</t>
    </r>
  </si>
  <si>
    <r>
      <t>11</t>
    </r>
    <r>
      <rPr>
        <sz val="10"/>
        <rFont val="宋体"/>
        <family val="0"/>
      </rPr>
      <t>、基本养老金保险和低保等转移支付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</si>
  <si>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）企业养老保险补助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</si>
  <si>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）城乡居民基本养老保险省级缴费补助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</si>
  <si>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）城乡居民基本养老保险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</si>
  <si>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）军转干部人员经费</t>
    </r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</si>
  <si>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）企业军转干部解困补助</t>
    </r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</si>
  <si>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）城乡低保</t>
    </r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</si>
  <si>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）农村五保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</si>
  <si>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）医疗救助</t>
    </r>
  </si>
  <si>
    <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）临时救助</t>
    </r>
  </si>
  <si>
    <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）抚恤</t>
    </r>
  </si>
  <si>
    <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）六十年代精减退职老职工生活补助提标</t>
    </r>
  </si>
  <si>
    <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）未参保集体企业退休人员生活补贴</t>
    </r>
  </si>
  <si>
    <r>
      <t>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）困难群众基本生活救助补助</t>
    </r>
  </si>
  <si>
    <r>
      <t>12</t>
    </r>
    <r>
      <rPr>
        <sz val="10"/>
        <rFont val="宋体"/>
        <family val="0"/>
      </rPr>
      <t>、新型农村合作医疗等转移支付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</si>
  <si>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）新型农村合作医疗补助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</si>
  <si>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）城镇居民基本医疗保险补助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</si>
  <si>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）武陵山（罗霄山）片区卫生人才岗位津贴补助</t>
    </r>
  </si>
  <si>
    <r>
      <t>13</t>
    </r>
    <r>
      <rPr>
        <sz val="10"/>
        <rFont val="宋体"/>
        <family val="0"/>
      </rPr>
      <t>、农村综合改革转移支付</t>
    </r>
  </si>
  <si>
    <r>
      <t>14</t>
    </r>
    <r>
      <rPr>
        <sz val="10"/>
        <rFont val="宋体"/>
        <family val="0"/>
      </rPr>
      <t>、固定数额补助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</si>
  <si>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）调整工资转移支付补助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</si>
  <si>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）农村税费改革转移支付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</si>
  <si>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）工商部门停征两费转移支付</t>
    </r>
  </si>
  <si>
    <t>二、专项转移支付</t>
  </si>
  <si>
    <r>
      <t>1</t>
    </r>
    <r>
      <rPr>
        <sz val="10"/>
        <rFont val="宋体"/>
        <family val="0"/>
      </rPr>
      <t>、教育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</si>
  <si>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）农村义务教育学生营养改善计划国家试点资金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</si>
  <si>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）农村义务教育薄弱学校改造计划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</si>
  <si>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）高校国家奖助学金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</si>
  <si>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）学前教育家庭经济困难幼儿入园补助资金</t>
    </r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</si>
  <si>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）湖南省特岗教师省级计划工资补助</t>
    </r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</si>
  <si>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）湖南省民办教育综合发展专项经费</t>
    </r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</si>
  <si>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）湖南省中小学幼儿学生用车（船）省级奖补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</si>
  <si>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）普通高中学校改善办学条件</t>
    </r>
  </si>
  <si>
    <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）合格学校建设奖补资金</t>
    </r>
  </si>
  <si>
    <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）农村义务教育阶段学校教师特设岗位计划</t>
    </r>
  </si>
  <si>
    <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）扩大学前教育资源</t>
    </r>
  </si>
  <si>
    <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）职成教育</t>
    </r>
  </si>
  <si>
    <r>
      <t>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）农村公办幼儿园建设以奖代补资金</t>
    </r>
  </si>
  <si>
    <r>
      <t>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）湖南省重点学科建设经费及科技创新专项等</t>
    </r>
  </si>
  <si>
    <r>
      <t>2</t>
    </r>
    <r>
      <rPr>
        <sz val="10"/>
        <rFont val="宋体"/>
        <family val="0"/>
      </rPr>
      <t>、文化体育与传媒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</si>
  <si>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）农村文化建设中央专项资金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</si>
  <si>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）大型体育场馆免费低收费开放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</si>
  <si>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）美术馆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公共图书馆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文化馆（站）免费开放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</si>
  <si>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）中央补助地方博物馆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纪念馆免费开放</t>
    </r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</si>
  <si>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）中央补助地方广播电视发展</t>
    </r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</si>
  <si>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）国家重点档案抢救和保护补助费</t>
    </r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</si>
  <si>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）农村电影放映省级配套资金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</si>
  <si>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）农村文化建设其他项目省级专项资金</t>
    </r>
  </si>
  <si>
    <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）美术馆公共图书馆文化馆（站）免费开放省级配套</t>
    </r>
  </si>
  <si>
    <r>
      <t>3</t>
    </r>
    <r>
      <rPr>
        <sz val="10"/>
        <rFont val="宋体"/>
        <family val="0"/>
      </rPr>
      <t>、社会保障和就业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</si>
  <si>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）抚恤补助资金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</si>
  <si>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）优抚对象医疗补助资金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</si>
  <si>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）孤儿基本生活保障补助资金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</si>
  <si>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）军休人员经费</t>
    </r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</si>
  <si>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）军休机构补助资金</t>
    </r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</si>
  <si>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）建国初期参加革命工作退休干部生活补贴和医疗补助</t>
    </r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</si>
  <si>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）流浪乞讨人员生活救助</t>
    </r>
  </si>
  <si>
    <r>
      <t>4</t>
    </r>
    <r>
      <rPr>
        <sz val="10"/>
        <rFont val="宋体"/>
        <family val="0"/>
      </rPr>
      <t>、医疗卫生与计生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</si>
  <si>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）基层医疗卫生机构实施基本药物制度补助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</si>
  <si>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）基本公共卫生服务补助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</si>
  <si>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）免费孕前优生健康检查资金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</si>
  <si>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）农村部分计生家庭奖励扶持资金</t>
    </r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</si>
  <si>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）计生家庭特别扶持专项资金</t>
    </r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</si>
  <si>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）计划生育专项</t>
    </r>
  </si>
  <si>
    <r>
      <t>5</t>
    </r>
    <r>
      <rPr>
        <sz val="10"/>
        <rFont val="宋体"/>
        <family val="0"/>
      </rPr>
      <t>、农林水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</si>
  <si>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）现代农业生产发展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</si>
  <si>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）小型农田水利设施建设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</si>
  <si>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）专项扶贫（以工代赈）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</si>
  <si>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）巩固退耕还林成果</t>
    </r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</si>
  <si>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）山洪灾害防治</t>
    </r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</si>
  <si>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）完善退耕还林政策补助</t>
    </r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</si>
  <si>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）第一批财政专项扶贫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</si>
  <si>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）农机购置补贴资金</t>
    </r>
  </si>
  <si>
    <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）农业综合开发续建现代农业园区项目</t>
    </r>
  </si>
  <si>
    <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）农业综合开发续建中型灌区节水配套改造项目</t>
    </r>
  </si>
  <si>
    <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）农业综合开发土地治理项目</t>
    </r>
  </si>
  <si>
    <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）市县土地利用变更调查补助经费</t>
    </r>
  </si>
  <si>
    <r>
      <t>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）连片推进农村土地整治示范县项目资金</t>
    </r>
  </si>
  <si>
    <r>
      <t>6</t>
    </r>
    <r>
      <rPr>
        <sz val="10"/>
        <rFont val="宋体"/>
        <family val="0"/>
      </rPr>
      <t>、住房保障</t>
    </r>
  </si>
  <si>
    <t>保障性安居工程</t>
  </si>
  <si>
    <t>三、省对市县税收返还</t>
  </si>
  <si>
    <r>
      <t>2015</t>
    </r>
    <r>
      <rPr>
        <b/>
        <sz val="18"/>
        <rFont val="宋体"/>
        <family val="0"/>
      </rPr>
      <t>年省级一般公共预算收支平衡表</t>
    </r>
  </si>
  <si>
    <r>
      <t>收</t>
    </r>
    <r>
      <rPr>
        <sz val="10"/>
        <rFont val="Times New Roman"/>
        <family val="1"/>
      </rPr>
      <t xml:space="preserve">                   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</si>
  <si>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       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</si>
  <si>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目</t>
    </r>
  </si>
  <si>
    <t>地方收入</t>
  </si>
  <si>
    <t>一般公共预算支出</t>
  </si>
  <si>
    <t>中央补助收入</t>
  </si>
  <si>
    <r>
      <t xml:space="preserve">    </t>
    </r>
    <r>
      <rPr>
        <sz val="10"/>
        <rFont val="宋体"/>
        <family val="0"/>
      </rPr>
      <t>省级公共财政支出预算安排</t>
    </r>
  </si>
  <si>
    <r>
      <t>1</t>
    </r>
    <r>
      <rPr>
        <sz val="10"/>
        <rFont val="宋体"/>
        <family val="0"/>
      </rPr>
      <t>、返还性收入</t>
    </r>
  </si>
  <si>
    <r>
      <t xml:space="preserve">    </t>
    </r>
    <r>
      <rPr>
        <sz val="10"/>
        <rFont val="宋体"/>
        <family val="0"/>
      </rPr>
      <t>中央提前下达专项转移支付安排</t>
    </r>
  </si>
  <si>
    <r>
      <t xml:space="preserve">  </t>
    </r>
    <r>
      <rPr>
        <sz val="10"/>
        <rFont val="宋体"/>
        <family val="0"/>
      </rPr>
      <t>消费税和增值税税收返还</t>
    </r>
  </si>
  <si>
    <t>上解中央支出</t>
  </si>
  <si>
    <r>
      <t xml:space="preserve">  </t>
    </r>
    <r>
      <rPr>
        <sz val="10"/>
        <rFont val="宋体"/>
        <family val="0"/>
      </rPr>
      <t>所得税基数返还</t>
    </r>
  </si>
  <si>
    <r>
      <t xml:space="preserve">  </t>
    </r>
    <r>
      <rPr>
        <sz val="10"/>
        <rFont val="宋体"/>
        <family val="0"/>
      </rPr>
      <t>体制上解</t>
    </r>
  </si>
  <si>
    <r>
      <t xml:space="preserve">  </t>
    </r>
    <r>
      <rPr>
        <sz val="10"/>
        <rFont val="宋体"/>
        <family val="0"/>
      </rPr>
      <t>成品油价格和税费改革税收返还收入</t>
    </r>
  </si>
  <si>
    <r>
      <t xml:space="preserve">  </t>
    </r>
    <r>
      <rPr>
        <sz val="10"/>
        <rFont val="宋体"/>
        <family val="0"/>
      </rPr>
      <t>专项上解</t>
    </r>
  </si>
  <si>
    <r>
      <t>2</t>
    </r>
    <r>
      <rPr>
        <sz val="10"/>
        <rFont val="宋体"/>
        <family val="0"/>
      </rPr>
      <t>、一般性转移支付收入</t>
    </r>
  </si>
  <si>
    <r>
      <t xml:space="preserve">  </t>
    </r>
    <r>
      <rPr>
        <sz val="10"/>
        <rFont val="宋体"/>
        <family val="0"/>
      </rPr>
      <t>出口退税上解</t>
    </r>
  </si>
  <si>
    <r>
      <t xml:space="preserve">  </t>
    </r>
    <r>
      <rPr>
        <sz val="10"/>
        <rFont val="宋体"/>
        <family val="0"/>
      </rPr>
      <t>财力性转移支付收入</t>
    </r>
  </si>
  <si>
    <t>地方政府债券还本</t>
  </si>
  <si>
    <r>
      <t xml:space="preserve">          </t>
    </r>
    <r>
      <rPr>
        <sz val="10"/>
        <rFont val="宋体"/>
        <family val="0"/>
      </rPr>
      <t>均衡性转移支付补助</t>
    </r>
  </si>
  <si>
    <t>转贷市县地方政府债券支出</t>
  </si>
  <si>
    <r>
      <t xml:space="preserve">          </t>
    </r>
    <r>
      <rPr>
        <sz val="10"/>
        <rFont val="宋体"/>
        <family val="0"/>
      </rPr>
      <t>革命老区及民族和边境地区转移支付补助</t>
    </r>
  </si>
  <si>
    <t>补助市县支出</t>
  </si>
  <si>
    <r>
      <t xml:space="preserve">         </t>
    </r>
    <r>
      <rPr>
        <sz val="10"/>
        <rFont val="宋体"/>
        <family val="0"/>
      </rPr>
      <t>县级基本财力保障机制奖补资金</t>
    </r>
  </si>
  <si>
    <r>
      <t xml:space="preserve">  </t>
    </r>
    <r>
      <rPr>
        <sz val="10"/>
        <rFont val="宋体"/>
        <family val="0"/>
      </rPr>
      <t>返还性支出</t>
    </r>
  </si>
  <si>
    <r>
      <t xml:space="preserve">         </t>
    </r>
    <r>
      <rPr>
        <sz val="10"/>
        <rFont val="宋体"/>
        <family val="0"/>
      </rPr>
      <t>结算补助</t>
    </r>
  </si>
  <si>
    <r>
      <t xml:space="preserve">  </t>
    </r>
    <r>
      <rPr>
        <sz val="10"/>
        <rFont val="宋体"/>
        <family val="0"/>
      </rPr>
      <t>一般性转移支付支出</t>
    </r>
  </si>
  <si>
    <r>
      <t xml:space="preserve">         </t>
    </r>
    <r>
      <rPr>
        <sz val="10"/>
        <rFont val="宋体"/>
        <family val="0"/>
      </rPr>
      <t>资源枯竭型城市转移支付补助</t>
    </r>
  </si>
  <si>
    <r>
      <t xml:space="preserve">     </t>
    </r>
    <r>
      <rPr>
        <sz val="10"/>
        <rFont val="宋体"/>
        <family val="0"/>
      </rPr>
      <t>财力性转移支付支出</t>
    </r>
  </si>
  <si>
    <r>
      <t xml:space="preserve">         </t>
    </r>
    <r>
      <rPr>
        <sz val="10"/>
        <rFont val="宋体"/>
        <family val="0"/>
      </rPr>
      <t>成品油价格和税费改革转移支付补助</t>
    </r>
  </si>
  <si>
    <r>
      <t xml:space="preserve">      </t>
    </r>
    <r>
      <rPr>
        <sz val="10"/>
        <rFont val="宋体"/>
        <family val="0"/>
      </rPr>
      <t>其他一般性转移支付支出</t>
    </r>
  </si>
  <si>
    <r>
      <t xml:space="preserve">         </t>
    </r>
    <r>
      <rPr>
        <sz val="10"/>
        <rFont val="宋体"/>
        <family val="0"/>
      </rPr>
      <t>产粮（油）大县奖励资金</t>
    </r>
  </si>
  <si>
    <r>
      <t xml:space="preserve">  </t>
    </r>
    <r>
      <rPr>
        <sz val="10"/>
        <rFont val="宋体"/>
        <family val="0"/>
      </rPr>
      <t>专项转移支付支出</t>
    </r>
  </si>
  <si>
    <r>
      <t xml:space="preserve">         </t>
    </r>
    <r>
      <rPr>
        <sz val="10"/>
        <rFont val="宋体"/>
        <family val="0"/>
      </rPr>
      <t>重点生态功能区转移支付</t>
    </r>
  </si>
  <si>
    <t>补充预算稳定调节基金</t>
  </si>
  <si>
    <r>
      <t xml:space="preserve">         </t>
    </r>
    <r>
      <rPr>
        <sz val="10"/>
        <rFont val="宋体"/>
        <family val="0"/>
      </rPr>
      <t>固定数额补助</t>
    </r>
  </si>
  <si>
    <t>调出资金</t>
  </si>
  <si>
    <r>
      <t xml:space="preserve">  </t>
    </r>
    <r>
      <rPr>
        <sz val="10"/>
        <rFont val="宋体"/>
        <family val="0"/>
      </rPr>
      <t>其他一般性转移支付收入</t>
    </r>
  </si>
  <si>
    <r>
      <t>3.</t>
    </r>
    <r>
      <rPr>
        <sz val="10"/>
        <rFont val="宋体"/>
        <family val="0"/>
      </rPr>
      <t>专项转移支付收入</t>
    </r>
  </si>
  <si>
    <t>市县上解收入</t>
  </si>
  <si>
    <t>债券转贷收入</t>
  </si>
  <si>
    <t>调入预算稳定调节基金</t>
  </si>
  <si>
    <t>调入资金</t>
  </si>
  <si>
    <r>
      <t>收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入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</si>
  <si>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</si>
  <si>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2015</t>
    </r>
    <r>
      <rPr>
        <b/>
        <sz val="18"/>
        <rFont val="宋体"/>
        <family val="0"/>
      </rPr>
      <t>年省级政府性基金预算表</t>
    </r>
  </si>
  <si>
    <r>
      <t>收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</si>
  <si>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出</t>
    </r>
  </si>
  <si>
    <t>一、农网还贷资金收入</t>
  </si>
  <si>
    <t>一、文化体育与传媒</t>
  </si>
  <si>
    <t>二、散装水泥专项资金收入</t>
  </si>
  <si>
    <r>
      <t xml:space="preserve">    </t>
    </r>
    <r>
      <rPr>
        <sz val="10"/>
        <rFont val="宋体"/>
        <family val="0"/>
      </rPr>
      <t>国家电影事业发展专项资金支出</t>
    </r>
  </si>
  <si>
    <t>三、墙体材料专项基金收入</t>
  </si>
  <si>
    <t>二、社会保障和就业</t>
  </si>
  <si>
    <t>四、新增建设用地土地有偿使用费收入</t>
  </si>
  <si>
    <r>
      <t xml:space="preserve">    </t>
    </r>
    <r>
      <rPr>
        <sz val="10"/>
        <rFont val="宋体"/>
        <family val="0"/>
      </rPr>
      <t>大中型水库移民后期扶持基金支出</t>
    </r>
  </si>
  <si>
    <t>五、政府住房基金收入</t>
  </si>
  <si>
    <t>三、城乡社区事务</t>
  </si>
  <si>
    <t>六、城镇公用事业附加收入</t>
  </si>
  <si>
    <r>
      <t xml:space="preserve">    </t>
    </r>
    <r>
      <rPr>
        <sz val="10"/>
        <rFont val="宋体"/>
        <family val="0"/>
      </rPr>
      <t>政府住房基金支出</t>
    </r>
  </si>
  <si>
    <t>七、国有土地使用权出让金收入</t>
  </si>
  <si>
    <r>
      <t xml:space="preserve">    </t>
    </r>
    <r>
      <rPr>
        <sz val="10"/>
        <rFont val="宋体"/>
        <family val="0"/>
      </rPr>
      <t>国有土地使用权出让金支出</t>
    </r>
  </si>
  <si>
    <t>八、大中型水库库区基金收入</t>
  </si>
  <si>
    <r>
      <t xml:space="preserve">    </t>
    </r>
    <r>
      <rPr>
        <sz val="10"/>
        <rFont val="宋体"/>
        <family val="0"/>
      </rPr>
      <t>新增建设用地土地有偿使用费支出</t>
    </r>
  </si>
  <si>
    <t>九、小型水库移民扶助基金收入</t>
  </si>
  <si>
    <t>四、交通运输</t>
  </si>
  <si>
    <t>十、彩票公益金收入</t>
  </si>
  <si>
    <r>
      <t xml:space="preserve">    </t>
    </r>
    <r>
      <rPr>
        <sz val="10"/>
        <rFont val="宋体"/>
        <family val="0"/>
      </rPr>
      <t>车辆通行费安排的支出</t>
    </r>
  </si>
  <si>
    <t>十一、车辆通行费</t>
  </si>
  <si>
    <r>
      <t xml:space="preserve">    </t>
    </r>
    <r>
      <rPr>
        <sz val="10"/>
        <rFont val="宋体"/>
        <family val="0"/>
      </rPr>
      <t>港口建设费安排的支出</t>
    </r>
  </si>
  <si>
    <t>十二、其他基金收入</t>
  </si>
  <si>
    <r>
      <t xml:space="preserve">    </t>
    </r>
    <r>
      <rPr>
        <sz val="10"/>
        <rFont val="宋体"/>
        <family val="0"/>
      </rPr>
      <t>民航发展基金支出</t>
    </r>
  </si>
  <si>
    <t>五、资源勘探电力信息等事务</t>
  </si>
  <si>
    <r>
      <t xml:space="preserve">    </t>
    </r>
    <r>
      <rPr>
        <sz val="10"/>
        <rFont val="宋体"/>
        <family val="0"/>
      </rPr>
      <t>无线电频率占用费安排的支出</t>
    </r>
  </si>
  <si>
    <r>
      <t xml:space="preserve">    </t>
    </r>
    <r>
      <rPr>
        <sz val="10"/>
        <rFont val="宋体"/>
        <family val="0"/>
      </rPr>
      <t>散装水泥专项资金支出</t>
    </r>
  </si>
  <si>
    <r>
      <t xml:space="preserve">    </t>
    </r>
    <r>
      <rPr>
        <sz val="10"/>
        <rFont val="宋体"/>
        <family val="0"/>
      </rPr>
      <t>新型墙体材料专项基金支出</t>
    </r>
  </si>
  <si>
    <r>
      <t xml:space="preserve">    </t>
    </r>
    <r>
      <rPr>
        <sz val="10"/>
        <rFont val="宋体"/>
        <family val="0"/>
      </rPr>
      <t>农网还贷资金支出</t>
    </r>
  </si>
  <si>
    <t>六、其他支出</t>
  </si>
  <si>
    <r>
      <t xml:space="preserve">    </t>
    </r>
    <r>
      <rPr>
        <sz val="10"/>
        <rFont val="宋体"/>
        <family val="0"/>
      </rPr>
      <t>其他政府性基金支出</t>
    </r>
  </si>
  <si>
    <r>
      <t xml:space="preserve">    </t>
    </r>
    <r>
      <rPr>
        <sz val="10"/>
        <rFont val="宋体"/>
        <family val="0"/>
      </rPr>
      <t>彩票公益金安排的支出</t>
    </r>
  </si>
  <si>
    <r>
      <t xml:space="preserve"> </t>
    </r>
    <r>
      <rPr>
        <sz val="10"/>
        <rFont val="宋体"/>
        <family val="0"/>
      </rPr>
      <t>本年收入合计</t>
    </r>
  </si>
  <si>
    <r>
      <t xml:space="preserve"> </t>
    </r>
    <r>
      <rPr>
        <sz val="10"/>
        <rFont val="宋体"/>
        <family val="0"/>
      </rPr>
      <t>本年支出合计</t>
    </r>
  </si>
  <si>
    <r>
      <t xml:space="preserve"> </t>
    </r>
    <r>
      <rPr>
        <sz val="10"/>
        <rFont val="宋体"/>
        <family val="0"/>
      </rPr>
      <t>调出资金</t>
    </r>
  </si>
  <si>
    <r>
      <t xml:space="preserve"> </t>
    </r>
    <r>
      <rPr>
        <sz val="10"/>
        <rFont val="宋体"/>
        <family val="0"/>
      </rPr>
      <t>中央补助收入</t>
    </r>
  </si>
  <si>
    <r>
      <t xml:space="preserve"> </t>
    </r>
    <r>
      <rPr>
        <sz val="10"/>
        <rFont val="宋体"/>
        <family val="0"/>
      </rPr>
      <t>补助市县支出</t>
    </r>
  </si>
  <si>
    <r>
      <t xml:space="preserve"> </t>
    </r>
    <r>
      <rPr>
        <sz val="10"/>
        <rFont val="宋体"/>
        <family val="0"/>
      </rPr>
      <t>上年结余</t>
    </r>
  </si>
  <si>
    <r>
      <t xml:space="preserve"> </t>
    </r>
    <r>
      <rPr>
        <sz val="10"/>
        <rFont val="宋体"/>
        <family val="0"/>
      </rPr>
      <t>结转下年支出</t>
    </r>
  </si>
  <si>
    <t>收入总计</t>
  </si>
  <si>
    <t>支出总计</t>
  </si>
  <si>
    <r>
      <t>注：结转下年支出主要是部分基金根据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上年收、下年用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的管理办法结转下年使用。</t>
    </r>
  </si>
  <si>
    <r>
      <t>2015</t>
    </r>
    <r>
      <rPr>
        <b/>
        <sz val="18"/>
        <rFont val="宋体"/>
        <family val="0"/>
      </rPr>
      <t>年省级社会保险基金预算表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</si>
  <si>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</si>
  <si>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企业职工基本养老保险基金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</si>
  <si>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</si>
  <si>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</si>
  <si>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</si>
  <si>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</si>
  <si>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</si>
  <si>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</si>
  <si>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一、上年结余</t>
  </si>
  <si>
    <t>二、收入</t>
  </si>
  <si>
    <r>
      <t>其中：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、保险费收入</t>
    </r>
  </si>
  <si>
    <r>
      <t xml:space="preserve">             2</t>
    </r>
    <r>
      <rPr>
        <sz val="10"/>
        <rFont val="宋体"/>
        <family val="0"/>
      </rPr>
      <t>、利息收入</t>
    </r>
  </si>
  <si>
    <r>
      <t xml:space="preserve">             3</t>
    </r>
    <r>
      <rPr>
        <sz val="10"/>
        <rFont val="宋体"/>
        <family val="0"/>
      </rPr>
      <t>、财政补贴收入</t>
    </r>
  </si>
  <si>
    <r>
      <t xml:space="preserve">             4</t>
    </r>
    <r>
      <rPr>
        <sz val="10"/>
        <rFont val="宋体"/>
        <family val="0"/>
      </rPr>
      <t>、其他收入</t>
    </r>
  </si>
  <si>
    <r>
      <t xml:space="preserve">             5</t>
    </r>
    <r>
      <rPr>
        <sz val="10"/>
        <rFont val="宋体"/>
        <family val="0"/>
      </rPr>
      <t>、转移收入</t>
    </r>
  </si>
  <si>
    <r>
      <t xml:space="preserve">             6</t>
    </r>
    <r>
      <rPr>
        <sz val="10"/>
        <rFont val="宋体"/>
        <family val="0"/>
      </rPr>
      <t>、下级上解收入</t>
    </r>
  </si>
  <si>
    <t>三、支出</t>
  </si>
  <si>
    <r>
      <t>其中：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、社会保险待遇支出</t>
    </r>
  </si>
  <si>
    <r>
      <t xml:space="preserve">             2</t>
    </r>
    <r>
      <rPr>
        <sz val="10"/>
        <rFont val="宋体"/>
        <family val="0"/>
      </rPr>
      <t>、其他支出</t>
    </r>
  </si>
  <si>
    <r>
      <t xml:space="preserve">             3</t>
    </r>
    <r>
      <rPr>
        <sz val="10"/>
        <rFont val="宋体"/>
        <family val="0"/>
      </rPr>
      <t>、转移支出</t>
    </r>
  </si>
  <si>
    <r>
      <t xml:space="preserve">             4</t>
    </r>
    <r>
      <rPr>
        <sz val="10"/>
        <rFont val="宋体"/>
        <family val="0"/>
      </rPr>
      <t>、劳动能力鉴定支出</t>
    </r>
  </si>
  <si>
    <r>
      <t xml:space="preserve">             5</t>
    </r>
    <r>
      <rPr>
        <sz val="10"/>
        <rFont val="宋体"/>
        <family val="0"/>
      </rPr>
      <t>、工伤预防费用支出</t>
    </r>
  </si>
  <si>
    <r>
      <t xml:space="preserve">             6</t>
    </r>
    <r>
      <rPr>
        <sz val="10"/>
        <rFont val="宋体"/>
        <family val="0"/>
      </rPr>
      <t>、购买大病保险支出</t>
    </r>
  </si>
  <si>
    <t>四、本年收支结余</t>
  </si>
  <si>
    <t>五、年末滚存结余</t>
  </si>
  <si>
    <r>
      <t>2015</t>
    </r>
    <r>
      <rPr>
        <b/>
        <sz val="18"/>
        <rFont val="宋体"/>
        <family val="0"/>
      </rPr>
      <t>年省级国有资本经营预算表</t>
    </r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</si>
  <si>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</si>
  <si>
    <t>金额</t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</si>
  <si>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</si>
  <si>
    <t>一、利润收入</t>
  </si>
  <si>
    <t>一、支持科技进步支出</t>
  </si>
  <si>
    <t>二、股利、股息收入</t>
  </si>
  <si>
    <t>二、改革成本支出</t>
  </si>
  <si>
    <t>三、其他国有资本经营预算支出</t>
  </si>
  <si>
    <t>本年收入合计</t>
  </si>
  <si>
    <t>本年支出合计</t>
  </si>
  <si>
    <t>上年结转</t>
  </si>
  <si>
    <t>转移性支出</t>
  </si>
  <si>
    <t xml:space="preserve">  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</si>
</sst>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_ "/>
    <numFmt numFmtId="180" formatCode="0_ "/>
    <numFmt numFmtId="181" formatCode="0_);[Red]\(0\)"/>
    <numFmt numFmtId="182" formatCode="&quot;        &quot;@"/>
    <numFmt numFmtId="183" formatCode="&quot;             &quot;@"/>
    <numFmt numFmtId="184" formatCode="&quot;                          &quot;@"/>
    <numFmt numFmtId="185" formatCode="&quot;                            &quot;@"/>
    <numFmt numFmtId="186" formatCode="0.000_);[Red]\(0.000\)"/>
    <numFmt numFmtId="187" formatCode="&quot;                           &quot;@"/>
  </numFmts>
  <fonts count="41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21"/>
      <name val="Times New Roman"/>
      <family val="1"/>
    </font>
    <font>
      <sz val="10"/>
      <name val="黑体"/>
      <family val="3"/>
    </font>
    <font>
      <sz val="9"/>
      <name val="宋体"/>
      <family val="0"/>
    </font>
    <font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b/>
      <sz val="21"/>
      <name val="宋体"/>
      <family val="0"/>
    </font>
    <font>
      <b/>
      <sz val="1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4" applyNumberFormat="0" applyFill="0" applyAlignment="0" applyProtection="0"/>
    <xf numFmtId="0" fontId="26" fillId="8" borderId="0" applyNumberFormat="0" applyBorder="0" applyAlignment="0" applyProtection="0"/>
    <xf numFmtId="0" fontId="20" fillId="0" borderId="5" applyNumberFormat="0" applyFill="0" applyAlignment="0" applyProtection="0"/>
    <xf numFmtId="0" fontId="26" fillId="9" borderId="0" applyNumberFormat="0" applyBorder="0" applyAlignment="0" applyProtection="0"/>
    <xf numFmtId="0" fontId="28" fillId="10" borderId="6" applyNumberFormat="0" applyAlignment="0" applyProtection="0"/>
    <xf numFmtId="0" fontId="35" fillId="10" borderId="1" applyNumberFormat="0" applyAlignment="0" applyProtection="0"/>
    <xf numFmtId="0" fontId="17" fillId="0" borderId="0" applyNumberFormat="0" applyFill="0" applyBorder="0" applyAlignment="0" applyProtection="0"/>
    <xf numFmtId="0" fontId="23" fillId="11" borderId="7" applyNumberFormat="0" applyAlignment="0" applyProtection="0"/>
    <xf numFmtId="0" fontId="16" fillId="3" borderId="0" applyNumberFormat="0" applyBorder="0" applyAlignment="0" applyProtection="0"/>
    <xf numFmtId="0" fontId="26" fillId="12" borderId="0" applyNumberFormat="0" applyBorder="0" applyAlignment="0" applyProtection="0"/>
    <xf numFmtId="0" fontId="36" fillId="0" borderId="8" applyNumberFormat="0" applyFill="0" applyAlignment="0" applyProtection="0"/>
    <xf numFmtId="0" fontId="31" fillId="0" borderId="9" applyNumberFormat="0" applyFill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6" fillId="20" borderId="0" applyNumberFormat="0" applyBorder="0" applyAlignment="0" applyProtection="0"/>
    <xf numFmtId="0" fontId="1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4">
    <xf numFmtId="0" fontId="0" fillId="0" borderId="0" xfId="0" applyAlignment="1">
      <alignment/>
    </xf>
    <xf numFmtId="0" fontId="1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0" fontId="3" fillId="0" borderId="0" xfId="84" applyFont="1" applyFill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vertical="center"/>
      <protection/>
    </xf>
    <xf numFmtId="0" fontId="7" fillId="0" borderId="10" xfId="55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0" fontId="5" fillId="0" borderId="0" xfId="82" applyFont="1" applyFill="1" applyBorder="1" applyAlignment="1">
      <alignment horizontal="left" vertical="center" wrapText="1"/>
      <protection/>
    </xf>
    <xf numFmtId="0" fontId="2" fillId="0" borderId="0" xfId="85" applyFont="1" applyFill="1">
      <alignment vertical="center"/>
      <protection/>
    </xf>
    <xf numFmtId="0" fontId="4" fillId="0" borderId="0" xfId="84" applyFont="1" applyFill="1" applyAlignment="1" applyProtection="1">
      <alignment horizontal="center" vertical="center"/>
      <protection locked="0"/>
    </xf>
    <xf numFmtId="0" fontId="2" fillId="0" borderId="0" xfId="85" applyNumberFormat="1" applyFont="1" applyFill="1" applyBorder="1" applyAlignment="1" applyProtection="1">
      <alignment vertical="center"/>
      <protection/>
    </xf>
    <xf numFmtId="0" fontId="2" fillId="0" borderId="0" xfId="85" applyNumberFormat="1" applyFont="1" applyFill="1" applyBorder="1" applyAlignment="1" applyProtection="1">
      <alignment horizontal="right" vertical="center"/>
      <protection/>
    </xf>
    <xf numFmtId="0" fontId="6" fillId="0" borderId="10" xfId="85" applyNumberFormat="1" applyFont="1" applyFill="1" applyBorder="1" applyAlignment="1" applyProtection="1">
      <alignment horizontal="center" vertical="center"/>
      <protection/>
    </xf>
    <xf numFmtId="0" fontId="6" fillId="0" borderId="10" xfId="85" applyNumberFormat="1" applyFont="1" applyFill="1" applyBorder="1" applyAlignment="1" applyProtection="1">
      <alignment horizontal="center" vertical="center" wrapText="1"/>
      <protection/>
    </xf>
    <xf numFmtId="0" fontId="6" fillId="0" borderId="10" xfId="85" applyNumberFormat="1" applyFont="1" applyFill="1" applyBorder="1" applyAlignment="1" applyProtection="1">
      <alignment horizontal="left" vertical="center"/>
      <protection/>
    </xf>
    <xf numFmtId="176" fontId="5" fillId="0" borderId="10" xfId="85" applyNumberFormat="1" applyFont="1" applyFill="1" applyBorder="1" applyAlignment="1" applyProtection="1">
      <alignment horizontal="center" vertical="center" wrapText="1"/>
      <protection/>
    </xf>
    <xf numFmtId="176" fontId="5" fillId="0" borderId="10" xfId="85" applyNumberFormat="1" applyFont="1" applyFill="1" applyBorder="1" applyAlignment="1" applyProtection="1">
      <alignment horizontal="center" vertical="center"/>
      <protection/>
    </xf>
    <xf numFmtId="0" fontId="5" fillId="0" borderId="10" xfId="85" applyNumberFormat="1" applyFont="1" applyFill="1" applyBorder="1" applyAlignment="1" applyProtection="1">
      <alignment horizontal="left" vertical="center"/>
      <protection/>
    </xf>
    <xf numFmtId="0" fontId="5" fillId="0" borderId="10" xfId="85" applyNumberFormat="1" applyFont="1" applyFill="1" applyBorder="1" applyAlignment="1" applyProtection="1">
      <alignment vertical="center"/>
      <protection/>
    </xf>
    <xf numFmtId="0" fontId="6" fillId="0" borderId="0" xfId="85" applyNumberFormat="1" applyFont="1" applyFill="1" applyBorder="1" applyAlignment="1" applyProtection="1">
      <alignment horizontal="right" vertical="center"/>
      <protection/>
    </xf>
    <xf numFmtId="0" fontId="2" fillId="0" borderId="10" xfId="85" applyFont="1" applyFill="1" applyBorder="1">
      <alignment vertical="center"/>
      <protection/>
    </xf>
    <xf numFmtId="176" fontId="2" fillId="0" borderId="0" xfId="85" applyNumberFormat="1" applyFont="1" applyFill="1">
      <alignment vertical="center"/>
      <protection/>
    </xf>
    <xf numFmtId="0" fontId="5" fillId="0" borderId="0" xfId="84" applyFont="1" applyFill="1" applyAlignment="1" applyProtection="1">
      <alignment vertical="center"/>
      <protection locked="0"/>
    </xf>
    <xf numFmtId="0" fontId="5" fillId="0" borderId="0" xfId="84" applyFont="1" applyFill="1" applyAlignment="1">
      <alignment vertical="center"/>
      <protection/>
    </xf>
    <xf numFmtId="177" fontId="5" fillId="0" borderId="0" xfId="84" applyNumberFormat="1" applyFont="1" applyFill="1" applyAlignment="1">
      <alignment horizontal="center" vertical="center"/>
      <protection/>
    </xf>
    <xf numFmtId="177" fontId="6" fillId="0" borderId="11" xfId="84" applyNumberFormat="1" applyFont="1" applyFill="1" applyBorder="1" applyAlignment="1">
      <alignment horizontal="right" vertical="center"/>
      <protection/>
    </xf>
    <xf numFmtId="177" fontId="5" fillId="0" borderId="11" xfId="84" applyNumberFormat="1" applyFont="1" applyFill="1" applyBorder="1" applyAlignment="1">
      <alignment horizontal="right" vertical="center"/>
      <protection/>
    </xf>
    <xf numFmtId="0" fontId="6" fillId="0" borderId="10" xfId="84" applyFont="1" applyFill="1" applyBorder="1" applyAlignment="1">
      <alignment horizontal="center" vertical="center"/>
      <protection/>
    </xf>
    <xf numFmtId="177" fontId="5" fillId="0" borderId="12" xfId="8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10" xfId="84" applyFont="1" applyFill="1" applyBorder="1" applyAlignment="1">
      <alignment horizontal="center" vertical="center"/>
      <protection/>
    </xf>
    <xf numFmtId="177" fontId="5" fillId="0" borderId="13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/>
    </xf>
    <xf numFmtId="176" fontId="5" fillId="0" borderId="10" xfId="84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0" xfId="84" applyFont="1" applyFill="1" applyBorder="1" applyAlignment="1">
      <alignment vertical="center"/>
      <protection/>
    </xf>
    <xf numFmtId="177" fontId="5" fillId="0" borderId="10" xfId="84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vertical="center"/>
      <protection locked="0"/>
    </xf>
    <xf numFmtId="0" fontId="9" fillId="0" borderId="0" xfId="84" applyFont="1" applyFill="1" applyAlignment="1">
      <alignment vertical="center"/>
      <protection/>
    </xf>
    <xf numFmtId="176" fontId="5" fillId="0" borderId="10" xfId="8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" fontId="5" fillId="0" borderId="10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left" vertical="center"/>
    </xf>
    <xf numFmtId="177" fontId="5" fillId="0" borderId="0" xfId="84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" fontId="6" fillId="0" borderId="10" xfId="71" applyNumberFormat="1" applyFont="1" applyFill="1" applyBorder="1" applyAlignment="1" applyProtection="1">
      <alignment vertical="center" wrapText="1"/>
      <protection locked="0"/>
    </xf>
    <xf numFmtId="176" fontId="5" fillId="0" borderId="10" xfId="71" applyNumberFormat="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vertical="center" wrapText="1"/>
      <protection/>
    </xf>
    <xf numFmtId="0" fontId="5" fillId="0" borderId="10" xfId="71" applyFont="1" applyFill="1" applyBorder="1" applyAlignment="1">
      <alignment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87" applyFont="1" applyFill="1" applyBorder="1" applyAlignment="1">
      <alignment vertical="center" wrapText="1"/>
      <protection/>
    </xf>
    <xf numFmtId="176" fontId="5" fillId="0" borderId="10" xfId="86" applyNumberFormat="1" applyFont="1" applyFill="1" applyBorder="1" applyAlignment="1">
      <alignment horizontal="center" vertical="center" wrapText="1"/>
      <protection/>
    </xf>
    <xf numFmtId="0" fontId="6" fillId="0" borderId="10" xfId="49" applyNumberFormat="1" applyFont="1" applyFill="1" applyBorder="1" applyAlignment="1" applyProtection="1">
      <alignment vertical="center"/>
      <protection/>
    </xf>
    <xf numFmtId="0" fontId="6" fillId="0" borderId="10" xfId="71" applyFont="1" applyFill="1" applyBorder="1" applyAlignment="1">
      <alignment vertical="center"/>
      <protection/>
    </xf>
    <xf numFmtId="0" fontId="5" fillId="0" borderId="10" xfId="8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81" applyFont="1" applyFill="1">
      <alignment vertical="center"/>
      <protection/>
    </xf>
    <xf numFmtId="0" fontId="5" fillId="0" borderId="0" xfId="0" applyFont="1" applyFill="1" applyAlignment="1">
      <alignment/>
    </xf>
    <xf numFmtId="0" fontId="5" fillId="0" borderId="0" xfId="81" applyFont="1" applyFill="1">
      <alignment vertical="center"/>
      <protection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81" applyNumberFormat="1" applyFont="1" applyFill="1" applyBorder="1" applyAlignment="1">
      <alignment horizontal="center" vertical="center" wrapText="1" shrinkToFit="1"/>
      <protection/>
    </xf>
    <xf numFmtId="180" fontId="11" fillId="0" borderId="10" xfId="8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6" fillId="0" borderId="10" xfId="81" applyFont="1" applyFill="1" applyBorder="1" applyAlignment="1">
      <alignment horizontal="left" vertical="center" wrapText="1"/>
      <protection/>
    </xf>
    <xf numFmtId="180" fontId="5" fillId="0" borderId="10" xfId="81" applyNumberFormat="1" applyFont="1" applyFill="1" applyBorder="1" applyAlignment="1">
      <alignment horizontal="center" vertical="center"/>
      <protection/>
    </xf>
    <xf numFmtId="0" fontId="5" fillId="0" borderId="10" xfId="81" applyFont="1" applyFill="1" applyBorder="1" applyAlignment="1">
      <alignment horizontal="left" vertical="center" wrapText="1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0" borderId="10" xfId="81" applyNumberFormat="1" applyFont="1" applyFill="1" applyBorder="1" applyAlignment="1">
      <alignment horizontal="left" vertical="center" wrapText="1"/>
      <protection/>
    </xf>
    <xf numFmtId="0" fontId="5" fillId="0" borderId="10" xfId="81" applyFont="1" applyFill="1" applyBorder="1" applyAlignment="1">
      <alignment horizontal="left" vertical="center" wrapText="1" shrinkToFit="1"/>
      <protection/>
    </xf>
    <xf numFmtId="49" fontId="5" fillId="0" borderId="10" xfId="81" applyNumberFormat="1" applyFont="1" applyFill="1" applyBorder="1" applyAlignment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6" fillId="0" borderId="10" xfId="81" applyNumberFormat="1" applyFont="1" applyFill="1" applyBorder="1" applyAlignment="1">
      <alignment horizontal="left" vertical="center" wrapText="1" shrinkToFit="1"/>
      <protection/>
    </xf>
    <xf numFmtId="0" fontId="6" fillId="0" borderId="10" xfId="81" applyFont="1" applyFill="1" applyBorder="1" applyAlignment="1">
      <alignment horizontal="left" vertical="center" wrapText="1" shrinkToFit="1"/>
      <protection/>
    </xf>
    <xf numFmtId="0" fontId="6" fillId="0" borderId="10" xfId="81" applyFont="1" applyFill="1" applyBorder="1" applyAlignment="1">
      <alignment horizontal="left" vertical="center" wrapText="1" shrinkToFit="1"/>
      <protection/>
    </xf>
    <xf numFmtId="180" fontId="5" fillId="0" borderId="10" xfId="81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12" fillId="0" borderId="11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1" fillId="0" borderId="10" xfId="83" applyNumberFormat="1" applyFont="1" applyFill="1" applyBorder="1" applyAlignment="1">
      <alignment horizontal="center" vertical="center" wrapText="1"/>
      <protection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81" applyFont="1" applyFill="1" applyBorder="1" applyAlignment="1">
      <alignment horizontal="left" vertical="center" wrapText="1" shrinkToFi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left" vertical="center" wrapText="1"/>
    </xf>
    <xf numFmtId="0" fontId="6" fillId="0" borderId="10" xfId="84" applyFont="1" applyFill="1" applyBorder="1" applyAlignment="1" applyProtection="1">
      <alignment vertical="center"/>
      <protection locked="0"/>
    </xf>
    <xf numFmtId="180" fontId="5" fillId="0" borderId="18" xfId="0" applyNumberFormat="1" applyFont="1" applyFill="1" applyBorder="1" applyAlignment="1">
      <alignment horizontal="center" vertical="center"/>
    </xf>
    <xf numFmtId="176" fontId="5" fillId="0" borderId="0" xfId="84" applyNumberFormat="1" applyFont="1" applyFill="1" applyAlignment="1">
      <alignment horizontal="center" vertical="center"/>
      <protection/>
    </xf>
    <xf numFmtId="0" fontId="6" fillId="0" borderId="12" xfId="84" applyFont="1" applyFill="1" applyBorder="1" applyAlignment="1">
      <alignment horizontal="center" vertical="center"/>
      <protection/>
    </xf>
    <xf numFmtId="176" fontId="5" fillId="0" borderId="12" xfId="84" applyNumberFormat="1" applyFont="1" applyFill="1" applyBorder="1" applyAlignment="1">
      <alignment horizontal="center" vertical="center" wrapText="1"/>
      <protection/>
    </xf>
    <xf numFmtId="177" fontId="6" fillId="0" borderId="12" xfId="84" applyNumberFormat="1" applyFont="1" applyFill="1" applyBorder="1" applyAlignment="1">
      <alignment horizontal="center" vertical="center" wrapText="1"/>
      <protection/>
    </xf>
    <xf numFmtId="0" fontId="5" fillId="0" borderId="13" xfId="84" applyFont="1" applyFill="1" applyBorder="1" applyAlignment="1">
      <alignment horizontal="center" vertical="center"/>
      <protection/>
    </xf>
    <xf numFmtId="176" fontId="5" fillId="0" borderId="13" xfId="84" applyNumberFormat="1" applyFont="1" applyFill="1" applyBorder="1" applyAlignment="1">
      <alignment horizontal="center" vertical="center" wrapText="1"/>
      <protection/>
    </xf>
    <xf numFmtId="0" fontId="6" fillId="0" borderId="10" xfId="84" applyNumberFormat="1" applyFont="1" applyFill="1" applyBorder="1" applyAlignment="1" applyProtection="1">
      <alignment horizontal="left" vertical="center" wrapText="1"/>
      <protection locked="0"/>
    </xf>
    <xf numFmtId="179" fontId="5" fillId="0" borderId="10" xfId="84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84" applyNumberFormat="1" applyFont="1" applyFill="1" applyBorder="1" applyAlignment="1" applyProtection="1">
      <alignment horizontal="center" vertical="center"/>
      <protection locked="0"/>
    </xf>
    <xf numFmtId="0" fontId="5" fillId="0" borderId="10" xfId="84" applyFont="1" applyFill="1" applyBorder="1" applyAlignment="1" applyProtection="1">
      <alignment vertical="center"/>
      <protection locked="0"/>
    </xf>
    <xf numFmtId="179" fontId="5" fillId="0" borderId="10" xfId="84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176" fontId="5" fillId="0" borderId="0" xfId="84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181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178" fontId="14" fillId="24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3" fillId="0" borderId="0" xfId="84" applyFont="1" applyBorder="1" applyAlignment="1">
      <alignment vertical="center"/>
      <protection/>
    </xf>
    <xf numFmtId="0" fontId="15" fillId="0" borderId="0" xfId="84" applyFont="1" applyBorder="1" applyAlignment="1">
      <alignment vertical="center"/>
      <protection/>
    </xf>
    <xf numFmtId="178" fontId="14" fillId="24" borderId="0" xfId="0" applyNumberFormat="1" applyFont="1" applyFill="1" applyBorder="1" applyAlignment="1">
      <alignment horizontal="center" wrapText="1"/>
    </xf>
    <xf numFmtId="0" fontId="4" fillId="0" borderId="0" xfId="84" applyFont="1" applyAlignment="1" applyProtection="1">
      <alignment horizontal="center" vertical="center"/>
      <protection locked="0"/>
    </xf>
    <xf numFmtId="181" fontId="14" fillId="0" borderId="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8" fontId="6" fillId="24" borderId="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178" fontId="2" fillId="24" borderId="0" xfId="0" applyNumberFormat="1" applyFont="1" applyFill="1" applyAlignment="1">
      <alignment horizontal="center" wrapText="1"/>
    </xf>
    <xf numFmtId="18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176" fontId="2" fillId="0" borderId="0" xfId="0" applyNumberFormat="1" applyFont="1" applyAlignment="1">
      <alignment horizontal="center" wrapText="1"/>
    </xf>
    <xf numFmtId="178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84" applyFont="1" applyFill="1" applyAlignment="1">
      <alignment horizontal="left" vertical="center" wrapText="1"/>
      <protection/>
    </xf>
    <xf numFmtId="178" fontId="5" fillId="0" borderId="0" xfId="84" applyNumberFormat="1" applyFont="1" applyFill="1" applyAlignment="1">
      <alignment horizontal="center" vertical="center"/>
      <protection/>
    </xf>
    <xf numFmtId="177" fontId="6" fillId="0" borderId="0" xfId="84" applyNumberFormat="1" applyFont="1" applyFill="1" applyBorder="1" applyAlignment="1">
      <alignment horizontal="right" vertical="center"/>
      <protection/>
    </xf>
    <xf numFmtId="177" fontId="5" fillId="0" borderId="0" xfId="84" applyNumberFormat="1" applyFont="1" applyFill="1" applyBorder="1" applyAlignment="1">
      <alignment horizontal="right" vertical="center"/>
      <protection/>
    </xf>
    <xf numFmtId="0" fontId="6" fillId="0" borderId="12" xfId="84" applyFont="1" applyFill="1" applyBorder="1" applyAlignment="1">
      <alignment horizontal="center" vertical="center" wrapText="1"/>
      <protection/>
    </xf>
    <xf numFmtId="178" fontId="5" fillId="0" borderId="12" xfId="84" applyNumberFormat="1" applyFont="1" applyFill="1" applyBorder="1" applyAlignment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 vertical="center" wrapText="1"/>
      <protection/>
    </xf>
    <xf numFmtId="178" fontId="5" fillId="0" borderId="13" xfId="84" applyNumberFormat="1" applyFont="1" applyFill="1" applyBorder="1" applyAlignment="1">
      <alignment horizontal="center" vertical="center" wrapText="1"/>
      <protection/>
    </xf>
    <xf numFmtId="176" fontId="5" fillId="0" borderId="13" xfId="0" applyNumberFormat="1" applyFont="1" applyFill="1" applyBorder="1" applyAlignment="1">
      <alignment horizontal="center" vertical="center" wrapText="1"/>
    </xf>
    <xf numFmtId="0" fontId="6" fillId="0" borderId="13" xfId="8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82" fontId="8" fillId="0" borderId="10" xfId="0" applyNumberFormat="1" applyFont="1" applyFill="1" applyBorder="1" applyAlignment="1">
      <alignment horizontal="left" vertical="center" wrapText="1"/>
    </xf>
    <xf numFmtId="183" fontId="5" fillId="0" borderId="10" xfId="0" applyNumberFormat="1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6" fontId="5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left" vertical="center" wrapText="1"/>
    </xf>
    <xf numFmtId="178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0" xfId="84" applyFont="1" applyAlignment="1" applyProtection="1">
      <alignment vertical="center"/>
      <protection locked="0"/>
    </xf>
    <xf numFmtId="0" fontId="5" fillId="0" borderId="0" xfId="84" applyFont="1" applyAlignment="1">
      <alignment vertical="center"/>
      <protection/>
    </xf>
    <xf numFmtId="0" fontId="3" fillId="0" borderId="0" xfId="84" applyFont="1" applyAlignment="1">
      <alignment vertical="center"/>
      <protection/>
    </xf>
    <xf numFmtId="177" fontId="6" fillId="0" borderId="0" xfId="84" applyNumberFormat="1" applyFont="1" applyBorder="1" applyAlignment="1">
      <alignment horizontal="right" vertical="center"/>
      <protection/>
    </xf>
    <xf numFmtId="177" fontId="5" fillId="0" borderId="0" xfId="84" applyNumberFormat="1" applyFont="1" applyBorder="1" applyAlignment="1">
      <alignment horizontal="right" vertical="center"/>
      <protection/>
    </xf>
    <xf numFmtId="176" fontId="5" fillId="0" borderId="10" xfId="84" applyNumberFormat="1" applyFont="1" applyFill="1" applyBorder="1" applyAlignment="1">
      <alignment horizontal="center" vertical="center" wrapText="1"/>
      <protection/>
    </xf>
    <xf numFmtId="176" fontId="6" fillId="0" borderId="10" xfId="84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84" applyNumberFormat="1" applyFont="1" applyBorder="1" applyAlignment="1" applyProtection="1">
      <alignment horizontal="left" vertical="center" wrapText="1"/>
      <protection locked="0"/>
    </xf>
    <xf numFmtId="176" fontId="5" fillId="0" borderId="0" xfId="84" applyNumberFormat="1" applyFont="1" applyAlignment="1">
      <alignment horizontal="center" vertical="center"/>
      <protection/>
    </xf>
    <xf numFmtId="177" fontId="5" fillId="0" borderId="0" xfId="84" applyNumberFormat="1" applyFont="1" applyAlignment="1">
      <alignment horizontal="center" vertical="center"/>
      <protection/>
    </xf>
    <xf numFmtId="177" fontId="6" fillId="0" borderId="11" xfId="84" applyNumberFormat="1" applyFont="1" applyBorder="1" applyAlignment="1">
      <alignment horizontal="right" vertical="center"/>
      <protection/>
    </xf>
    <xf numFmtId="177" fontId="5" fillId="0" borderId="11" xfId="84" applyNumberFormat="1" applyFont="1" applyBorder="1" applyAlignment="1">
      <alignment horizontal="right" vertical="center"/>
      <protection/>
    </xf>
    <xf numFmtId="176" fontId="6" fillId="0" borderId="12" xfId="84" applyNumberFormat="1" applyFont="1" applyFill="1" applyBorder="1" applyAlignment="1">
      <alignment horizontal="center" vertical="center" wrapText="1"/>
      <protection/>
    </xf>
    <xf numFmtId="176" fontId="5" fillId="0" borderId="10" xfId="84" applyNumberFormat="1" applyFont="1" applyBorder="1" applyAlignment="1">
      <alignment horizontal="center" vertical="center"/>
      <protection/>
    </xf>
    <xf numFmtId="179" fontId="5" fillId="0" borderId="10" xfId="26" applyNumberFormat="1" applyFont="1" applyBorder="1" applyAlignment="1">
      <alignment horizontal="center" vertical="center"/>
    </xf>
    <xf numFmtId="0" fontId="5" fillId="0" borderId="10" xfId="84" applyFont="1" applyBorder="1" applyAlignment="1" applyProtection="1">
      <alignment vertical="center"/>
      <protection locked="0"/>
    </xf>
    <xf numFmtId="176" fontId="5" fillId="0" borderId="10" xfId="84" applyNumberFormat="1" applyFont="1" applyBorder="1" applyAlignment="1" applyProtection="1">
      <alignment horizontal="center" vertical="center"/>
      <protection locked="0"/>
    </xf>
    <xf numFmtId="0" fontId="6" fillId="0" borderId="10" xfId="84" applyFont="1" applyBorder="1" applyAlignment="1" applyProtection="1">
      <alignment vertical="center"/>
      <protection locked="0"/>
    </xf>
    <xf numFmtId="0" fontId="5" fillId="0" borderId="10" xfId="84" applyFont="1" applyBorder="1" applyAlignment="1" applyProtection="1">
      <alignment vertical="center" wrapText="1"/>
      <protection locked="0"/>
    </xf>
    <xf numFmtId="1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84" applyFont="1" applyBorder="1" applyAlignment="1" applyProtection="1">
      <alignment vertical="center"/>
      <protection locked="0"/>
    </xf>
    <xf numFmtId="0" fontId="6" fillId="0" borderId="16" xfId="84" applyNumberFormat="1" applyFont="1" applyBorder="1" applyAlignment="1" applyProtection="1">
      <alignment horizontal="left" vertical="center" wrapText="1"/>
      <protection locked="0"/>
    </xf>
    <xf numFmtId="0" fontId="5" fillId="0" borderId="16" xfId="84" applyNumberFormat="1" applyFont="1" applyBorder="1" applyAlignment="1" applyProtection="1">
      <alignment horizontal="left" vertical="center" wrapText="1"/>
      <protection locked="0"/>
    </xf>
    <xf numFmtId="176" fontId="5" fillId="0" borderId="0" xfId="84" applyNumberFormat="1" applyFont="1" applyAlignment="1" applyProtection="1">
      <alignment horizontal="center" vertical="center"/>
      <protection locked="0"/>
    </xf>
    <xf numFmtId="177" fontId="5" fillId="0" borderId="0" xfId="84" applyNumberFormat="1" applyFont="1" applyAlignment="1" applyProtection="1">
      <alignment horizontal="center" vertical="center"/>
      <protection locked="0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J01-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2014年国有资本经营预算草案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9年决算参阅资料(常委会定)" xfId="71"/>
    <cellStyle name="样式 1" xfId="72"/>
    <cellStyle name="ColLevel_1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_2011年全省结算汇总表2012(1).03.28定稿" xfId="81"/>
    <cellStyle name="常规_2013年国有资本经营预算完成情况表" xfId="82"/>
    <cellStyle name="常规_批复表" xfId="83"/>
    <cellStyle name="常规_全省收入" xfId="84"/>
    <cellStyle name="常规_社保基金预算（上人大）合计" xfId="85"/>
    <cellStyle name="常规_省本级" xfId="86"/>
    <cellStyle name="常规_双峰2011预算表格" xfId="87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263"/>
  <sheetViews>
    <sheetView showZeros="0" workbookViewId="0" topLeftCell="A1">
      <selection activeCell="G10" sqref="G10"/>
    </sheetView>
  </sheetViews>
  <sheetFormatPr defaultColWidth="8.75390625" defaultRowHeight="14.25"/>
  <cols>
    <col min="1" max="1" width="25.625" style="195" customWidth="1"/>
    <col min="2" max="2" width="15.625" style="207" customWidth="1"/>
    <col min="3" max="4" width="15.625" style="208" customWidth="1"/>
    <col min="5" max="16384" width="8.75390625" style="195" customWidth="1"/>
  </cols>
  <sheetData>
    <row r="1" ht="18" customHeight="1">
      <c r="A1" s="196"/>
    </row>
    <row r="2" spans="1:4" s="194" customFormat="1" ht="33.75" customHeight="1">
      <c r="A2" s="152" t="s">
        <v>0</v>
      </c>
      <c r="B2" s="152"/>
      <c r="C2" s="152"/>
      <c r="D2" s="152"/>
    </row>
    <row r="3" spans="1:4" ht="21.75" customHeight="1">
      <c r="A3" s="209" t="s">
        <v>1</v>
      </c>
      <c r="B3" s="210"/>
      <c r="C3" s="210"/>
      <c r="D3" s="210"/>
    </row>
    <row r="4" spans="1:4" ht="19.5" customHeight="1">
      <c r="A4" s="130" t="s">
        <v>2</v>
      </c>
      <c r="B4" s="131" t="s">
        <v>3</v>
      </c>
      <c r="C4" s="36" t="s">
        <v>4</v>
      </c>
      <c r="D4" s="211" t="s">
        <v>5</v>
      </c>
    </row>
    <row r="5" spans="1:4" ht="19.5" customHeight="1">
      <c r="A5" s="133"/>
      <c r="B5" s="134"/>
      <c r="C5" s="40"/>
      <c r="D5" s="134"/>
    </row>
    <row r="6" spans="1:4" ht="21.75" customHeight="1">
      <c r="A6" s="202" t="s">
        <v>6</v>
      </c>
      <c r="B6" s="212">
        <v>299.0864</v>
      </c>
      <c r="C6" s="212">
        <v>304.95915900000006</v>
      </c>
      <c r="D6" s="213">
        <v>101.96356604646685</v>
      </c>
    </row>
    <row r="7" spans="1:4" ht="21.75" customHeight="1">
      <c r="A7" s="205" t="s">
        <v>7</v>
      </c>
      <c r="B7" s="203">
        <v>76.4576</v>
      </c>
      <c r="C7" s="212">
        <v>118.10336000000001</v>
      </c>
      <c r="D7" s="213">
        <v>154.46909136567197</v>
      </c>
    </row>
    <row r="8" spans="1:4" ht="21.75" customHeight="1">
      <c r="A8" s="205" t="s">
        <v>8</v>
      </c>
      <c r="B8" s="203">
        <v>131.8885</v>
      </c>
      <c r="C8" s="212">
        <v>86.3</v>
      </c>
      <c r="D8" s="213">
        <v>65.43405983084196</v>
      </c>
    </row>
    <row r="9" spans="1:4" ht="21.75" customHeight="1">
      <c r="A9" s="214" t="s">
        <v>9</v>
      </c>
      <c r="B9" s="215">
        <v>59.8872</v>
      </c>
      <c r="C9" s="212">
        <v>65.87592000000001</v>
      </c>
      <c r="D9" s="213">
        <v>110</v>
      </c>
    </row>
    <row r="10" spans="1:4" ht="21.75" customHeight="1">
      <c r="A10" s="214" t="s">
        <v>10</v>
      </c>
      <c r="B10" s="215">
        <v>16.9678</v>
      </c>
      <c r="C10" s="212">
        <v>18.494902000000003</v>
      </c>
      <c r="D10" s="213">
        <v>109</v>
      </c>
    </row>
    <row r="11" spans="1:4" ht="21.75" customHeight="1">
      <c r="A11" s="214" t="s">
        <v>11</v>
      </c>
      <c r="B11" s="215">
        <v>2.6181</v>
      </c>
      <c r="C11" s="212">
        <v>3.8537290000000004</v>
      </c>
      <c r="D11" s="213">
        <v>147.1956380581338</v>
      </c>
    </row>
    <row r="12" spans="1:4" ht="21.75" customHeight="1">
      <c r="A12" s="214" t="s">
        <v>12</v>
      </c>
      <c r="B12" s="215">
        <v>10.5379</v>
      </c>
      <c r="C12" s="212">
        <v>11.486311</v>
      </c>
      <c r="D12" s="213">
        <v>109</v>
      </c>
    </row>
    <row r="13" spans="1:4" ht="21.75" customHeight="1">
      <c r="A13" s="214" t="s">
        <v>13</v>
      </c>
      <c r="B13" s="215">
        <v>0.7293</v>
      </c>
      <c r="C13" s="212">
        <v>0.794937</v>
      </c>
      <c r="D13" s="213">
        <v>109</v>
      </c>
    </row>
    <row r="14" spans="1:4" ht="21.75" customHeight="1">
      <c r="A14" s="216" t="s">
        <v>14</v>
      </c>
      <c r="B14" s="215">
        <v>41.8716</v>
      </c>
      <c r="C14" s="215">
        <v>62.449169000000005</v>
      </c>
      <c r="D14" s="213">
        <v>149.1444535198082</v>
      </c>
    </row>
    <row r="15" spans="1:4" ht="21.75" customHeight="1">
      <c r="A15" s="214" t="s">
        <v>15</v>
      </c>
      <c r="B15" s="44">
        <v>4.7587</v>
      </c>
      <c r="C15" s="212">
        <v>20.186983</v>
      </c>
      <c r="D15" s="213">
        <v>424.2121377687184</v>
      </c>
    </row>
    <row r="16" spans="1:4" ht="21.75" customHeight="1">
      <c r="A16" s="214" t="s">
        <v>16</v>
      </c>
      <c r="B16" s="44">
        <v>26.0653</v>
      </c>
      <c r="C16" s="212">
        <v>28.411177000000002</v>
      </c>
      <c r="D16" s="213">
        <v>109</v>
      </c>
    </row>
    <row r="17" spans="1:4" ht="25.5" customHeight="1">
      <c r="A17" s="217" t="s">
        <v>17</v>
      </c>
      <c r="B17" s="44">
        <v>4.4125</v>
      </c>
      <c r="C17" s="212">
        <v>6.61875</v>
      </c>
      <c r="D17" s="213">
        <v>150</v>
      </c>
    </row>
    <row r="18" spans="1:4" ht="21.75" customHeight="1">
      <c r="A18" s="214" t="s">
        <v>18</v>
      </c>
      <c r="B18" s="137">
        <v>6.6351</v>
      </c>
      <c r="C18" s="212">
        <v>7.232259000000001</v>
      </c>
      <c r="D18" s="213">
        <v>109</v>
      </c>
    </row>
    <row r="19" spans="1:4" ht="21.75" customHeight="1">
      <c r="A19" s="218" t="s">
        <v>19</v>
      </c>
      <c r="B19" s="212">
        <v>340.958</v>
      </c>
      <c r="C19" s="212">
        <v>367.40832800000004</v>
      </c>
      <c r="D19" s="213">
        <v>107.75764991582541</v>
      </c>
    </row>
    <row r="20" spans="1:4" ht="21.75" customHeight="1">
      <c r="A20" s="202" t="s">
        <v>20</v>
      </c>
      <c r="B20" s="203">
        <v>79.778775</v>
      </c>
      <c r="C20" s="212">
        <v>86.95886475</v>
      </c>
      <c r="D20" s="213">
        <v>109</v>
      </c>
    </row>
    <row r="21" spans="1:4" ht="21.75" customHeight="1">
      <c r="A21" s="202" t="s">
        <v>21</v>
      </c>
      <c r="B21" s="203">
        <v>443.5332</v>
      </c>
      <c r="C21" s="212">
        <v>487.83652000000006</v>
      </c>
      <c r="D21" s="213">
        <v>109.98872688673589</v>
      </c>
    </row>
    <row r="22" spans="1:4" ht="21.75" customHeight="1">
      <c r="A22" s="202" t="s">
        <v>22</v>
      </c>
      <c r="B22" s="203">
        <v>34.14348</v>
      </c>
      <c r="C22" s="212">
        <v>37.2163932</v>
      </c>
      <c r="D22" s="213">
        <v>109</v>
      </c>
    </row>
    <row r="23" spans="1:4" ht="21.75" customHeight="1">
      <c r="A23" s="218" t="s">
        <v>23</v>
      </c>
      <c r="B23" s="212">
        <v>557.4</v>
      </c>
      <c r="C23" s="212">
        <v>612.01177795</v>
      </c>
      <c r="D23" s="213">
        <v>109.79759202547544</v>
      </c>
    </row>
    <row r="24" spans="1:4" ht="21.75" customHeight="1">
      <c r="A24" s="219" t="s">
        <v>24</v>
      </c>
      <c r="B24" s="212">
        <v>898.358</v>
      </c>
      <c r="C24" s="212">
        <v>979.4201059500001</v>
      </c>
      <c r="D24" s="213">
        <v>109.02336328612871</v>
      </c>
    </row>
    <row r="25" spans="1:4" ht="51" customHeight="1">
      <c r="A25" s="220" t="s">
        <v>25</v>
      </c>
      <c r="B25" s="221"/>
      <c r="C25" s="221"/>
      <c r="D25" s="221"/>
    </row>
    <row r="26" spans="1:4" ht="12.75">
      <c r="A26" s="194"/>
      <c r="B26" s="222"/>
      <c r="C26" s="223"/>
      <c r="D26" s="223"/>
    </row>
    <row r="27" spans="1:4" ht="12.75">
      <c r="A27" s="194"/>
      <c r="B27" s="222"/>
      <c r="C27" s="223"/>
      <c r="D27" s="223"/>
    </row>
    <row r="28" spans="1:4" ht="12.75">
      <c r="A28" s="194"/>
      <c r="B28" s="222"/>
      <c r="C28" s="223"/>
      <c r="D28" s="223"/>
    </row>
    <row r="29" spans="1:4" ht="12.75">
      <c r="A29" s="194"/>
      <c r="B29" s="222"/>
      <c r="C29" s="223"/>
      <c r="D29" s="223"/>
    </row>
    <row r="30" spans="1:4" ht="12.75">
      <c r="A30" s="194"/>
      <c r="B30" s="222"/>
      <c r="C30" s="223"/>
      <c r="D30" s="223"/>
    </row>
    <row r="31" spans="1:4" ht="12.75">
      <c r="A31" s="194"/>
      <c r="B31" s="222"/>
      <c r="C31" s="223"/>
      <c r="D31" s="223"/>
    </row>
    <row r="32" spans="1:4" ht="12.75">
      <c r="A32" s="194"/>
      <c r="B32" s="222"/>
      <c r="C32" s="223"/>
      <c r="D32" s="223"/>
    </row>
    <row r="33" spans="1:4" ht="12.75">
      <c r="A33" s="194"/>
      <c r="B33" s="222"/>
      <c r="C33" s="223"/>
      <c r="D33" s="223"/>
    </row>
    <row r="34" spans="1:4" ht="12.75">
      <c r="A34" s="194"/>
      <c r="B34" s="222"/>
      <c r="C34" s="223"/>
      <c r="D34" s="223"/>
    </row>
    <row r="35" spans="1:4" ht="12.75">
      <c r="A35" s="194"/>
      <c r="B35" s="222"/>
      <c r="C35" s="223"/>
      <c r="D35" s="223"/>
    </row>
    <row r="36" spans="1:4" ht="12.75">
      <c r="A36" s="194"/>
      <c r="B36" s="222"/>
      <c r="C36" s="223"/>
      <c r="D36" s="223"/>
    </row>
    <row r="37" spans="1:4" ht="12.75">
      <c r="A37" s="194"/>
      <c r="B37" s="222"/>
      <c r="C37" s="223"/>
      <c r="D37" s="223"/>
    </row>
    <row r="38" spans="1:4" ht="12.75">
      <c r="A38" s="194"/>
      <c r="B38" s="222"/>
      <c r="C38" s="223"/>
      <c r="D38" s="223"/>
    </row>
    <row r="39" spans="1:4" ht="12.75">
      <c r="A39" s="194"/>
      <c r="B39" s="222"/>
      <c r="C39" s="223"/>
      <c r="D39" s="223"/>
    </row>
    <row r="40" spans="1:4" ht="12.75">
      <c r="A40" s="194"/>
      <c r="B40" s="222"/>
      <c r="C40" s="223"/>
      <c r="D40" s="223"/>
    </row>
    <row r="41" spans="1:4" ht="12.75">
      <c r="A41" s="194"/>
      <c r="B41" s="222"/>
      <c r="C41" s="223"/>
      <c r="D41" s="223"/>
    </row>
    <row r="42" spans="1:4" ht="12.75">
      <c r="A42" s="194"/>
      <c r="B42" s="222"/>
      <c r="C42" s="223"/>
      <c r="D42" s="223"/>
    </row>
    <row r="43" spans="1:4" ht="12.75">
      <c r="A43" s="194"/>
      <c r="B43" s="222"/>
      <c r="C43" s="223"/>
      <c r="D43" s="223"/>
    </row>
    <row r="44" spans="1:4" ht="12.75">
      <c r="A44" s="194"/>
      <c r="B44" s="222"/>
      <c r="C44" s="223"/>
      <c r="D44" s="223"/>
    </row>
    <row r="45" spans="1:4" ht="12.75">
      <c r="A45" s="194"/>
      <c r="B45" s="222"/>
      <c r="C45" s="223"/>
      <c r="D45" s="223"/>
    </row>
    <row r="46" spans="1:4" ht="12.75">
      <c r="A46" s="194"/>
      <c r="B46" s="222"/>
      <c r="C46" s="223"/>
      <c r="D46" s="223"/>
    </row>
    <row r="47" spans="1:4" ht="12.75">
      <c r="A47" s="194"/>
      <c r="B47" s="222"/>
      <c r="C47" s="223"/>
      <c r="D47" s="223"/>
    </row>
    <row r="48" spans="1:4" ht="12.75">
      <c r="A48" s="194"/>
      <c r="B48" s="222"/>
      <c r="C48" s="223"/>
      <c r="D48" s="223"/>
    </row>
    <row r="49" spans="1:4" ht="12.75">
      <c r="A49" s="194"/>
      <c r="B49" s="222"/>
      <c r="C49" s="223"/>
      <c r="D49" s="223"/>
    </row>
    <row r="50" spans="1:4" ht="12.75">
      <c r="A50" s="194"/>
      <c r="B50" s="222"/>
      <c r="C50" s="223"/>
      <c r="D50" s="223"/>
    </row>
    <row r="51" spans="1:4" ht="12.75">
      <c r="A51" s="194"/>
      <c r="B51" s="222"/>
      <c r="C51" s="223"/>
      <c r="D51" s="223"/>
    </row>
    <row r="52" spans="1:4" ht="12.75">
      <c r="A52" s="194"/>
      <c r="B52" s="222"/>
      <c r="C52" s="223"/>
      <c r="D52" s="223"/>
    </row>
    <row r="53" spans="1:4" ht="12.75">
      <c r="A53" s="194"/>
      <c r="B53" s="222"/>
      <c r="C53" s="223"/>
      <c r="D53" s="223"/>
    </row>
    <row r="54" spans="1:4" ht="12.75">
      <c r="A54" s="194"/>
      <c r="B54" s="222"/>
      <c r="C54" s="223"/>
      <c r="D54" s="223"/>
    </row>
    <row r="55" spans="1:4" ht="12.75">
      <c r="A55" s="194"/>
      <c r="B55" s="222"/>
      <c r="C55" s="223"/>
      <c r="D55" s="223"/>
    </row>
    <row r="56" spans="1:4" ht="12.75">
      <c r="A56" s="194"/>
      <c r="B56" s="222"/>
      <c r="C56" s="223"/>
      <c r="D56" s="223"/>
    </row>
    <row r="57" spans="1:4" ht="12.75">
      <c r="A57" s="194"/>
      <c r="B57" s="222"/>
      <c r="C57" s="223"/>
      <c r="D57" s="223"/>
    </row>
    <row r="58" spans="1:4" ht="12.75">
      <c r="A58" s="194"/>
      <c r="B58" s="222"/>
      <c r="C58" s="223"/>
      <c r="D58" s="223"/>
    </row>
    <row r="59" spans="1:4" ht="12.75">
      <c r="A59" s="194"/>
      <c r="B59" s="222"/>
      <c r="C59" s="223"/>
      <c r="D59" s="223"/>
    </row>
    <row r="60" spans="1:4" ht="12.75">
      <c r="A60" s="194"/>
      <c r="B60" s="222"/>
      <c r="C60" s="223"/>
      <c r="D60" s="223"/>
    </row>
    <row r="61" spans="1:4" ht="12.75">
      <c r="A61" s="194"/>
      <c r="B61" s="222"/>
      <c r="C61" s="223"/>
      <c r="D61" s="223"/>
    </row>
    <row r="62" spans="1:4" ht="12.75">
      <c r="A62" s="194"/>
      <c r="B62" s="222"/>
      <c r="C62" s="223"/>
      <c r="D62" s="223"/>
    </row>
    <row r="63" spans="1:4" ht="12.75">
      <c r="A63" s="194"/>
      <c r="B63" s="222"/>
      <c r="C63" s="223"/>
      <c r="D63" s="223"/>
    </row>
    <row r="64" spans="1:4" ht="12.75">
      <c r="A64" s="194"/>
      <c r="B64" s="222"/>
      <c r="C64" s="223"/>
      <c r="D64" s="223"/>
    </row>
    <row r="65" spans="1:4" ht="12.75">
      <c r="A65" s="194"/>
      <c r="B65" s="222"/>
      <c r="C65" s="223"/>
      <c r="D65" s="223"/>
    </row>
    <row r="66" spans="1:4" ht="12.75">
      <c r="A66" s="194"/>
      <c r="B66" s="222"/>
      <c r="C66" s="223"/>
      <c r="D66" s="223"/>
    </row>
    <row r="67" spans="1:4" ht="12.75">
      <c r="A67" s="194"/>
      <c r="B67" s="222"/>
      <c r="C67" s="223"/>
      <c r="D67" s="223"/>
    </row>
    <row r="68" spans="1:4" ht="12.75">
      <c r="A68" s="194"/>
      <c r="B68" s="222"/>
      <c r="C68" s="223"/>
      <c r="D68" s="223"/>
    </row>
    <row r="69" spans="1:4" ht="12.75">
      <c r="A69" s="194"/>
      <c r="B69" s="222"/>
      <c r="C69" s="223"/>
      <c r="D69" s="223"/>
    </row>
    <row r="70" spans="1:4" ht="12.75">
      <c r="A70" s="194"/>
      <c r="B70" s="222"/>
      <c r="C70" s="223"/>
      <c r="D70" s="223"/>
    </row>
    <row r="71" spans="1:4" ht="12.75">
      <c r="A71" s="194"/>
      <c r="B71" s="222"/>
      <c r="C71" s="223"/>
      <c r="D71" s="223"/>
    </row>
    <row r="72" spans="1:4" ht="12.75">
      <c r="A72" s="194"/>
      <c r="B72" s="222"/>
      <c r="C72" s="223"/>
      <c r="D72" s="223"/>
    </row>
    <row r="73" spans="1:4" ht="12.75">
      <c r="A73" s="194"/>
      <c r="B73" s="222"/>
      <c r="C73" s="223"/>
      <c r="D73" s="223"/>
    </row>
    <row r="74" spans="1:4" ht="12.75">
      <c r="A74" s="194"/>
      <c r="B74" s="222"/>
      <c r="C74" s="223"/>
      <c r="D74" s="223"/>
    </row>
    <row r="75" spans="1:4" ht="12.75">
      <c r="A75" s="194"/>
      <c r="B75" s="222"/>
      <c r="C75" s="223"/>
      <c r="D75" s="223"/>
    </row>
    <row r="76" spans="1:4" ht="12.75">
      <c r="A76" s="194"/>
      <c r="B76" s="222"/>
      <c r="C76" s="223"/>
      <c r="D76" s="223"/>
    </row>
    <row r="77" spans="1:4" ht="12.75">
      <c r="A77" s="194"/>
      <c r="B77" s="222"/>
      <c r="C77" s="223"/>
      <c r="D77" s="223"/>
    </row>
    <row r="78" spans="1:4" ht="12.75">
      <c r="A78" s="194"/>
      <c r="B78" s="222"/>
      <c r="C78" s="223"/>
      <c r="D78" s="223"/>
    </row>
    <row r="79" spans="1:4" ht="12.75">
      <c r="A79" s="194"/>
      <c r="B79" s="222"/>
      <c r="C79" s="223"/>
      <c r="D79" s="223"/>
    </row>
    <row r="80" spans="1:4" ht="12.75">
      <c r="A80" s="194"/>
      <c r="B80" s="222"/>
      <c r="C80" s="223"/>
      <c r="D80" s="223"/>
    </row>
    <row r="81" spans="1:4" ht="12.75">
      <c r="A81" s="194"/>
      <c r="B81" s="222"/>
      <c r="C81" s="223"/>
      <c r="D81" s="223"/>
    </row>
    <row r="82" spans="1:4" ht="12.75">
      <c r="A82" s="194"/>
      <c r="B82" s="222"/>
      <c r="C82" s="223"/>
      <c r="D82" s="223"/>
    </row>
    <row r="83" spans="1:4" ht="12.75">
      <c r="A83" s="194"/>
      <c r="B83" s="222"/>
      <c r="C83" s="223"/>
      <c r="D83" s="223"/>
    </row>
    <row r="84" spans="1:4" ht="12.75">
      <c r="A84" s="194"/>
      <c r="B84" s="222"/>
      <c r="C84" s="223"/>
      <c r="D84" s="223"/>
    </row>
    <row r="85" spans="1:4" ht="12.75">
      <c r="A85" s="194"/>
      <c r="B85" s="222"/>
      <c r="C85" s="223"/>
      <c r="D85" s="223"/>
    </row>
    <row r="86" spans="1:4" ht="12.75">
      <c r="A86" s="194"/>
      <c r="B86" s="222"/>
      <c r="C86" s="223"/>
      <c r="D86" s="223"/>
    </row>
    <row r="87" spans="1:4" ht="12.75">
      <c r="A87" s="194"/>
      <c r="B87" s="222"/>
      <c r="C87" s="223"/>
      <c r="D87" s="223"/>
    </row>
    <row r="88" spans="1:4" ht="12.75">
      <c r="A88" s="194"/>
      <c r="B88" s="222"/>
      <c r="C88" s="223"/>
      <c r="D88" s="223"/>
    </row>
    <row r="89" spans="1:4" ht="12.75">
      <c r="A89" s="194"/>
      <c r="B89" s="222"/>
      <c r="C89" s="223"/>
      <c r="D89" s="223"/>
    </row>
    <row r="90" spans="1:4" ht="12.75">
      <c r="A90" s="194"/>
      <c r="B90" s="222"/>
      <c r="C90" s="223"/>
      <c r="D90" s="223"/>
    </row>
    <row r="91" spans="1:4" ht="12.75">
      <c r="A91" s="194"/>
      <c r="B91" s="222"/>
      <c r="C91" s="223"/>
      <c r="D91" s="223"/>
    </row>
    <row r="92" spans="1:4" ht="12.75">
      <c r="A92" s="194"/>
      <c r="B92" s="222"/>
      <c r="C92" s="223"/>
      <c r="D92" s="223"/>
    </row>
    <row r="93" spans="1:4" ht="12.75">
      <c r="A93" s="194"/>
      <c r="B93" s="222"/>
      <c r="C93" s="223"/>
      <c r="D93" s="223"/>
    </row>
    <row r="94" spans="1:4" ht="12.75">
      <c r="A94" s="194"/>
      <c r="B94" s="222"/>
      <c r="C94" s="223"/>
      <c r="D94" s="223"/>
    </row>
    <row r="95" spans="1:4" ht="12.75">
      <c r="A95" s="194"/>
      <c r="B95" s="222"/>
      <c r="C95" s="223"/>
      <c r="D95" s="223"/>
    </row>
    <row r="96" spans="1:4" ht="12.75">
      <c r="A96" s="194"/>
      <c r="B96" s="222"/>
      <c r="C96" s="223"/>
      <c r="D96" s="223"/>
    </row>
    <row r="97" spans="1:4" ht="12.75">
      <c r="A97" s="194"/>
      <c r="B97" s="222"/>
      <c r="C97" s="223"/>
      <c r="D97" s="223"/>
    </row>
    <row r="98" spans="1:4" ht="12.75">
      <c r="A98" s="194"/>
      <c r="B98" s="222"/>
      <c r="C98" s="223"/>
      <c r="D98" s="223"/>
    </row>
    <row r="99" spans="1:4" ht="12.75">
      <c r="A99" s="194"/>
      <c r="B99" s="222"/>
      <c r="C99" s="223"/>
      <c r="D99" s="223"/>
    </row>
    <row r="100" spans="1:4" ht="12.75">
      <c r="A100" s="194"/>
      <c r="B100" s="222"/>
      <c r="C100" s="223"/>
      <c r="D100" s="223"/>
    </row>
    <row r="101" spans="1:4" ht="12.75">
      <c r="A101" s="194"/>
      <c r="B101" s="222"/>
      <c r="C101" s="223"/>
      <c r="D101" s="223"/>
    </row>
    <row r="102" spans="1:4" ht="12.75">
      <c r="A102" s="194"/>
      <c r="B102" s="222"/>
      <c r="C102" s="223"/>
      <c r="D102" s="223"/>
    </row>
    <row r="103" spans="1:4" ht="12.75">
      <c r="A103" s="194"/>
      <c r="B103" s="222"/>
      <c r="C103" s="223"/>
      <c r="D103" s="223"/>
    </row>
    <row r="104" spans="1:4" ht="12.75">
      <c r="A104" s="194"/>
      <c r="B104" s="222"/>
      <c r="C104" s="223"/>
      <c r="D104" s="223"/>
    </row>
    <row r="105" spans="1:4" ht="12.75">
      <c r="A105" s="194"/>
      <c r="B105" s="222"/>
      <c r="C105" s="223"/>
      <c r="D105" s="223"/>
    </row>
    <row r="106" spans="1:4" ht="12.75">
      <c r="A106" s="194"/>
      <c r="B106" s="222"/>
      <c r="C106" s="223"/>
      <c r="D106" s="223"/>
    </row>
    <row r="107" spans="1:4" ht="12.75">
      <c r="A107" s="194"/>
      <c r="B107" s="222"/>
      <c r="C107" s="223"/>
      <c r="D107" s="223"/>
    </row>
    <row r="108" spans="1:4" ht="12.75">
      <c r="A108" s="194"/>
      <c r="B108" s="222"/>
      <c r="C108" s="223"/>
      <c r="D108" s="223"/>
    </row>
    <row r="109" spans="1:4" ht="12.75">
      <c r="A109" s="194"/>
      <c r="B109" s="222"/>
      <c r="C109" s="223"/>
      <c r="D109" s="223"/>
    </row>
    <row r="110" spans="1:4" ht="12.75">
      <c r="A110" s="194"/>
      <c r="B110" s="222"/>
      <c r="C110" s="223"/>
      <c r="D110" s="223"/>
    </row>
    <row r="111" spans="1:4" ht="12.75">
      <c r="A111" s="194"/>
      <c r="B111" s="222"/>
      <c r="C111" s="223"/>
      <c r="D111" s="223"/>
    </row>
    <row r="112" spans="1:4" ht="12.75">
      <c r="A112" s="194"/>
      <c r="B112" s="222"/>
      <c r="C112" s="223"/>
      <c r="D112" s="223"/>
    </row>
    <row r="113" spans="1:4" ht="12.75">
      <c r="A113" s="194"/>
      <c r="B113" s="222"/>
      <c r="C113" s="223"/>
      <c r="D113" s="223"/>
    </row>
    <row r="114" spans="1:4" ht="12.75">
      <c r="A114" s="194"/>
      <c r="B114" s="222"/>
      <c r="C114" s="223"/>
      <c r="D114" s="223"/>
    </row>
    <row r="115" spans="1:4" ht="12.75">
      <c r="A115" s="194"/>
      <c r="B115" s="222"/>
      <c r="C115" s="223"/>
      <c r="D115" s="223"/>
    </row>
    <row r="116" spans="1:4" ht="12.75">
      <c r="A116" s="194"/>
      <c r="B116" s="222"/>
      <c r="C116" s="223"/>
      <c r="D116" s="223"/>
    </row>
    <row r="117" spans="1:4" ht="12.75">
      <c r="A117" s="194"/>
      <c r="B117" s="222"/>
      <c r="C117" s="223"/>
      <c r="D117" s="223"/>
    </row>
    <row r="118" spans="1:4" ht="12.75">
      <c r="A118" s="194"/>
      <c r="B118" s="222"/>
      <c r="C118" s="223"/>
      <c r="D118" s="223"/>
    </row>
    <row r="119" spans="1:4" ht="12.75">
      <c r="A119" s="194"/>
      <c r="B119" s="222"/>
      <c r="C119" s="223"/>
      <c r="D119" s="223"/>
    </row>
    <row r="120" spans="1:4" ht="12.75">
      <c r="A120" s="194"/>
      <c r="B120" s="222"/>
      <c r="C120" s="223"/>
      <c r="D120" s="223"/>
    </row>
    <row r="121" spans="1:4" ht="12.75">
      <c r="A121" s="194"/>
      <c r="B121" s="222"/>
      <c r="C121" s="223"/>
      <c r="D121" s="223"/>
    </row>
    <row r="122" spans="1:4" ht="12.75">
      <c r="A122" s="194"/>
      <c r="B122" s="222"/>
      <c r="C122" s="223"/>
      <c r="D122" s="223"/>
    </row>
    <row r="123" spans="1:4" ht="12.75">
      <c r="A123" s="194"/>
      <c r="B123" s="222"/>
      <c r="C123" s="223"/>
      <c r="D123" s="223"/>
    </row>
    <row r="124" spans="1:4" ht="12.75">
      <c r="A124" s="194"/>
      <c r="B124" s="222"/>
      <c r="C124" s="223"/>
      <c r="D124" s="223"/>
    </row>
    <row r="125" spans="1:4" ht="12.75">
      <c r="A125" s="194"/>
      <c r="B125" s="222"/>
      <c r="C125" s="223"/>
      <c r="D125" s="223"/>
    </row>
    <row r="126" spans="1:4" ht="12.75">
      <c r="A126" s="194"/>
      <c r="B126" s="222"/>
      <c r="C126" s="223"/>
      <c r="D126" s="223"/>
    </row>
    <row r="127" spans="1:4" ht="12.75">
      <c r="A127" s="194"/>
      <c r="B127" s="222"/>
      <c r="C127" s="223"/>
      <c r="D127" s="223"/>
    </row>
    <row r="128" spans="1:4" ht="12.75">
      <c r="A128" s="194"/>
      <c r="B128" s="222"/>
      <c r="C128" s="223"/>
      <c r="D128" s="223"/>
    </row>
    <row r="129" spans="1:4" ht="12.75">
      <c r="A129" s="194"/>
      <c r="B129" s="222"/>
      <c r="C129" s="223"/>
      <c r="D129" s="223"/>
    </row>
    <row r="130" spans="1:4" ht="12.75">
      <c r="A130" s="194"/>
      <c r="B130" s="222"/>
      <c r="C130" s="223"/>
      <c r="D130" s="223"/>
    </row>
    <row r="131" spans="1:4" ht="12.75">
      <c r="A131" s="194"/>
      <c r="B131" s="222"/>
      <c r="C131" s="223"/>
      <c r="D131" s="223"/>
    </row>
    <row r="132" spans="1:4" ht="12.75">
      <c r="A132" s="194"/>
      <c r="B132" s="222"/>
      <c r="C132" s="223"/>
      <c r="D132" s="223"/>
    </row>
    <row r="133" spans="1:4" ht="12.75">
      <c r="A133" s="194"/>
      <c r="B133" s="222"/>
      <c r="C133" s="223"/>
      <c r="D133" s="223"/>
    </row>
    <row r="134" spans="1:4" ht="12.75">
      <c r="A134" s="194"/>
      <c r="B134" s="222"/>
      <c r="C134" s="223"/>
      <c r="D134" s="223"/>
    </row>
    <row r="135" spans="1:4" ht="12.75">
      <c r="A135" s="194"/>
      <c r="B135" s="222"/>
      <c r="C135" s="223"/>
      <c r="D135" s="223"/>
    </row>
    <row r="136" spans="1:4" ht="12.75">
      <c r="A136" s="194"/>
      <c r="B136" s="222"/>
      <c r="C136" s="223"/>
      <c r="D136" s="223"/>
    </row>
    <row r="137" spans="1:4" ht="12.75">
      <c r="A137" s="194"/>
      <c r="B137" s="222"/>
      <c r="C137" s="223"/>
      <c r="D137" s="223"/>
    </row>
    <row r="138" spans="1:4" ht="12.75">
      <c r="A138" s="194"/>
      <c r="B138" s="222"/>
      <c r="C138" s="223"/>
      <c r="D138" s="223"/>
    </row>
    <row r="139" spans="1:4" ht="12.75">
      <c r="A139" s="194"/>
      <c r="B139" s="222"/>
      <c r="C139" s="223"/>
      <c r="D139" s="223"/>
    </row>
    <row r="140" spans="1:4" ht="12.75">
      <c r="A140" s="194"/>
      <c r="B140" s="222"/>
      <c r="C140" s="223"/>
      <c r="D140" s="223"/>
    </row>
    <row r="141" spans="1:4" ht="12.75">
      <c r="A141" s="194"/>
      <c r="B141" s="222"/>
      <c r="C141" s="223"/>
      <c r="D141" s="223"/>
    </row>
    <row r="142" spans="1:4" ht="12.75">
      <c r="A142" s="194"/>
      <c r="B142" s="222"/>
      <c r="C142" s="223"/>
      <c r="D142" s="223"/>
    </row>
    <row r="143" spans="1:4" ht="12.75">
      <c r="A143" s="194"/>
      <c r="B143" s="222"/>
      <c r="C143" s="223"/>
      <c r="D143" s="223"/>
    </row>
    <row r="144" spans="1:4" ht="12.75">
      <c r="A144" s="194"/>
      <c r="B144" s="222"/>
      <c r="C144" s="223"/>
      <c r="D144" s="223"/>
    </row>
    <row r="145" spans="1:4" ht="12.75">
      <c r="A145" s="194"/>
      <c r="B145" s="222"/>
      <c r="C145" s="223"/>
      <c r="D145" s="223"/>
    </row>
    <row r="146" spans="1:4" ht="12.75">
      <c r="A146" s="194"/>
      <c r="B146" s="222"/>
      <c r="C146" s="223"/>
      <c r="D146" s="223"/>
    </row>
    <row r="147" spans="1:4" ht="12.75">
      <c r="A147" s="194"/>
      <c r="B147" s="222"/>
      <c r="C147" s="223"/>
      <c r="D147" s="223"/>
    </row>
    <row r="148" spans="1:4" ht="12.75">
      <c r="A148" s="194"/>
      <c r="B148" s="222"/>
      <c r="C148" s="223"/>
      <c r="D148" s="223"/>
    </row>
    <row r="149" spans="1:4" ht="12.75">
      <c r="A149" s="194"/>
      <c r="B149" s="222"/>
      <c r="C149" s="223"/>
      <c r="D149" s="223"/>
    </row>
    <row r="150" spans="1:4" ht="12.75">
      <c r="A150" s="194"/>
      <c r="B150" s="222"/>
      <c r="C150" s="223"/>
      <c r="D150" s="223"/>
    </row>
    <row r="151" spans="1:4" ht="12.75">
      <c r="A151" s="194"/>
      <c r="B151" s="222"/>
      <c r="C151" s="223"/>
      <c r="D151" s="223"/>
    </row>
    <row r="152" spans="1:4" ht="12.75">
      <c r="A152" s="194"/>
      <c r="B152" s="222"/>
      <c r="C152" s="223"/>
      <c r="D152" s="223"/>
    </row>
    <row r="153" spans="1:4" ht="12.75">
      <c r="A153" s="194"/>
      <c r="B153" s="222"/>
      <c r="C153" s="223"/>
      <c r="D153" s="223"/>
    </row>
    <row r="154" spans="1:4" ht="12.75">
      <c r="A154" s="194"/>
      <c r="B154" s="222"/>
      <c r="C154" s="223"/>
      <c r="D154" s="223"/>
    </row>
    <row r="155" spans="1:4" ht="12.75">
      <c r="A155" s="194"/>
      <c r="B155" s="222"/>
      <c r="C155" s="223"/>
      <c r="D155" s="223"/>
    </row>
    <row r="156" spans="1:4" ht="12.75">
      <c r="A156" s="194"/>
      <c r="B156" s="222"/>
      <c r="C156" s="223"/>
      <c r="D156" s="223"/>
    </row>
    <row r="157" spans="1:4" ht="12.75">
      <c r="A157" s="194"/>
      <c r="B157" s="222"/>
      <c r="C157" s="223"/>
      <c r="D157" s="223"/>
    </row>
    <row r="158" spans="1:4" ht="12.75">
      <c r="A158" s="194"/>
      <c r="B158" s="222"/>
      <c r="C158" s="223"/>
      <c r="D158" s="223"/>
    </row>
    <row r="159" spans="1:4" ht="12.75">
      <c r="A159" s="194"/>
      <c r="B159" s="222"/>
      <c r="C159" s="223"/>
      <c r="D159" s="223"/>
    </row>
    <row r="160" spans="1:4" ht="12.75">
      <c r="A160" s="194"/>
      <c r="B160" s="222"/>
      <c r="C160" s="223"/>
      <c r="D160" s="223"/>
    </row>
    <row r="161" spans="1:4" ht="12.75">
      <c r="A161" s="194"/>
      <c r="B161" s="222"/>
      <c r="C161" s="223"/>
      <c r="D161" s="223"/>
    </row>
    <row r="162" spans="1:4" ht="12.75">
      <c r="A162" s="194"/>
      <c r="B162" s="222"/>
      <c r="C162" s="223"/>
      <c r="D162" s="223"/>
    </row>
    <row r="163" spans="1:4" ht="12.75">
      <c r="A163" s="194"/>
      <c r="B163" s="222"/>
      <c r="C163" s="223"/>
      <c r="D163" s="223"/>
    </row>
    <row r="164" spans="1:4" ht="12.75">
      <c r="A164" s="194"/>
      <c r="B164" s="222"/>
      <c r="C164" s="223"/>
      <c r="D164" s="223"/>
    </row>
    <row r="165" spans="1:4" ht="12.75">
      <c r="A165" s="194"/>
      <c r="B165" s="222"/>
      <c r="C165" s="223"/>
      <c r="D165" s="223"/>
    </row>
    <row r="166" spans="1:4" ht="12.75">
      <c r="A166" s="194"/>
      <c r="B166" s="222"/>
      <c r="C166" s="223"/>
      <c r="D166" s="223"/>
    </row>
    <row r="167" spans="1:4" ht="12.75">
      <c r="A167" s="194"/>
      <c r="B167" s="222"/>
      <c r="C167" s="223"/>
      <c r="D167" s="223"/>
    </row>
    <row r="168" spans="1:4" ht="12.75">
      <c r="A168" s="194"/>
      <c r="B168" s="222"/>
      <c r="C168" s="223"/>
      <c r="D168" s="223"/>
    </row>
    <row r="169" spans="1:4" ht="12.75">
      <c r="A169" s="194"/>
      <c r="B169" s="222"/>
      <c r="C169" s="223"/>
      <c r="D169" s="223"/>
    </row>
    <row r="170" spans="1:4" ht="12.75">
      <c r="A170" s="194"/>
      <c r="B170" s="222"/>
      <c r="C170" s="223"/>
      <c r="D170" s="223"/>
    </row>
    <row r="171" spans="1:4" ht="12.75">
      <c r="A171" s="194"/>
      <c r="B171" s="222"/>
      <c r="C171" s="223"/>
      <c r="D171" s="223"/>
    </row>
    <row r="172" spans="1:4" ht="12.75">
      <c r="A172" s="194"/>
      <c r="B172" s="222"/>
      <c r="C172" s="223"/>
      <c r="D172" s="223"/>
    </row>
    <row r="173" spans="1:4" ht="12.75">
      <c r="A173" s="194"/>
      <c r="B173" s="222"/>
      <c r="C173" s="223"/>
      <c r="D173" s="223"/>
    </row>
    <row r="174" spans="1:4" ht="12.75">
      <c r="A174" s="194"/>
      <c r="B174" s="222"/>
      <c r="C174" s="223"/>
      <c r="D174" s="223"/>
    </row>
    <row r="175" spans="1:4" ht="12.75">
      <c r="A175" s="194"/>
      <c r="B175" s="222"/>
      <c r="C175" s="223"/>
      <c r="D175" s="223"/>
    </row>
    <row r="176" spans="1:4" ht="12.75">
      <c r="A176" s="194"/>
      <c r="B176" s="222"/>
      <c r="C176" s="223"/>
      <c r="D176" s="223"/>
    </row>
    <row r="177" spans="1:4" ht="12.75">
      <c r="A177" s="194"/>
      <c r="B177" s="222"/>
      <c r="C177" s="223"/>
      <c r="D177" s="223"/>
    </row>
    <row r="178" spans="1:4" ht="12.75">
      <c r="A178" s="194"/>
      <c r="B178" s="222"/>
      <c r="C178" s="223"/>
      <c r="D178" s="223"/>
    </row>
    <row r="179" spans="1:4" ht="12.75">
      <c r="A179" s="194"/>
      <c r="B179" s="222"/>
      <c r="C179" s="223"/>
      <c r="D179" s="223"/>
    </row>
    <row r="180" spans="1:4" ht="12.75">
      <c r="A180" s="194"/>
      <c r="B180" s="222"/>
      <c r="C180" s="223"/>
      <c r="D180" s="223"/>
    </row>
    <row r="181" spans="1:4" ht="12.75">
      <c r="A181" s="194"/>
      <c r="B181" s="222"/>
      <c r="C181" s="223"/>
      <c r="D181" s="223"/>
    </row>
    <row r="182" spans="1:4" ht="12.75">
      <c r="A182" s="194"/>
      <c r="B182" s="222"/>
      <c r="C182" s="223"/>
      <c r="D182" s="223"/>
    </row>
    <row r="183" spans="1:4" ht="12.75">
      <c r="A183" s="194"/>
      <c r="B183" s="222"/>
      <c r="C183" s="223"/>
      <c r="D183" s="223"/>
    </row>
    <row r="184" spans="1:4" ht="12.75">
      <c r="A184" s="194"/>
      <c r="B184" s="222"/>
      <c r="C184" s="223"/>
      <c r="D184" s="223"/>
    </row>
    <row r="185" spans="1:4" ht="12.75">
      <c r="A185" s="194"/>
      <c r="B185" s="222"/>
      <c r="C185" s="223"/>
      <c r="D185" s="223"/>
    </row>
    <row r="186" spans="1:4" ht="12.75">
      <c r="A186" s="194"/>
      <c r="B186" s="222"/>
      <c r="C186" s="223"/>
      <c r="D186" s="223"/>
    </row>
    <row r="187" spans="1:4" ht="12.75">
      <c r="A187" s="194"/>
      <c r="B187" s="222"/>
      <c r="C187" s="223"/>
      <c r="D187" s="223"/>
    </row>
    <row r="188" spans="1:4" ht="12.75">
      <c r="A188" s="194"/>
      <c r="B188" s="222"/>
      <c r="C188" s="223"/>
      <c r="D188" s="223"/>
    </row>
    <row r="189" spans="1:4" ht="12.75">
      <c r="A189" s="194"/>
      <c r="B189" s="222"/>
      <c r="C189" s="223"/>
      <c r="D189" s="223"/>
    </row>
    <row r="190" spans="1:4" ht="12.75">
      <c r="A190" s="194"/>
      <c r="B190" s="222"/>
      <c r="C190" s="223"/>
      <c r="D190" s="223"/>
    </row>
    <row r="191" spans="1:4" ht="12.75">
      <c r="A191" s="194"/>
      <c r="B191" s="222"/>
      <c r="C191" s="223"/>
      <c r="D191" s="223"/>
    </row>
    <row r="192" spans="1:4" ht="12.75">
      <c r="A192" s="194"/>
      <c r="B192" s="222"/>
      <c r="C192" s="223"/>
      <c r="D192" s="223"/>
    </row>
    <row r="193" spans="1:4" ht="12.75">
      <c r="A193" s="194"/>
      <c r="B193" s="222"/>
      <c r="C193" s="223"/>
      <c r="D193" s="223"/>
    </row>
    <row r="194" spans="1:4" ht="12.75">
      <c r="A194" s="194"/>
      <c r="B194" s="222"/>
      <c r="C194" s="223"/>
      <c r="D194" s="223"/>
    </row>
    <row r="195" spans="1:4" ht="12.75">
      <c r="A195" s="194"/>
      <c r="B195" s="222"/>
      <c r="C195" s="223"/>
      <c r="D195" s="223"/>
    </row>
    <row r="196" spans="1:4" ht="12.75">
      <c r="A196" s="194"/>
      <c r="B196" s="222"/>
      <c r="C196" s="223"/>
      <c r="D196" s="223"/>
    </row>
    <row r="197" spans="1:4" ht="12.75">
      <c r="A197" s="194"/>
      <c r="B197" s="222"/>
      <c r="C197" s="223"/>
      <c r="D197" s="223"/>
    </row>
    <row r="198" spans="1:4" ht="12.75">
      <c r="A198" s="194"/>
      <c r="B198" s="222"/>
      <c r="C198" s="223"/>
      <c r="D198" s="223"/>
    </row>
    <row r="199" spans="1:4" ht="12.75">
      <c r="A199" s="194"/>
      <c r="B199" s="222"/>
      <c r="C199" s="223"/>
      <c r="D199" s="223"/>
    </row>
    <row r="200" spans="1:4" ht="12.75">
      <c r="A200" s="194"/>
      <c r="B200" s="222"/>
      <c r="C200" s="223"/>
      <c r="D200" s="223"/>
    </row>
    <row r="201" spans="1:4" ht="12.75">
      <c r="A201" s="194"/>
      <c r="B201" s="222"/>
      <c r="C201" s="223"/>
      <c r="D201" s="223"/>
    </row>
    <row r="202" spans="1:4" ht="12.75">
      <c r="A202" s="194"/>
      <c r="B202" s="222"/>
      <c r="C202" s="223"/>
      <c r="D202" s="223"/>
    </row>
    <row r="203" spans="1:4" ht="12.75">
      <c r="A203" s="194"/>
      <c r="B203" s="222"/>
      <c r="C203" s="223"/>
      <c r="D203" s="223"/>
    </row>
    <row r="204" spans="1:4" ht="12.75">
      <c r="A204" s="194"/>
      <c r="B204" s="222"/>
      <c r="C204" s="223"/>
      <c r="D204" s="223"/>
    </row>
    <row r="205" spans="1:4" ht="12.75">
      <c r="A205" s="194"/>
      <c r="B205" s="222"/>
      <c r="C205" s="223"/>
      <c r="D205" s="223"/>
    </row>
    <row r="206" spans="1:4" ht="12.75">
      <c r="A206" s="194"/>
      <c r="B206" s="222"/>
      <c r="C206" s="223"/>
      <c r="D206" s="223"/>
    </row>
    <row r="207" spans="1:4" ht="12.75">
      <c r="A207" s="194"/>
      <c r="B207" s="222"/>
      <c r="C207" s="223"/>
      <c r="D207" s="223"/>
    </row>
    <row r="208" spans="1:4" ht="12.75">
      <c r="A208" s="194"/>
      <c r="B208" s="222"/>
      <c r="C208" s="223"/>
      <c r="D208" s="223"/>
    </row>
    <row r="209" spans="1:4" ht="12.75">
      <c r="A209" s="194"/>
      <c r="B209" s="222"/>
      <c r="C209" s="223"/>
      <c r="D209" s="223"/>
    </row>
    <row r="210" spans="1:4" ht="12.75">
      <c r="A210" s="194"/>
      <c r="B210" s="222"/>
      <c r="C210" s="223"/>
      <c r="D210" s="223"/>
    </row>
    <row r="211" spans="1:4" ht="12.75">
      <c r="A211" s="194"/>
      <c r="B211" s="222"/>
      <c r="C211" s="223"/>
      <c r="D211" s="223"/>
    </row>
    <row r="212" spans="1:4" ht="12.75">
      <c r="A212" s="194"/>
      <c r="B212" s="222"/>
      <c r="C212" s="223"/>
      <c r="D212" s="223"/>
    </row>
    <row r="213" spans="1:4" ht="12.75">
      <c r="A213" s="194"/>
      <c r="B213" s="222"/>
      <c r="C213" s="223"/>
      <c r="D213" s="223"/>
    </row>
    <row r="214" spans="1:4" ht="12.75">
      <c r="A214" s="194"/>
      <c r="B214" s="222"/>
      <c r="C214" s="223"/>
      <c r="D214" s="223"/>
    </row>
    <row r="215" spans="1:4" ht="12.75">
      <c r="A215" s="194"/>
      <c r="B215" s="222"/>
      <c r="C215" s="223"/>
      <c r="D215" s="223"/>
    </row>
    <row r="216" spans="1:4" ht="12.75">
      <c r="A216" s="194"/>
      <c r="B216" s="222"/>
      <c r="C216" s="223"/>
      <c r="D216" s="223"/>
    </row>
    <row r="217" spans="1:4" ht="12.75">
      <c r="A217" s="194"/>
      <c r="B217" s="222"/>
      <c r="C217" s="223"/>
      <c r="D217" s="223"/>
    </row>
    <row r="218" spans="1:4" ht="12.75">
      <c r="A218" s="194"/>
      <c r="B218" s="222"/>
      <c r="C218" s="223"/>
      <c r="D218" s="223"/>
    </row>
    <row r="219" spans="1:4" ht="12.75">
      <c r="A219" s="194"/>
      <c r="B219" s="222"/>
      <c r="C219" s="223"/>
      <c r="D219" s="223"/>
    </row>
    <row r="220" spans="1:4" ht="12.75">
      <c r="A220" s="194"/>
      <c r="B220" s="222"/>
      <c r="C220" s="223"/>
      <c r="D220" s="223"/>
    </row>
    <row r="221" spans="1:4" ht="12.75">
      <c r="A221" s="194"/>
      <c r="B221" s="222"/>
      <c r="C221" s="223"/>
      <c r="D221" s="223"/>
    </row>
    <row r="222" spans="1:4" ht="12.75">
      <c r="A222" s="194"/>
      <c r="B222" s="222"/>
      <c r="C222" s="223"/>
      <c r="D222" s="223"/>
    </row>
    <row r="223" spans="1:4" ht="12.75">
      <c r="A223" s="194"/>
      <c r="B223" s="222"/>
      <c r="C223" s="223"/>
      <c r="D223" s="223"/>
    </row>
    <row r="224" spans="1:4" ht="12.75">
      <c r="A224" s="194"/>
      <c r="B224" s="222"/>
      <c r="C224" s="223"/>
      <c r="D224" s="223"/>
    </row>
    <row r="225" spans="1:4" ht="12.75">
      <c r="A225" s="194"/>
      <c r="B225" s="222"/>
      <c r="C225" s="223"/>
      <c r="D225" s="223"/>
    </row>
    <row r="226" spans="1:4" ht="12.75">
      <c r="A226" s="194"/>
      <c r="B226" s="222"/>
      <c r="C226" s="223"/>
      <c r="D226" s="223"/>
    </row>
    <row r="227" spans="1:4" ht="12.75">
      <c r="A227" s="194"/>
      <c r="B227" s="222"/>
      <c r="C227" s="223"/>
      <c r="D227" s="223"/>
    </row>
    <row r="228" spans="1:4" ht="12.75">
      <c r="A228" s="194"/>
      <c r="B228" s="222"/>
      <c r="C228" s="223"/>
      <c r="D228" s="223"/>
    </row>
    <row r="229" spans="1:4" ht="12.75">
      <c r="A229" s="194"/>
      <c r="B229" s="222"/>
      <c r="C229" s="223"/>
      <c r="D229" s="223"/>
    </row>
    <row r="230" spans="1:4" ht="12.75">
      <c r="A230" s="194"/>
      <c r="B230" s="222"/>
      <c r="C230" s="223"/>
      <c r="D230" s="223"/>
    </row>
    <row r="231" spans="1:4" ht="12.75">
      <c r="A231" s="194"/>
      <c r="B231" s="222"/>
      <c r="C231" s="223"/>
      <c r="D231" s="223"/>
    </row>
    <row r="232" spans="1:4" ht="12.75">
      <c r="A232" s="194"/>
      <c r="B232" s="222"/>
      <c r="C232" s="223"/>
      <c r="D232" s="223"/>
    </row>
    <row r="233" spans="1:4" ht="12.75">
      <c r="A233" s="194"/>
      <c r="B233" s="222"/>
      <c r="C233" s="223"/>
      <c r="D233" s="223"/>
    </row>
    <row r="234" spans="1:4" ht="12.75">
      <c r="A234" s="194"/>
      <c r="B234" s="222"/>
      <c r="C234" s="223"/>
      <c r="D234" s="223"/>
    </row>
    <row r="235" spans="1:4" ht="12.75">
      <c r="A235" s="194"/>
      <c r="B235" s="222"/>
      <c r="C235" s="223"/>
      <c r="D235" s="223"/>
    </row>
    <row r="236" spans="1:4" ht="12.75">
      <c r="A236" s="194"/>
      <c r="B236" s="222"/>
      <c r="C236" s="223"/>
      <c r="D236" s="223"/>
    </row>
    <row r="237" spans="1:4" ht="12.75">
      <c r="A237" s="194"/>
      <c r="B237" s="222"/>
      <c r="C237" s="223"/>
      <c r="D237" s="223"/>
    </row>
    <row r="238" spans="1:4" ht="12.75">
      <c r="A238" s="194"/>
      <c r="B238" s="222"/>
      <c r="C238" s="223"/>
      <c r="D238" s="223"/>
    </row>
    <row r="239" spans="1:4" ht="12.75">
      <c r="A239" s="194"/>
      <c r="B239" s="222"/>
      <c r="C239" s="223"/>
      <c r="D239" s="223"/>
    </row>
    <row r="240" spans="1:4" ht="12.75">
      <c r="A240" s="194"/>
      <c r="B240" s="222"/>
      <c r="C240" s="223"/>
      <c r="D240" s="223"/>
    </row>
    <row r="241" spans="1:4" ht="12.75">
      <c r="A241" s="194"/>
      <c r="B241" s="222"/>
      <c r="C241" s="223"/>
      <c r="D241" s="223"/>
    </row>
    <row r="242" spans="1:4" ht="12.75">
      <c r="A242" s="194"/>
      <c r="B242" s="222"/>
      <c r="C242" s="223"/>
      <c r="D242" s="223"/>
    </row>
    <row r="243" spans="1:4" ht="12.75">
      <c r="A243" s="194"/>
      <c r="B243" s="222"/>
      <c r="C243" s="223"/>
      <c r="D243" s="223"/>
    </row>
    <row r="244" spans="1:4" ht="12.75">
      <c r="A244" s="194"/>
      <c r="B244" s="222"/>
      <c r="C244" s="223"/>
      <c r="D244" s="223"/>
    </row>
    <row r="245" spans="1:4" ht="12.75">
      <c r="A245" s="194"/>
      <c r="B245" s="222"/>
      <c r="C245" s="223"/>
      <c r="D245" s="223"/>
    </row>
    <row r="246" spans="1:4" ht="12.75">
      <c r="A246" s="194"/>
      <c r="B246" s="222"/>
      <c r="C246" s="223"/>
      <c r="D246" s="223"/>
    </row>
    <row r="247" spans="1:4" ht="12.75">
      <c r="A247" s="194"/>
      <c r="B247" s="222"/>
      <c r="C247" s="223"/>
      <c r="D247" s="223"/>
    </row>
    <row r="248" spans="1:4" ht="12.75">
      <c r="A248" s="194"/>
      <c r="B248" s="222"/>
      <c r="C248" s="223"/>
      <c r="D248" s="223"/>
    </row>
    <row r="249" spans="1:4" ht="12.75">
      <c r="A249" s="194"/>
      <c r="B249" s="222"/>
      <c r="C249" s="223"/>
      <c r="D249" s="223"/>
    </row>
    <row r="250" spans="1:4" ht="12.75">
      <c r="A250" s="194"/>
      <c r="B250" s="222"/>
      <c r="C250" s="223"/>
      <c r="D250" s="223"/>
    </row>
    <row r="251" spans="1:4" ht="12.75">
      <c r="A251" s="194"/>
      <c r="B251" s="222"/>
      <c r="C251" s="223"/>
      <c r="D251" s="223"/>
    </row>
    <row r="252" spans="1:4" ht="12.75">
      <c r="A252" s="194"/>
      <c r="B252" s="222"/>
      <c r="C252" s="223"/>
      <c r="D252" s="223"/>
    </row>
    <row r="253" spans="1:4" ht="12.75">
      <c r="A253" s="194"/>
      <c r="B253" s="222"/>
      <c r="C253" s="223"/>
      <c r="D253" s="223"/>
    </row>
    <row r="254" spans="1:4" ht="12.75">
      <c r="A254" s="194"/>
      <c r="B254" s="222"/>
      <c r="C254" s="223"/>
      <c r="D254" s="223"/>
    </row>
    <row r="255" spans="1:4" ht="12.75">
      <c r="A255" s="194"/>
      <c r="B255" s="222"/>
      <c r="C255" s="223"/>
      <c r="D255" s="223"/>
    </row>
    <row r="256" spans="1:4" ht="12.75">
      <c r="A256" s="194"/>
      <c r="B256" s="222"/>
      <c r="C256" s="223"/>
      <c r="D256" s="223"/>
    </row>
    <row r="257" spans="1:4" ht="12.75">
      <c r="A257" s="194"/>
      <c r="B257" s="222"/>
      <c r="C257" s="223"/>
      <c r="D257" s="223"/>
    </row>
    <row r="258" spans="1:4" ht="12.75">
      <c r="A258" s="194"/>
      <c r="B258" s="222"/>
      <c r="C258" s="223"/>
      <c r="D258" s="223"/>
    </row>
    <row r="259" spans="1:4" ht="12.75">
      <c r="A259" s="194"/>
      <c r="B259" s="222"/>
      <c r="C259" s="223"/>
      <c r="D259" s="223"/>
    </row>
    <row r="260" spans="1:4" ht="12.75">
      <c r="A260" s="194"/>
      <c r="B260" s="222"/>
      <c r="C260" s="223"/>
      <c r="D260" s="223"/>
    </row>
    <row r="261" spans="1:4" ht="12.75">
      <c r="A261" s="194"/>
      <c r="B261" s="222"/>
      <c r="C261" s="223"/>
      <c r="D261" s="223"/>
    </row>
    <row r="262" spans="1:4" ht="12.75">
      <c r="A262" s="194"/>
      <c r="B262" s="222"/>
      <c r="C262" s="223"/>
      <c r="D262" s="223"/>
    </row>
    <row r="263" spans="1:4" ht="12.75">
      <c r="A263" s="194"/>
      <c r="B263" s="222"/>
      <c r="C263" s="223"/>
      <c r="D263" s="223"/>
    </row>
  </sheetData>
  <sheetProtection/>
  <mergeCells count="7">
    <mergeCell ref="A2:D2"/>
    <mergeCell ref="A3:D3"/>
    <mergeCell ref="A25:D25"/>
    <mergeCell ref="A4:A5"/>
    <mergeCell ref="B4:B5"/>
    <mergeCell ref="C4:C5"/>
    <mergeCell ref="D4:D5"/>
  </mergeCells>
  <printOptions horizontalCentered="1"/>
  <pageMargins left="0.7874015748031497" right="0.7874015748031497" top="1.0236220472440944" bottom="0.9842519685039371" header="0.5118110236220472" footer="0.66929133858267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showZeros="0" workbookViewId="0" topLeftCell="A1">
      <selection activeCell="C9" sqref="C9"/>
    </sheetView>
  </sheetViews>
  <sheetFormatPr defaultColWidth="8.75390625" defaultRowHeight="14.25"/>
  <cols>
    <col min="1" max="1" width="24.75390625" style="2" customWidth="1"/>
    <col min="2" max="2" width="13.50390625" style="2" customWidth="1"/>
    <col min="3" max="3" width="26.25390625" style="2" customWidth="1"/>
    <col min="4" max="4" width="13.50390625" style="2" customWidth="1"/>
    <col min="5" max="32" width="9.00390625" style="2" bestFit="1" customWidth="1"/>
    <col min="33" max="16384" width="8.75390625" style="2" customWidth="1"/>
  </cols>
  <sheetData>
    <row r="1" ht="24" customHeight="1">
      <c r="A1" s="3"/>
    </row>
    <row r="2" spans="1:4" ht="45.75" customHeight="1">
      <c r="A2" s="4" t="s">
        <v>976</v>
      </c>
      <c r="B2" s="4"/>
      <c r="C2" s="4"/>
      <c r="D2" s="4"/>
    </row>
    <row r="3" spans="1:4" ht="24" customHeight="1">
      <c r="A3" s="5"/>
      <c r="B3" s="5"/>
      <c r="C3" s="5"/>
      <c r="D3" s="6" t="s">
        <v>739</v>
      </c>
    </row>
    <row r="4" spans="1:4" ht="42" customHeight="1">
      <c r="A4" s="7" t="s">
        <v>977</v>
      </c>
      <c r="B4" s="7" t="s">
        <v>978</v>
      </c>
      <c r="C4" s="7" t="s">
        <v>979</v>
      </c>
      <c r="D4" s="7" t="s">
        <v>978</v>
      </c>
    </row>
    <row r="5" spans="1:4" ht="45" customHeight="1">
      <c r="A5" s="8" t="s">
        <v>980</v>
      </c>
      <c r="B5" s="9">
        <v>17000</v>
      </c>
      <c r="C5" s="10" t="s">
        <v>981</v>
      </c>
      <c r="D5" s="9">
        <v>3533</v>
      </c>
    </row>
    <row r="6" spans="1:4" ht="45" customHeight="1">
      <c r="A6" s="8" t="s">
        <v>982</v>
      </c>
      <c r="B6" s="9">
        <v>8000</v>
      </c>
      <c r="C6" s="10" t="s">
        <v>983</v>
      </c>
      <c r="D6" s="9">
        <v>10000</v>
      </c>
    </row>
    <row r="7" spans="1:4" ht="45" customHeight="1">
      <c r="A7" s="11"/>
      <c r="B7" s="9"/>
      <c r="C7" s="10" t="s">
        <v>984</v>
      </c>
      <c r="D7" s="9">
        <v>1500</v>
      </c>
    </row>
    <row r="8" spans="1:4" ht="45" customHeight="1">
      <c r="A8" s="8" t="s">
        <v>985</v>
      </c>
      <c r="B8" s="9">
        <f>B5+B6</f>
        <v>25000</v>
      </c>
      <c r="C8" s="10" t="s">
        <v>986</v>
      </c>
      <c r="D8" s="9">
        <f>SUM(D5:D7)</f>
        <v>15033</v>
      </c>
    </row>
    <row r="9" spans="1:4" ht="45" customHeight="1">
      <c r="A9" s="8" t="s">
        <v>987</v>
      </c>
      <c r="B9" s="9">
        <v>33</v>
      </c>
      <c r="C9" s="10" t="s">
        <v>988</v>
      </c>
      <c r="D9" s="9">
        <v>10000</v>
      </c>
    </row>
    <row r="10" spans="1:4" s="1" customFormat="1" ht="45" customHeight="1">
      <c r="A10" s="12" t="s">
        <v>947</v>
      </c>
      <c r="B10" s="13">
        <f>B8+B9</f>
        <v>25033</v>
      </c>
      <c r="C10" s="14" t="s">
        <v>948</v>
      </c>
      <c r="D10" s="13">
        <f>D8+D9</f>
        <v>25033</v>
      </c>
    </row>
    <row r="11" spans="1:4" ht="33" customHeight="1">
      <c r="A11" s="15" t="s">
        <v>989</v>
      </c>
      <c r="B11" s="15"/>
      <c r="C11" s="15"/>
      <c r="D11" s="15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281"/>
  <sheetViews>
    <sheetView showZeros="0" workbookViewId="0" topLeftCell="A4">
      <selection activeCell="A12" sqref="A12"/>
    </sheetView>
  </sheetViews>
  <sheetFormatPr defaultColWidth="8.75390625" defaultRowHeight="12.75" customHeight="1"/>
  <cols>
    <col min="1" max="1" width="29.00390625" style="195" customWidth="1"/>
    <col min="2" max="4" width="14.625" style="129" customWidth="1"/>
    <col min="5" max="16384" width="8.75390625" style="195" customWidth="1"/>
  </cols>
  <sheetData>
    <row r="1" ht="18" customHeight="1">
      <c r="A1" s="196"/>
    </row>
    <row r="2" spans="1:4" s="194" customFormat="1" ht="25.5" customHeight="1">
      <c r="A2" s="152" t="s">
        <v>26</v>
      </c>
      <c r="B2" s="152"/>
      <c r="C2" s="152"/>
      <c r="D2" s="152"/>
    </row>
    <row r="3" spans="1:4" ht="18" customHeight="1">
      <c r="A3" s="197" t="s">
        <v>1</v>
      </c>
      <c r="B3" s="198"/>
      <c r="C3" s="198"/>
      <c r="D3" s="198"/>
    </row>
    <row r="4" spans="1:4" s="31" customFormat="1" ht="27" customHeight="1">
      <c r="A4" s="35" t="s">
        <v>2</v>
      </c>
      <c r="B4" s="199" t="s">
        <v>4</v>
      </c>
      <c r="C4" s="199"/>
      <c r="D4" s="199"/>
    </row>
    <row r="5" spans="1:4" s="31" customFormat="1" ht="23.25" customHeight="1">
      <c r="A5" s="39"/>
      <c r="B5" s="200" t="s">
        <v>27</v>
      </c>
      <c r="C5" s="200" t="s">
        <v>28</v>
      </c>
      <c r="D5" s="200" t="s">
        <v>29</v>
      </c>
    </row>
    <row r="6" spans="1:4" ht="24" customHeight="1">
      <c r="A6" s="201" t="s">
        <v>27</v>
      </c>
      <c r="B6" s="134">
        <v>1672.3</v>
      </c>
      <c r="C6" s="134">
        <v>772.6</v>
      </c>
      <c r="D6" s="134">
        <v>899.7</v>
      </c>
    </row>
    <row r="7" spans="1:4" ht="24" customHeight="1">
      <c r="A7" s="202" t="s">
        <v>30</v>
      </c>
      <c r="B7" s="203">
        <v>78.8</v>
      </c>
      <c r="C7" s="204">
        <v>74.9</v>
      </c>
      <c r="D7" s="204">
        <v>3.9</v>
      </c>
    </row>
    <row r="8" spans="1:4" ht="24" customHeight="1">
      <c r="A8" s="205" t="s">
        <v>31</v>
      </c>
      <c r="B8" s="137">
        <v>71.7</v>
      </c>
      <c r="C8" s="137">
        <v>67.8</v>
      </c>
      <c r="D8" s="137">
        <v>3.9</v>
      </c>
    </row>
    <row r="9" spans="1:4" ht="24" customHeight="1">
      <c r="A9" s="205" t="s">
        <v>32</v>
      </c>
      <c r="B9" s="137">
        <v>7.1</v>
      </c>
      <c r="C9" s="137">
        <v>7.1</v>
      </c>
      <c r="D9" s="137">
        <v>0</v>
      </c>
    </row>
    <row r="10" spans="1:4" ht="24" customHeight="1">
      <c r="A10" s="202" t="s">
        <v>33</v>
      </c>
      <c r="B10" s="137">
        <v>2.4</v>
      </c>
      <c r="C10" s="204">
        <v>1.5</v>
      </c>
      <c r="D10" s="204">
        <v>0.9</v>
      </c>
    </row>
    <row r="11" spans="1:4" ht="24" customHeight="1">
      <c r="A11" s="205" t="s">
        <v>31</v>
      </c>
      <c r="B11" s="137">
        <v>1.3</v>
      </c>
      <c r="C11" s="137">
        <v>1.3</v>
      </c>
      <c r="D11" s="137">
        <v>0</v>
      </c>
    </row>
    <row r="12" spans="1:4" ht="24" customHeight="1">
      <c r="A12" s="205" t="s">
        <v>32</v>
      </c>
      <c r="B12" s="137">
        <v>1.1</v>
      </c>
      <c r="C12" s="137">
        <v>0.2</v>
      </c>
      <c r="D12" s="137">
        <v>0.9</v>
      </c>
    </row>
    <row r="13" spans="1:4" ht="24" customHeight="1">
      <c r="A13" s="202" t="s">
        <v>34</v>
      </c>
      <c r="B13" s="137">
        <v>58.81</v>
      </c>
      <c r="C13" s="203">
        <v>41.51</v>
      </c>
      <c r="D13" s="203">
        <v>17.3</v>
      </c>
    </row>
    <row r="14" spans="1:4" ht="24" customHeight="1">
      <c r="A14" s="205" t="s">
        <v>31</v>
      </c>
      <c r="B14" s="137">
        <v>31.91</v>
      </c>
      <c r="C14" s="137">
        <v>29.51</v>
      </c>
      <c r="D14" s="137">
        <v>2.4</v>
      </c>
    </row>
    <row r="15" spans="1:4" ht="24" customHeight="1">
      <c r="A15" s="205" t="s">
        <v>32</v>
      </c>
      <c r="B15" s="137">
        <v>26.9</v>
      </c>
      <c r="C15" s="137">
        <v>12</v>
      </c>
      <c r="D15" s="137">
        <v>14.9</v>
      </c>
    </row>
    <row r="16" spans="1:4" ht="24" customHeight="1">
      <c r="A16" s="202" t="s">
        <v>35</v>
      </c>
      <c r="B16" s="137">
        <v>239.28</v>
      </c>
      <c r="C16" s="203">
        <v>128.28</v>
      </c>
      <c r="D16" s="203">
        <v>111</v>
      </c>
    </row>
    <row r="17" spans="1:4" ht="24" customHeight="1">
      <c r="A17" s="205" t="s">
        <v>31</v>
      </c>
      <c r="B17" s="137">
        <v>96.58</v>
      </c>
      <c r="C17" s="137">
        <v>72.08</v>
      </c>
      <c r="D17" s="137">
        <v>24.5</v>
      </c>
    </row>
    <row r="18" spans="1:4" ht="24" customHeight="1">
      <c r="A18" s="205" t="s">
        <v>32</v>
      </c>
      <c r="B18" s="137">
        <v>142.7</v>
      </c>
      <c r="C18" s="137">
        <v>56.2</v>
      </c>
      <c r="D18" s="137">
        <v>86.5</v>
      </c>
    </row>
    <row r="19" spans="1:4" ht="24" customHeight="1">
      <c r="A19" s="202" t="s">
        <v>36</v>
      </c>
      <c r="B19" s="137">
        <v>10.9</v>
      </c>
      <c r="C19" s="203">
        <v>10.7</v>
      </c>
      <c r="D19" s="203">
        <v>0.2</v>
      </c>
    </row>
    <row r="20" spans="1:4" ht="24" customHeight="1">
      <c r="A20" s="205" t="s">
        <v>31</v>
      </c>
      <c r="B20" s="137">
        <v>6.4</v>
      </c>
      <c r="C20" s="137">
        <v>6.4</v>
      </c>
      <c r="D20" s="137">
        <v>0</v>
      </c>
    </row>
    <row r="21" spans="1:4" ht="24" customHeight="1">
      <c r="A21" s="205" t="s">
        <v>32</v>
      </c>
      <c r="B21" s="137">
        <v>4.5</v>
      </c>
      <c r="C21" s="137">
        <v>4.3</v>
      </c>
      <c r="D21" s="137">
        <v>0.2</v>
      </c>
    </row>
    <row r="22" spans="1:4" ht="24" customHeight="1">
      <c r="A22" s="202" t="s">
        <v>37</v>
      </c>
      <c r="B22" s="137">
        <v>15.19</v>
      </c>
      <c r="C22" s="203">
        <v>12.89</v>
      </c>
      <c r="D22" s="203">
        <v>2.3</v>
      </c>
    </row>
    <row r="23" spans="1:4" ht="24" customHeight="1">
      <c r="A23" s="205" t="s">
        <v>31</v>
      </c>
      <c r="B23" s="137">
        <v>11.49</v>
      </c>
      <c r="C23" s="137">
        <v>9.29</v>
      </c>
      <c r="D23" s="137">
        <v>2.2</v>
      </c>
    </row>
    <row r="24" spans="1:4" ht="24" customHeight="1">
      <c r="A24" s="205" t="s">
        <v>32</v>
      </c>
      <c r="B24" s="137">
        <v>3.7</v>
      </c>
      <c r="C24" s="137">
        <v>3.6</v>
      </c>
      <c r="D24" s="137">
        <v>0.1</v>
      </c>
    </row>
    <row r="25" spans="1:4" ht="24" customHeight="1">
      <c r="A25" s="202" t="s">
        <v>38</v>
      </c>
      <c r="B25" s="137">
        <v>406.36</v>
      </c>
      <c r="C25" s="203">
        <v>92.66</v>
      </c>
      <c r="D25" s="203">
        <v>313.7</v>
      </c>
    </row>
    <row r="26" spans="1:4" ht="24" customHeight="1">
      <c r="A26" s="205" t="s">
        <v>31</v>
      </c>
      <c r="B26" s="137">
        <v>26.96</v>
      </c>
      <c r="C26" s="137">
        <v>16.86</v>
      </c>
      <c r="D26" s="137">
        <v>10.1</v>
      </c>
    </row>
    <row r="27" spans="1:4" ht="24" customHeight="1">
      <c r="A27" s="205" t="s">
        <v>32</v>
      </c>
      <c r="B27" s="137">
        <v>379.4</v>
      </c>
      <c r="C27" s="137">
        <v>75.8</v>
      </c>
      <c r="D27" s="137">
        <v>303.6</v>
      </c>
    </row>
    <row r="28" spans="1:4" ht="24" customHeight="1">
      <c r="A28" s="202" t="s">
        <v>39</v>
      </c>
      <c r="B28" s="137">
        <v>242.7</v>
      </c>
      <c r="C28" s="203">
        <v>84.2</v>
      </c>
      <c r="D28" s="203">
        <v>158.5</v>
      </c>
    </row>
    <row r="29" spans="1:4" ht="24" customHeight="1">
      <c r="A29" s="205" t="s">
        <v>31</v>
      </c>
      <c r="B29" s="137">
        <v>9.1</v>
      </c>
      <c r="C29" s="137">
        <v>7.6</v>
      </c>
      <c r="D29" s="137">
        <v>1.5</v>
      </c>
    </row>
    <row r="30" spans="1:4" ht="24" customHeight="1">
      <c r="A30" s="205" t="s">
        <v>32</v>
      </c>
      <c r="B30" s="137">
        <v>233.6</v>
      </c>
      <c r="C30" s="137">
        <v>76.6</v>
      </c>
      <c r="D30" s="137">
        <v>157</v>
      </c>
    </row>
    <row r="31" spans="1:4" ht="24" customHeight="1">
      <c r="A31" s="202" t="s">
        <v>40</v>
      </c>
      <c r="B31" s="137">
        <v>23.33</v>
      </c>
      <c r="C31" s="203">
        <v>7.73</v>
      </c>
      <c r="D31" s="203">
        <v>15.6</v>
      </c>
    </row>
    <row r="32" spans="1:4" ht="24" customHeight="1">
      <c r="A32" s="205" t="s">
        <v>31</v>
      </c>
      <c r="B32" s="137">
        <v>3.23</v>
      </c>
      <c r="C32" s="137">
        <v>3.23</v>
      </c>
      <c r="D32" s="137">
        <v>0</v>
      </c>
    </row>
    <row r="33" spans="1:4" ht="24" customHeight="1">
      <c r="A33" s="205" t="s">
        <v>32</v>
      </c>
      <c r="B33" s="137">
        <v>20.1</v>
      </c>
      <c r="C33" s="137">
        <v>4.5</v>
      </c>
      <c r="D33" s="137">
        <v>15.6</v>
      </c>
    </row>
    <row r="34" spans="1:4" ht="24" customHeight="1">
      <c r="A34" s="202" t="s">
        <v>41</v>
      </c>
      <c r="B34" s="137">
        <v>2.92</v>
      </c>
      <c r="C34" s="203">
        <v>2.92</v>
      </c>
      <c r="D34" s="203">
        <v>0</v>
      </c>
    </row>
    <row r="35" spans="1:4" ht="24" customHeight="1">
      <c r="A35" s="205" t="s">
        <v>31</v>
      </c>
      <c r="B35" s="137">
        <v>0.72</v>
      </c>
      <c r="C35" s="137">
        <v>0.72</v>
      </c>
      <c r="D35" s="137">
        <v>0</v>
      </c>
    </row>
    <row r="36" spans="1:4" ht="24" customHeight="1">
      <c r="A36" s="205" t="s">
        <v>32</v>
      </c>
      <c r="B36" s="137">
        <v>2.2</v>
      </c>
      <c r="C36" s="137">
        <v>2.2</v>
      </c>
      <c r="D36" s="137">
        <v>0</v>
      </c>
    </row>
    <row r="37" spans="1:4" ht="24" customHeight="1">
      <c r="A37" s="202" t="s">
        <v>42</v>
      </c>
      <c r="B37" s="137">
        <v>221.05</v>
      </c>
      <c r="C37" s="203">
        <v>84.25</v>
      </c>
      <c r="D37" s="203">
        <v>136.8</v>
      </c>
    </row>
    <row r="38" spans="1:4" ht="24" customHeight="1">
      <c r="A38" s="205" t="s">
        <v>31</v>
      </c>
      <c r="B38" s="137">
        <v>9.95</v>
      </c>
      <c r="C38" s="137">
        <v>9.95</v>
      </c>
      <c r="D38" s="137">
        <v>0</v>
      </c>
    </row>
    <row r="39" spans="1:4" ht="24" customHeight="1">
      <c r="A39" s="205" t="s">
        <v>32</v>
      </c>
      <c r="B39" s="137">
        <v>211.1</v>
      </c>
      <c r="C39" s="137">
        <v>74.3</v>
      </c>
      <c r="D39" s="137">
        <v>136.8</v>
      </c>
    </row>
    <row r="40" spans="1:4" ht="24" customHeight="1">
      <c r="A40" s="202" t="s">
        <v>43</v>
      </c>
      <c r="B40" s="137">
        <v>172.2</v>
      </c>
      <c r="C40" s="203">
        <v>73.4</v>
      </c>
      <c r="D40" s="203">
        <v>98.8</v>
      </c>
    </row>
    <row r="41" spans="1:4" ht="24" customHeight="1">
      <c r="A41" s="205" t="s">
        <v>31</v>
      </c>
      <c r="B41" s="137">
        <v>79.7</v>
      </c>
      <c r="C41" s="137">
        <v>60.7</v>
      </c>
      <c r="D41" s="137">
        <v>19</v>
      </c>
    </row>
    <row r="42" spans="1:4" ht="24" customHeight="1">
      <c r="A42" s="205" t="s">
        <v>32</v>
      </c>
      <c r="B42" s="137">
        <v>92.5</v>
      </c>
      <c r="C42" s="137">
        <v>12.7</v>
      </c>
      <c r="D42" s="137">
        <v>79.8</v>
      </c>
    </row>
    <row r="43" spans="1:4" ht="24" customHeight="1">
      <c r="A43" s="202" t="s">
        <v>44</v>
      </c>
      <c r="B43" s="137">
        <v>55.45</v>
      </c>
      <c r="C43" s="203">
        <v>55.35</v>
      </c>
      <c r="D43" s="203">
        <v>0.1</v>
      </c>
    </row>
    <row r="44" spans="1:4" ht="24" customHeight="1">
      <c r="A44" s="205" t="s">
        <v>31</v>
      </c>
      <c r="B44" s="137">
        <v>20.75</v>
      </c>
      <c r="C44" s="137">
        <v>20.65</v>
      </c>
      <c r="D44" s="137">
        <v>0.1</v>
      </c>
    </row>
    <row r="45" spans="1:4" ht="24" customHeight="1">
      <c r="A45" s="205" t="s">
        <v>32</v>
      </c>
      <c r="B45" s="137">
        <v>34.7</v>
      </c>
      <c r="C45" s="137">
        <v>34.7</v>
      </c>
      <c r="D45" s="137">
        <v>0</v>
      </c>
    </row>
    <row r="46" spans="1:4" ht="24" customHeight="1">
      <c r="A46" s="202" t="s">
        <v>45</v>
      </c>
      <c r="B46" s="137">
        <v>12.3</v>
      </c>
      <c r="C46" s="203">
        <v>11.1</v>
      </c>
      <c r="D46" s="203">
        <v>1.2</v>
      </c>
    </row>
    <row r="47" spans="1:4" ht="24" customHeight="1">
      <c r="A47" s="205" t="s">
        <v>31</v>
      </c>
      <c r="B47" s="137">
        <v>2</v>
      </c>
      <c r="C47" s="137">
        <v>2</v>
      </c>
      <c r="D47" s="137">
        <v>0</v>
      </c>
    </row>
    <row r="48" spans="1:4" ht="24" customHeight="1">
      <c r="A48" s="205" t="s">
        <v>32</v>
      </c>
      <c r="B48" s="137">
        <v>10.3</v>
      </c>
      <c r="C48" s="137">
        <v>9.1</v>
      </c>
      <c r="D48" s="137">
        <v>1.2</v>
      </c>
    </row>
    <row r="49" spans="1:4" ht="24" customHeight="1">
      <c r="A49" s="202" t="s">
        <v>46</v>
      </c>
      <c r="B49" s="137">
        <v>1</v>
      </c>
      <c r="C49" s="203">
        <v>1</v>
      </c>
      <c r="D49" s="203">
        <v>0</v>
      </c>
    </row>
    <row r="50" spans="1:4" ht="24" customHeight="1">
      <c r="A50" s="205" t="s">
        <v>31</v>
      </c>
      <c r="B50" s="137">
        <v>0.7</v>
      </c>
      <c r="C50" s="137">
        <v>0.7</v>
      </c>
      <c r="D50" s="137">
        <v>0</v>
      </c>
    </row>
    <row r="51" spans="1:4" ht="24" customHeight="1">
      <c r="A51" s="205" t="s">
        <v>32</v>
      </c>
      <c r="B51" s="137">
        <v>0.3</v>
      </c>
      <c r="C51" s="137">
        <v>0.3</v>
      </c>
      <c r="D51" s="137">
        <v>0</v>
      </c>
    </row>
    <row r="52" spans="1:4" ht="24" customHeight="1">
      <c r="A52" s="202" t="s">
        <v>47</v>
      </c>
      <c r="B52" s="137">
        <v>0.8</v>
      </c>
      <c r="C52" s="203">
        <v>0.8</v>
      </c>
      <c r="D52" s="203">
        <v>0</v>
      </c>
    </row>
    <row r="53" spans="1:4" ht="24" customHeight="1">
      <c r="A53" s="205" t="s">
        <v>31</v>
      </c>
      <c r="B53" s="137">
        <v>0.8</v>
      </c>
      <c r="C53" s="137">
        <v>0.8</v>
      </c>
      <c r="D53" s="137">
        <v>0</v>
      </c>
    </row>
    <row r="54" spans="1:4" ht="24" customHeight="1">
      <c r="A54" s="202" t="s">
        <v>48</v>
      </c>
      <c r="B54" s="137">
        <v>17.9</v>
      </c>
      <c r="C54" s="203">
        <v>17.9</v>
      </c>
      <c r="D54" s="203">
        <v>0</v>
      </c>
    </row>
    <row r="55" spans="1:4" ht="24" customHeight="1">
      <c r="A55" s="205" t="s">
        <v>31</v>
      </c>
      <c r="B55" s="137">
        <v>11.1</v>
      </c>
      <c r="C55" s="137">
        <v>11.1</v>
      </c>
      <c r="D55" s="137">
        <v>0</v>
      </c>
    </row>
    <row r="56" spans="1:4" ht="24" customHeight="1">
      <c r="A56" s="205" t="s">
        <v>32</v>
      </c>
      <c r="B56" s="137">
        <v>6.8</v>
      </c>
      <c r="C56" s="137">
        <v>6.8</v>
      </c>
      <c r="D56" s="137">
        <v>0</v>
      </c>
    </row>
    <row r="57" spans="1:4" ht="24" customHeight="1">
      <c r="A57" s="202" t="s">
        <v>49</v>
      </c>
      <c r="B57" s="137">
        <v>65.72</v>
      </c>
      <c r="C57" s="203">
        <v>36.22</v>
      </c>
      <c r="D57" s="203">
        <v>29.5</v>
      </c>
    </row>
    <row r="58" spans="1:4" ht="24" customHeight="1">
      <c r="A58" s="205" t="s">
        <v>31</v>
      </c>
      <c r="B58" s="137">
        <v>7.62</v>
      </c>
      <c r="C58" s="137">
        <v>7.62</v>
      </c>
      <c r="D58" s="137">
        <v>0</v>
      </c>
    </row>
    <row r="59" spans="1:4" ht="24" customHeight="1">
      <c r="A59" s="205" t="s">
        <v>32</v>
      </c>
      <c r="B59" s="137">
        <v>58.1</v>
      </c>
      <c r="C59" s="137">
        <v>28.6</v>
      </c>
      <c r="D59" s="137">
        <v>29.5</v>
      </c>
    </row>
    <row r="60" spans="1:4" ht="24" customHeight="1">
      <c r="A60" s="202" t="s">
        <v>50</v>
      </c>
      <c r="B60" s="137">
        <v>14.84</v>
      </c>
      <c r="C60" s="203">
        <v>4.94</v>
      </c>
      <c r="D60" s="203">
        <v>9.9</v>
      </c>
    </row>
    <row r="61" spans="1:4" ht="24" customHeight="1">
      <c r="A61" s="205" t="s">
        <v>31</v>
      </c>
      <c r="B61" s="137">
        <v>13.74</v>
      </c>
      <c r="C61" s="137">
        <v>3.84</v>
      </c>
      <c r="D61" s="137">
        <v>9.9</v>
      </c>
    </row>
    <row r="62" spans="1:4" ht="24" customHeight="1">
      <c r="A62" s="205" t="s">
        <v>32</v>
      </c>
      <c r="B62" s="137">
        <v>1.1</v>
      </c>
      <c r="C62" s="137">
        <v>1.1</v>
      </c>
      <c r="D62" s="137">
        <v>0</v>
      </c>
    </row>
    <row r="63" spans="1:4" ht="24" customHeight="1">
      <c r="A63" s="202" t="s">
        <v>51</v>
      </c>
      <c r="B63" s="137">
        <v>10</v>
      </c>
      <c r="C63" s="203">
        <v>10</v>
      </c>
      <c r="D63" s="203">
        <v>0</v>
      </c>
    </row>
    <row r="64" spans="1:4" ht="24" customHeight="1">
      <c r="A64" s="205" t="s">
        <v>31</v>
      </c>
      <c r="B64" s="137">
        <v>10</v>
      </c>
      <c r="C64" s="137">
        <v>10</v>
      </c>
      <c r="D64" s="137">
        <v>0</v>
      </c>
    </row>
    <row r="65" spans="1:4" ht="24" customHeight="1">
      <c r="A65" s="202" t="s">
        <v>52</v>
      </c>
      <c r="B65" s="137">
        <v>12.4</v>
      </c>
      <c r="C65" s="203">
        <v>12.4</v>
      </c>
      <c r="D65" s="203">
        <v>0</v>
      </c>
    </row>
    <row r="66" spans="1:4" ht="24" customHeight="1">
      <c r="A66" s="205" t="s">
        <v>31</v>
      </c>
      <c r="B66" s="137">
        <v>12.4</v>
      </c>
      <c r="C66" s="137">
        <v>12.4</v>
      </c>
      <c r="D66" s="137">
        <v>0</v>
      </c>
    </row>
    <row r="67" spans="1:4" ht="24" customHeight="1">
      <c r="A67" s="202" t="s">
        <v>53</v>
      </c>
      <c r="B67" s="137">
        <v>7.95</v>
      </c>
      <c r="C67" s="203">
        <v>7.95</v>
      </c>
      <c r="D67" s="203">
        <v>0</v>
      </c>
    </row>
    <row r="68" spans="1:4" ht="24" customHeight="1">
      <c r="A68" s="205" t="s">
        <v>31</v>
      </c>
      <c r="B68" s="137">
        <v>7.85</v>
      </c>
      <c r="C68" s="137">
        <v>7.85</v>
      </c>
      <c r="D68" s="137">
        <v>0</v>
      </c>
    </row>
    <row r="69" spans="1:4" ht="24" customHeight="1">
      <c r="A69" s="206" t="s">
        <v>32</v>
      </c>
      <c r="B69" s="137">
        <v>0.1</v>
      </c>
      <c r="C69" s="137">
        <v>0.1</v>
      </c>
      <c r="D69" s="137">
        <v>0</v>
      </c>
    </row>
    <row r="70" spans="1:4" ht="12.75">
      <c r="A70" s="194"/>
      <c r="B70" s="141"/>
      <c r="C70" s="141"/>
      <c r="D70" s="141"/>
    </row>
    <row r="71" spans="1:4" ht="12.75">
      <c r="A71" s="194"/>
      <c r="B71" s="141"/>
      <c r="C71" s="141"/>
      <c r="D71" s="141"/>
    </row>
    <row r="72" spans="1:4" ht="12.75">
      <c r="A72" s="194"/>
      <c r="B72" s="141"/>
      <c r="C72" s="141"/>
      <c r="D72" s="141"/>
    </row>
    <row r="73" spans="1:4" ht="12.75">
      <c r="A73" s="194"/>
      <c r="B73" s="141"/>
      <c r="C73" s="141"/>
      <c r="D73" s="141"/>
    </row>
    <row r="74" spans="1:4" ht="12.75">
      <c r="A74" s="194"/>
      <c r="B74" s="141"/>
      <c r="C74" s="141"/>
      <c r="D74" s="141"/>
    </row>
    <row r="75" spans="1:4" ht="12.75">
      <c r="A75" s="194"/>
      <c r="B75" s="141"/>
      <c r="C75" s="141"/>
      <c r="D75" s="141"/>
    </row>
    <row r="76" spans="1:4" ht="12.75">
      <c r="A76" s="194"/>
      <c r="B76" s="141"/>
      <c r="C76" s="141"/>
      <c r="D76" s="141"/>
    </row>
    <row r="77" spans="1:4" ht="12.75">
      <c r="A77" s="194"/>
      <c r="B77" s="141"/>
      <c r="C77" s="141"/>
      <c r="D77" s="141"/>
    </row>
    <row r="78" spans="1:4" ht="12.75">
      <c r="A78" s="194"/>
      <c r="B78" s="141"/>
      <c r="C78" s="141"/>
      <c r="D78" s="141"/>
    </row>
    <row r="79" spans="1:4" ht="12.75">
      <c r="A79" s="194"/>
      <c r="B79" s="141"/>
      <c r="C79" s="141"/>
      <c r="D79" s="141"/>
    </row>
    <row r="80" spans="1:4" ht="12.75">
      <c r="A80" s="194"/>
      <c r="B80" s="141"/>
      <c r="C80" s="141"/>
      <c r="D80" s="141"/>
    </row>
    <row r="81" spans="1:4" ht="12.75">
      <c r="A81" s="194"/>
      <c r="B81" s="141"/>
      <c r="C81" s="141"/>
      <c r="D81" s="141"/>
    </row>
    <row r="82" spans="1:4" ht="12.75">
      <c r="A82" s="194"/>
      <c r="B82" s="141"/>
      <c r="C82" s="141"/>
      <c r="D82" s="141"/>
    </row>
    <row r="83" spans="1:4" ht="12.75">
      <c r="A83" s="194"/>
      <c r="B83" s="141"/>
      <c r="C83" s="141"/>
      <c r="D83" s="141"/>
    </row>
    <row r="84" spans="1:4" ht="12.75">
      <c r="A84" s="194"/>
      <c r="B84" s="141"/>
      <c r="C84" s="141"/>
      <c r="D84" s="141"/>
    </row>
    <row r="85" spans="1:4" ht="12.75">
      <c r="A85" s="194"/>
      <c r="B85" s="141"/>
      <c r="C85" s="141"/>
      <c r="D85" s="141"/>
    </row>
    <row r="86" spans="1:4" ht="12.75">
      <c r="A86" s="194"/>
      <c r="B86" s="141"/>
      <c r="C86" s="141"/>
      <c r="D86" s="141"/>
    </row>
    <row r="87" spans="1:4" ht="12.75">
      <c r="A87" s="194"/>
      <c r="B87" s="141"/>
      <c r="C87" s="141"/>
      <c r="D87" s="141"/>
    </row>
    <row r="88" spans="1:4" ht="12.75">
      <c r="A88" s="194"/>
      <c r="B88" s="141"/>
      <c r="C88" s="141"/>
      <c r="D88" s="141"/>
    </row>
    <row r="89" spans="1:4" ht="12.75">
      <c r="A89" s="194"/>
      <c r="B89" s="141"/>
      <c r="C89" s="141"/>
      <c r="D89" s="141"/>
    </row>
    <row r="90" spans="1:4" ht="12.75">
      <c r="A90" s="194"/>
      <c r="B90" s="141"/>
      <c r="C90" s="141"/>
      <c r="D90" s="141"/>
    </row>
    <row r="91" spans="1:4" ht="12.75">
      <c r="A91" s="194"/>
      <c r="B91" s="141"/>
      <c r="C91" s="141"/>
      <c r="D91" s="141"/>
    </row>
    <row r="92" spans="1:4" ht="12.75">
      <c r="A92" s="194"/>
      <c r="B92" s="141"/>
      <c r="C92" s="141"/>
      <c r="D92" s="141"/>
    </row>
    <row r="93" spans="1:4" ht="12.75">
      <c r="A93" s="194"/>
      <c r="B93" s="141"/>
      <c r="C93" s="141"/>
      <c r="D93" s="141"/>
    </row>
    <row r="94" spans="1:4" ht="12.75">
      <c r="A94" s="194"/>
      <c r="B94" s="141"/>
      <c r="C94" s="141"/>
      <c r="D94" s="141"/>
    </row>
    <row r="95" spans="1:4" ht="12.75">
      <c r="A95" s="194"/>
      <c r="B95" s="141"/>
      <c r="C95" s="141"/>
      <c r="D95" s="141"/>
    </row>
    <row r="96" spans="1:4" ht="12.75">
      <c r="A96" s="194"/>
      <c r="B96" s="141"/>
      <c r="C96" s="141"/>
      <c r="D96" s="141"/>
    </row>
    <row r="97" spans="1:4" ht="12.75">
      <c r="A97" s="194"/>
      <c r="B97" s="141"/>
      <c r="C97" s="141"/>
      <c r="D97" s="141"/>
    </row>
    <row r="98" spans="1:4" ht="12.75">
      <c r="A98" s="194"/>
      <c r="B98" s="141"/>
      <c r="C98" s="141"/>
      <c r="D98" s="141"/>
    </row>
    <row r="99" spans="1:4" ht="12.75">
      <c r="A99" s="194"/>
      <c r="B99" s="141"/>
      <c r="C99" s="141"/>
      <c r="D99" s="141"/>
    </row>
    <row r="100" spans="1:4" ht="12.75">
      <c r="A100" s="194"/>
      <c r="B100" s="141"/>
      <c r="C100" s="141"/>
      <c r="D100" s="141"/>
    </row>
    <row r="101" spans="1:4" ht="12.75">
      <c r="A101" s="194"/>
      <c r="B101" s="141"/>
      <c r="C101" s="141"/>
      <c r="D101" s="141"/>
    </row>
    <row r="102" spans="1:4" ht="12.75">
      <c r="A102" s="194"/>
      <c r="B102" s="141"/>
      <c r="C102" s="141"/>
      <c r="D102" s="141"/>
    </row>
    <row r="103" spans="1:4" ht="12.75">
      <c r="A103" s="194"/>
      <c r="B103" s="141"/>
      <c r="C103" s="141"/>
      <c r="D103" s="141"/>
    </row>
    <row r="104" spans="1:4" ht="12.75">
      <c r="A104" s="194"/>
      <c r="B104" s="141"/>
      <c r="C104" s="141"/>
      <c r="D104" s="141"/>
    </row>
    <row r="105" spans="1:4" ht="12.75">
      <c r="A105" s="194"/>
      <c r="B105" s="141"/>
      <c r="C105" s="141"/>
      <c r="D105" s="141"/>
    </row>
    <row r="106" spans="1:4" ht="12.75">
      <c r="A106" s="194"/>
      <c r="B106" s="141"/>
      <c r="C106" s="141"/>
      <c r="D106" s="141"/>
    </row>
    <row r="107" spans="1:4" ht="12.75">
      <c r="A107" s="194"/>
      <c r="B107" s="141"/>
      <c r="C107" s="141"/>
      <c r="D107" s="141"/>
    </row>
    <row r="108" spans="1:4" ht="12.75">
      <c r="A108" s="194"/>
      <c r="B108" s="141"/>
      <c r="C108" s="141"/>
      <c r="D108" s="141"/>
    </row>
    <row r="109" spans="1:4" ht="12.75">
      <c r="A109" s="194"/>
      <c r="B109" s="141"/>
      <c r="C109" s="141"/>
      <c r="D109" s="141"/>
    </row>
    <row r="110" spans="1:4" ht="12.75">
      <c r="A110" s="194"/>
      <c r="B110" s="141"/>
      <c r="C110" s="141"/>
      <c r="D110" s="141"/>
    </row>
    <row r="111" spans="1:4" ht="12.75">
      <c r="A111" s="194"/>
      <c r="B111" s="141"/>
      <c r="C111" s="141"/>
      <c r="D111" s="141"/>
    </row>
    <row r="112" spans="1:4" ht="12.75">
      <c r="A112" s="194"/>
      <c r="B112" s="141"/>
      <c r="C112" s="141"/>
      <c r="D112" s="141"/>
    </row>
    <row r="113" spans="1:4" ht="12.75">
      <c r="A113" s="194"/>
      <c r="B113" s="141"/>
      <c r="C113" s="141"/>
      <c r="D113" s="141"/>
    </row>
    <row r="114" spans="1:4" ht="12.75">
      <c r="A114" s="194"/>
      <c r="B114" s="141"/>
      <c r="C114" s="141"/>
      <c r="D114" s="141"/>
    </row>
    <row r="115" spans="1:4" ht="12.75">
      <c r="A115" s="194"/>
      <c r="B115" s="141"/>
      <c r="C115" s="141"/>
      <c r="D115" s="141"/>
    </row>
    <row r="116" spans="1:4" ht="12.75">
      <c r="A116" s="194"/>
      <c r="B116" s="141"/>
      <c r="C116" s="141"/>
      <c r="D116" s="141"/>
    </row>
    <row r="117" spans="1:4" ht="12.75">
      <c r="A117" s="194"/>
      <c r="B117" s="141"/>
      <c r="C117" s="141"/>
      <c r="D117" s="141"/>
    </row>
    <row r="118" spans="1:4" ht="12.75">
      <c r="A118" s="194"/>
      <c r="B118" s="141"/>
      <c r="C118" s="141"/>
      <c r="D118" s="141"/>
    </row>
    <row r="119" spans="1:4" ht="12.75">
      <c r="A119" s="194"/>
      <c r="B119" s="141"/>
      <c r="C119" s="141"/>
      <c r="D119" s="141"/>
    </row>
    <row r="120" spans="1:4" ht="12.75">
      <c r="A120" s="194"/>
      <c r="B120" s="141"/>
      <c r="C120" s="141"/>
      <c r="D120" s="141"/>
    </row>
    <row r="121" spans="1:4" ht="12.75">
      <c r="A121" s="194"/>
      <c r="B121" s="141"/>
      <c r="C121" s="141"/>
      <c r="D121" s="141"/>
    </row>
    <row r="122" spans="1:4" ht="12.75">
      <c r="A122" s="194"/>
      <c r="B122" s="141"/>
      <c r="C122" s="141"/>
      <c r="D122" s="141"/>
    </row>
    <row r="123" spans="1:4" ht="12.75">
      <c r="A123" s="194"/>
      <c r="B123" s="141"/>
      <c r="C123" s="141"/>
      <c r="D123" s="141"/>
    </row>
    <row r="124" spans="1:4" ht="12.75">
      <c r="A124" s="194"/>
      <c r="B124" s="141"/>
      <c r="C124" s="141"/>
      <c r="D124" s="141"/>
    </row>
    <row r="125" spans="1:4" ht="12.75">
      <c r="A125" s="194"/>
      <c r="B125" s="141"/>
      <c r="C125" s="141"/>
      <c r="D125" s="141"/>
    </row>
    <row r="126" spans="1:4" ht="12.75">
      <c r="A126" s="194"/>
      <c r="B126" s="141"/>
      <c r="C126" s="141"/>
      <c r="D126" s="141"/>
    </row>
    <row r="127" spans="1:4" ht="12.75">
      <c r="A127" s="194"/>
      <c r="B127" s="141"/>
      <c r="C127" s="141"/>
      <c r="D127" s="141"/>
    </row>
    <row r="128" spans="1:4" ht="12.75">
      <c r="A128" s="194"/>
      <c r="B128" s="141"/>
      <c r="C128" s="141"/>
      <c r="D128" s="141"/>
    </row>
    <row r="129" spans="1:4" ht="12.75">
      <c r="A129" s="194"/>
      <c r="B129" s="141"/>
      <c r="C129" s="141"/>
      <c r="D129" s="141"/>
    </row>
    <row r="130" spans="1:4" ht="12.75">
      <c r="A130" s="194"/>
      <c r="B130" s="141"/>
      <c r="C130" s="141"/>
      <c r="D130" s="141"/>
    </row>
    <row r="131" spans="1:4" ht="12.75">
      <c r="A131" s="194"/>
      <c r="B131" s="141"/>
      <c r="C131" s="141"/>
      <c r="D131" s="141"/>
    </row>
    <row r="132" spans="1:4" ht="12.75">
      <c r="A132" s="194"/>
      <c r="B132" s="141"/>
      <c r="C132" s="141"/>
      <c r="D132" s="141"/>
    </row>
    <row r="133" spans="1:4" ht="12.75">
      <c r="A133" s="194"/>
      <c r="B133" s="141"/>
      <c r="C133" s="141"/>
      <c r="D133" s="141"/>
    </row>
    <row r="134" spans="1:4" ht="12.75">
      <c r="A134" s="194"/>
      <c r="B134" s="141"/>
      <c r="C134" s="141"/>
      <c r="D134" s="141"/>
    </row>
    <row r="135" spans="1:4" ht="12.75">
      <c r="A135" s="194"/>
      <c r="B135" s="141"/>
      <c r="C135" s="141"/>
      <c r="D135" s="141"/>
    </row>
    <row r="136" spans="1:4" ht="12.75">
      <c r="A136" s="194"/>
      <c r="B136" s="141"/>
      <c r="C136" s="141"/>
      <c r="D136" s="141"/>
    </row>
    <row r="137" spans="1:4" ht="12.75">
      <c r="A137" s="194"/>
      <c r="B137" s="141"/>
      <c r="C137" s="141"/>
      <c r="D137" s="141"/>
    </row>
    <row r="138" spans="1:4" ht="12.75">
      <c r="A138" s="194"/>
      <c r="B138" s="141"/>
      <c r="C138" s="141"/>
      <c r="D138" s="141"/>
    </row>
    <row r="139" spans="1:4" ht="12.75">
      <c r="A139" s="194"/>
      <c r="B139" s="141"/>
      <c r="C139" s="141"/>
      <c r="D139" s="141"/>
    </row>
    <row r="140" spans="1:4" ht="12.75">
      <c r="A140" s="194"/>
      <c r="B140" s="141"/>
      <c r="C140" s="141"/>
      <c r="D140" s="141"/>
    </row>
    <row r="141" spans="1:4" ht="12.75">
      <c r="A141" s="194"/>
      <c r="B141" s="141"/>
      <c r="C141" s="141"/>
      <c r="D141" s="141"/>
    </row>
    <row r="142" spans="1:4" ht="12.75">
      <c r="A142" s="194"/>
      <c r="B142" s="141"/>
      <c r="C142" s="141"/>
      <c r="D142" s="141"/>
    </row>
    <row r="143" spans="1:4" ht="12.75">
      <c r="A143" s="194"/>
      <c r="B143" s="141"/>
      <c r="C143" s="141"/>
      <c r="D143" s="141"/>
    </row>
    <row r="144" spans="1:4" ht="12.75">
      <c r="A144" s="194"/>
      <c r="B144" s="141"/>
      <c r="C144" s="141"/>
      <c r="D144" s="141"/>
    </row>
    <row r="145" spans="1:4" ht="12.75">
      <c r="A145" s="194"/>
      <c r="B145" s="141"/>
      <c r="C145" s="141"/>
      <c r="D145" s="141"/>
    </row>
    <row r="146" spans="1:4" ht="12.75">
      <c r="A146" s="194"/>
      <c r="B146" s="141"/>
      <c r="C146" s="141"/>
      <c r="D146" s="141"/>
    </row>
    <row r="147" spans="1:4" ht="12.75">
      <c r="A147" s="194"/>
      <c r="B147" s="141"/>
      <c r="C147" s="141"/>
      <c r="D147" s="141"/>
    </row>
    <row r="148" spans="1:4" ht="12.75">
      <c r="A148" s="194"/>
      <c r="B148" s="141"/>
      <c r="C148" s="141"/>
      <c r="D148" s="141"/>
    </row>
    <row r="149" spans="1:4" ht="12.75">
      <c r="A149" s="194"/>
      <c r="B149" s="141"/>
      <c r="C149" s="141"/>
      <c r="D149" s="141"/>
    </row>
    <row r="150" spans="1:4" ht="12.75">
      <c r="A150" s="194"/>
      <c r="B150" s="141"/>
      <c r="C150" s="141"/>
      <c r="D150" s="141"/>
    </row>
    <row r="151" spans="1:4" ht="12.75">
      <c r="A151" s="194"/>
      <c r="B151" s="141"/>
      <c r="C151" s="141"/>
      <c r="D151" s="141"/>
    </row>
    <row r="152" spans="1:4" ht="12.75">
      <c r="A152" s="194"/>
      <c r="B152" s="141"/>
      <c r="C152" s="141"/>
      <c r="D152" s="141"/>
    </row>
    <row r="153" spans="1:4" ht="12.75">
      <c r="A153" s="194"/>
      <c r="B153" s="141"/>
      <c r="C153" s="141"/>
      <c r="D153" s="141"/>
    </row>
    <row r="154" spans="1:4" ht="12.75">
      <c r="A154" s="194"/>
      <c r="B154" s="141"/>
      <c r="C154" s="141"/>
      <c r="D154" s="141"/>
    </row>
    <row r="155" spans="1:4" ht="12.75">
      <c r="A155" s="194"/>
      <c r="B155" s="141"/>
      <c r="C155" s="141"/>
      <c r="D155" s="141"/>
    </row>
    <row r="156" spans="1:4" ht="12.75">
      <c r="A156" s="194"/>
      <c r="B156" s="141"/>
      <c r="C156" s="141"/>
      <c r="D156" s="141"/>
    </row>
    <row r="157" spans="1:4" ht="12.75">
      <c r="A157" s="194"/>
      <c r="B157" s="141"/>
      <c r="C157" s="141"/>
      <c r="D157" s="141"/>
    </row>
    <row r="158" spans="1:4" ht="12.75">
      <c r="A158" s="194"/>
      <c r="B158" s="141"/>
      <c r="C158" s="141"/>
      <c r="D158" s="141"/>
    </row>
    <row r="159" spans="1:4" ht="12.75">
      <c r="A159" s="194"/>
      <c r="B159" s="141"/>
      <c r="C159" s="141"/>
      <c r="D159" s="141"/>
    </row>
    <row r="160" spans="1:4" ht="12.75">
      <c r="A160" s="194"/>
      <c r="B160" s="141"/>
      <c r="C160" s="141"/>
      <c r="D160" s="141"/>
    </row>
    <row r="161" spans="1:4" ht="12.75">
      <c r="A161" s="194"/>
      <c r="B161" s="141"/>
      <c r="C161" s="141"/>
      <c r="D161" s="141"/>
    </row>
    <row r="162" spans="1:4" ht="12.75">
      <c r="A162" s="194"/>
      <c r="B162" s="141"/>
      <c r="C162" s="141"/>
      <c r="D162" s="141"/>
    </row>
    <row r="163" spans="1:4" ht="12.75">
      <c r="A163" s="194"/>
      <c r="B163" s="141"/>
      <c r="C163" s="141"/>
      <c r="D163" s="141"/>
    </row>
    <row r="164" spans="1:4" ht="12.75">
      <c r="A164" s="194"/>
      <c r="B164" s="141"/>
      <c r="C164" s="141"/>
      <c r="D164" s="141"/>
    </row>
    <row r="165" spans="1:4" ht="12.75">
      <c r="A165" s="194"/>
      <c r="B165" s="141"/>
      <c r="C165" s="141"/>
      <c r="D165" s="141"/>
    </row>
    <row r="166" spans="1:4" ht="12.75">
      <c r="A166" s="194"/>
      <c r="B166" s="141"/>
      <c r="C166" s="141"/>
      <c r="D166" s="141"/>
    </row>
    <row r="167" spans="1:4" ht="12.75">
      <c r="A167" s="194"/>
      <c r="B167" s="141"/>
      <c r="C167" s="141"/>
      <c r="D167" s="141"/>
    </row>
    <row r="168" spans="1:4" ht="12.75">
      <c r="A168" s="194"/>
      <c r="B168" s="141"/>
      <c r="C168" s="141"/>
      <c r="D168" s="141"/>
    </row>
    <row r="169" spans="1:4" ht="12.75">
      <c r="A169" s="194"/>
      <c r="B169" s="141"/>
      <c r="C169" s="141"/>
      <c r="D169" s="141"/>
    </row>
    <row r="170" spans="1:4" ht="12.75">
      <c r="A170" s="194"/>
      <c r="B170" s="141"/>
      <c r="C170" s="141"/>
      <c r="D170" s="141"/>
    </row>
    <row r="171" spans="1:4" ht="12.75">
      <c r="A171" s="194"/>
      <c r="B171" s="141"/>
      <c r="C171" s="141"/>
      <c r="D171" s="141"/>
    </row>
    <row r="172" spans="1:4" ht="12.75">
      <c r="A172" s="194"/>
      <c r="B172" s="141"/>
      <c r="C172" s="141"/>
      <c r="D172" s="141"/>
    </row>
    <row r="173" spans="1:4" ht="12.75">
      <c r="A173" s="194"/>
      <c r="B173" s="141"/>
      <c r="C173" s="141"/>
      <c r="D173" s="141"/>
    </row>
    <row r="174" spans="1:4" ht="12.75">
      <c r="A174" s="194"/>
      <c r="B174" s="141"/>
      <c r="C174" s="141"/>
      <c r="D174" s="141"/>
    </row>
    <row r="175" spans="1:4" ht="12.75">
      <c r="A175" s="194"/>
      <c r="B175" s="141"/>
      <c r="C175" s="141"/>
      <c r="D175" s="141"/>
    </row>
    <row r="176" spans="1:4" ht="12.75">
      <c r="A176" s="194"/>
      <c r="B176" s="141"/>
      <c r="C176" s="141"/>
      <c r="D176" s="141"/>
    </row>
    <row r="177" spans="1:4" ht="12.75">
      <c r="A177" s="194"/>
      <c r="B177" s="141"/>
      <c r="C177" s="141"/>
      <c r="D177" s="141"/>
    </row>
    <row r="178" spans="1:4" ht="12.75">
      <c r="A178" s="194"/>
      <c r="B178" s="141"/>
      <c r="C178" s="141"/>
      <c r="D178" s="141"/>
    </row>
    <row r="179" spans="1:4" ht="12.75">
      <c r="A179" s="194"/>
      <c r="B179" s="141"/>
      <c r="C179" s="141"/>
      <c r="D179" s="141"/>
    </row>
    <row r="180" spans="1:4" ht="12.75">
      <c r="A180" s="194"/>
      <c r="B180" s="141"/>
      <c r="C180" s="141"/>
      <c r="D180" s="141"/>
    </row>
    <row r="181" spans="1:4" ht="12.75">
      <c r="A181" s="194"/>
      <c r="B181" s="141"/>
      <c r="C181" s="141"/>
      <c r="D181" s="141"/>
    </row>
    <row r="182" spans="1:4" ht="12.75">
      <c r="A182" s="194"/>
      <c r="B182" s="141"/>
      <c r="C182" s="141"/>
      <c r="D182" s="141"/>
    </row>
    <row r="183" spans="1:4" ht="12.75">
      <c r="A183" s="194"/>
      <c r="B183" s="141"/>
      <c r="C183" s="141"/>
      <c r="D183" s="141"/>
    </row>
    <row r="184" spans="1:4" ht="12.75">
      <c r="A184" s="194"/>
      <c r="B184" s="141"/>
      <c r="C184" s="141"/>
      <c r="D184" s="141"/>
    </row>
    <row r="185" spans="1:4" ht="12.75">
      <c r="A185" s="194"/>
      <c r="B185" s="141"/>
      <c r="C185" s="141"/>
      <c r="D185" s="141"/>
    </row>
    <row r="186" spans="1:4" ht="12.75">
      <c r="A186" s="194"/>
      <c r="B186" s="141"/>
      <c r="C186" s="141"/>
      <c r="D186" s="141"/>
    </row>
    <row r="187" spans="1:4" ht="12.75">
      <c r="A187" s="194"/>
      <c r="B187" s="141"/>
      <c r="C187" s="141"/>
      <c r="D187" s="141"/>
    </row>
    <row r="188" spans="1:4" ht="12.75">
      <c r="A188" s="194"/>
      <c r="B188" s="141"/>
      <c r="C188" s="141"/>
      <c r="D188" s="141"/>
    </row>
    <row r="189" spans="1:4" ht="12.75">
      <c r="A189" s="194"/>
      <c r="B189" s="141"/>
      <c r="C189" s="141"/>
      <c r="D189" s="141"/>
    </row>
    <row r="190" spans="1:4" ht="12.75">
      <c r="A190" s="194"/>
      <c r="B190" s="141"/>
      <c r="C190" s="141"/>
      <c r="D190" s="141"/>
    </row>
    <row r="191" spans="1:4" ht="12.75">
      <c r="A191" s="194"/>
      <c r="B191" s="141"/>
      <c r="C191" s="141"/>
      <c r="D191" s="141"/>
    </row>
    <row r="192" spans="1:4" ht="12.75">
      <c r="A192" s="194"/>
      <c r="B192" s="141"/>
      <c r="C192" s="141"/>
      <c r="D192" s="141"/>
    </row>
    <row r="193" spans="1:4" ht="12.75">
      <c r="A193" s="194"/>
      <c r="B193" s="141"/>
      <c r="C193" s="141"/>
      <c r="D193" s="141"/>
    </row>
    <row r="194" spans="1:4" ht="12.75">
      <c r="A194" s="194"/>
      <c r="B194" s="141"/>
      <c r="C194" s="141"/>
      <c r="D194" s="141"/>
    </row>
    <row r="195" spans="1:4" ht="12.75">
      <c r="A195" s="194"/>
      <c r="B195" s="141"/>
      <c r="C195" s="141"/>
      <c r="D195" s="141"/>
    </row>
    <row r="196" spans="1:4" ht="12.75">
      <c r="A196" s="194"/>
      <c r="B196" s="141"/>
      <c r="C196" s="141"/>
      <c r="D196" s="141"/>
    </row>
    <row r="197" spans="1:4" ht="12.75">
      <c r="A197" s="194"/>
      <c r="B197" s="141"/>
      <c r="C197" s="141"/>
      <c r="D197" s="141"/>
    </row>
    <row r="198" spans="1:4" ht="12.75">
      <c r="A198" s="194"/>
      <c r="B198" s="141"/>
      <c r="C198" s="141"/>
      <c r="D198" s="141"/>
    </row>
    <row r="199" spans="1:4" ht="12.75">
      <c r="A199" s="194"/>
      <c r="B199" s="141"/>
      <c r="C199" s="141"/>
      <c r="D199" s="141"/>
    </row>
    <row r="200" spans="1:4" ht="12.75">
      <c r="A200" s="194"/>
      <c r="B200" s="141"/>
      <c r="C200" s="141"/>
      <c r="D200" s="141"/>
    </row>
    <row r="201" spans="1:4" ht="12.75">
      <c r="A201" s="194"/>
      <c r="B201" s="141"/>
      <c r="C201" s="141"/>
      <c r="D201" s="141"/>
    </row>
    <row r="202" spans="1:4" ht="12.75">
      <c r="A202" s="194"/>
      <c r="B202" s="141"/>
      <c r="C202" s="141"/>
      <c r="D202" s="141"/>
    </row>
    <row r="203" spans="1:4" ht="12.75">
      <c r="A203" s="194"/>
      <c r="B203" s="141"/>
      <c r="C203" s="141"/>
      <c r="D203" s="141"/>
    </row>
    <row r="204" spans="1:4" ht="12.75">
      <c r="A204" s="194"/>
      <c r="B204" s="141"/>
      <c r="C204" s="141"/>
      <c r="D204" s="141"/>
    </row>
    <row r="205" spans="1:4" ht="12.75">
      <c r="A205" s="194"/>
      <c r="B205" s="141"/>
      <c r="C205" s="141"/>
      <c r="D205" s="141"/>
    </row>
    <row r="206" spans="1:4" ht="12.75">
      <c r="A206" s="194"/>
      <c r="B206" s="141"/>
      <c r="C206" s="141"/>
      <c r="D206" s="141"/>
    </row>
    <row r="207" spans="1:4" ht="12.75">
      <c r="A207" s="194"/>
      <c r="B207" s="141"/>
      <c r="C207" s="141"/>
      <c r="D207" s="141"/>
    </row>
    <row r="208" spans="1:4" ht="12.75">
      <c r="A208" s="194"/>
      <c r="B208" s="141"/>
      <c r="C208" s="141"/>
      <c r="D208" s="141"/>
    </row>
    <row r="209" spans="1:4" ht="12.75">
      <c r="A209" s="194"/>
      <c r="B209" s="141"/>
      <c r="C209" s="141"/>
      <c r="D209" s="141"/>
    </row>
    <row r="210" spans="1:4" ht="12.75">
      <c r="A210" s="194"/>
      <c r="B210" s="141"/>
      <c r="C210" s="141"/>
      <c r="D210" s="141"/>
    </row>
    <row r="211" spans="1:4" ht="12.75">
      <c r="A211" s="194"/>
      <c r="B211" s="141"/>
      <c r="C211" s="141"/>
      <c r="D211" s="141"/>
    </row>
    <row r="212" spans="1:4" ht="12.75">
      <c r="A212" s="194"/>
      <c r="B212" s="141"/>
      <c r="C212" s="141"/>
      <c r="D212" s="141"/>
    </row>
    <row r="213" spans="1:4" ht="12.75">
      <c r="A213" s="194"/>
      <c r="B213" s="141"/>
      <c r="C213" s="141"/>
      <c r="D213" s="141"/>
    </row>
    <row r="214" spans="1:4" ht="12.75">
      <c r="A214" s="194"/>
      <c r="B214" s="141"/>
      <c r="C214" s="141"/>
      <c r="D214" s="141"/>
    </row>
    <row r="215" spans="1:4" ht="12.75">
      <c r="A215" s="194"/>
      <c r="B215" s="141"/>
      <c r="C215" s="141"/>
      <c r="D215" s="141"/>
    </row>
    <row r="216" spans="1:4" ht="12.75">
      <c r="A216" s="194"/>
      <c r="B216" s="141"/>
      <c r="C216" s="141"/>
      <c r="D216" s="141"/>
    </row>
    <row r="217" spans="1:4" ht="12.75">
      <c r="A217" s="194"/>
      <c r="B217" s="141"/>
      <c r="C217" s="141"/>
      <c r="D217" s="141"/>
    </row>
    <row r="218" spans="1:4" ht="12.75">
      <c r="A218" s="194"/>
      <c r="B218" s="141"/>
      <c r="C218" s="141"/>
      <c r="D218" s="141"/>
    </row>
    <row r="219" spans="1:4" ht="12.75">
      <c r="A219" s="194"/>
      <c r="B219" s="141"/>
      <c r="C219" s="141"/>
      <c r="D219" s="141"/>
    </row>
    <row r="220" spans="1:4" ht="12.75">
      <c r="A220" s="194"/>
      <c r="B220" s="141"/>
      <c r="C220" s="141"/>
      <c r="D220" s="141"/>
    </row>
    <row r="221" spans="1:4" ht="12.75">
      <c r="A221" s="194"/>
      <c r="B221" s="141"/>
      <c r="C221" s="141"/>
      <c r="D221" s="141"/>
    </row>
    <row r="222" spans="1:4" ht="12.75">
      <c r="A222" s="194"/>
      <c r="B222" s="141"/>
      <c r="C222" s="141"/>
      <c r="D222" s="141"/>
    </row>
    <row r="223" spans="1:4" ht="12.75">
      <c r="A223" s="194"/>
      <c r="B223" s="141"/>
      <c r="C223" s="141"/>
      <c r="D223" s="141"/>
    </row>
    <row r="224" spans="1:4" ht="12.75">
      <c r="A224" s="194"/>
      <c r="B224" s="141"/>
      <c r="C224" s="141"/>
      <c r="D224" s="141"/>
    </row>
    <row r="225" spans="1:4" ht="12.75">
      <c r="A225" s="194"/>
      <c r="B225" s="141"/>
      <c r="C225" s="141"/>
      <c r="D225" s="141"/>
    </row>
    <row r="226" spans="1:4" ht="12.75">
      <c r="A226" s="194"/>
      <c r="B226" s="141"/>
      <c r="C226" s="141"/>
      <c r="D226" s="141"/>
    </row>
    <row r="227" spans="1:4" ht="12.75">
      <c r="A227" s="194"/>
      <c r="B227" s="141"/>
      <c r="C227" s="141"/>
      <c r="D227" s="141"/>
    </row>
    <row r="228" spans="1:4" ht="12.75">
      <c r="A228" s="194"/>
      <c r="B228" s="141"/>
      <c r="C228" s="141"/>
      <c r="D228" s="141"/>
    </row>
    <row r="229" spans="1:4" ht="12.75">
      <c r="A229" s="194"/>
      <c r="B229" s="141"/>
      <c r="C229" s="141"/>
      <c r="D229" s="141"/>
    </row>
    <row r="230" spans="1:4" ht="12.75">
      <c r="A230" s="194"/>
      <c r="B230" s="141"/>
      <c r="C230" s="141"/>
      <c r="D230" s="141"/>
    </row>
    <row r="231" spans="1:4" ht="12.75">
      <c r="A231" s="194"/>
      <c r="B231" s="141"/>
      <c r="C231" s="141"/>
      <c r="D231" s="141"/>
    </row>
    <row r="232" spans="1:4" ht="12.75">
      <c r="A232" s="194"/>
      <c r="B232" s="141"/>
      <c r="C232" s="141"/>
      <c r="D232" s="141"/>
    </row>
    <row r="233" spans="1:4" ht="12.75">
      <c r="A233" s="194"/>
      <c r="B233" s="141"/>
      <c r="C233" s="141"/>
      <c r="D233" s="141"/>
    </row>
    <row r="234" spans="1:4" ht="12.75">
      <c r="A234" s="194"/>
      <c r="B234" s="141"/>
      <c r="C234" s="141"/>
      <c r="D234" s="141"/>
    </row>
    <row r="235" spans="1:4" ht="12.75">
      <c r="A235" s="194"/>
      <c r="B235" s="141"/>
      <c r="C235" s="141"/>
      <c r="D235" s="141"/>
    </row>
    <row r="236" spans="1:4" ht="12.75">
      <c r="A236" s="194"/>
      <c r="B236" s="141"/>
      <c r="C236" s="141"/>
      <c r="D236" s="141"/>
    </row>
    <row r="237" spans="1:4" ht="12.75">
      <c r="A237" s="194"/>
      <c r="B237" s="141"/>
      <c r="C237" s="141"/>
      <c r="D237" s="141"/>
    </row>
    <row r="238" spans="1:4" ht="12.75">
      <c r="A238" s="194"/>
      <c r="B238" s="141"/>
      <c r="C238" s="141"/>
      <c r="D238" s="141"/>
    </row>
    <row r="239" spans="1:4" ht="12.75">
      <c r="A239" s="194"/>
      <c r="B239" s="141"/>
      <c r="C239" s="141"/>
      <c r="D239" s="141"/>
    </row>
    <row r="240" spans="1:4" ht="12.75">
      <c r="A240" s="194"/>
      <c r="B240" s="141"/>
      <c r="C240" s="141"/>
      <c r="D240" s="141"/>
    </row>
    <row r="241" spans="1:4" ht="12.75">
      <c r="A241" s="194"/>
      <c r="B241" s="141"/>
      <c r="C241" s="141"/>
      <c r="D241" s="141"/>
    </row>
    <row r="242" spans="1:4" ht="12.75">
      <c r="A242" s="194"/>
      <c r="B242" s="141"/>
      <c r="C242" s="141"/>
      <c r="D242" s="141"/>
    </row>
    <row r="243" spans="1:4" ht="12.75">
      <c r="A243" s="194"/>
      <c r="B243" s="141"/>
      <c r="C243" s="141"/>
      <c r="D243" s="141"/>
    </row>
    <row r="244" spans="1:4" ht="12.75">
      <c r="A244" s="194"/>
      <c r="B244" s="141"/>
      <c r="C244" s="141"/>
      <c r="D244" s="141"/>
    </row>
    <row r="245" spans="1:4" ht="12.75">
      <c r="A245" s="194"/>
      <c r="B245" s="141"/>
      <c r="C245" s="141"/>
      <c r="D245" s="141"/>
    </row>
    <row r="246" spans="1:4" ht="12.75">
      <c r="A246" s="194"/>
      <c r="B246" s="141"/>
      <c r="C246" s="141"/>
      <c r="D246" s="141"/>
    </row>
    <row r="247" spans="1:4" ht="12.75">
      <c r="A247" s="194"/>
      <c r="B247" s="141"/>
      <c r="C247" s="141"/>
      <c r="D247" s="141"/>
    </row>
    <row r="248" spans="1:4" ht="12.75">
      <c r="A248" s="194"/>
      <c r="B248" s="141"/>
      <c r="C248" s="141"/>
      <c r="D248" s="141"/>
    </row>
    <row r="249" spans="1:4" ht="12.75">
      <c r="A249" s="194"/>
      <c r="B249" s="141"/>
      <c r="C249" s="141"/>
      <c r="D249" s="141"/>
    </row>
    <row r="250" spans="1:4" ht="12.75">
      <c r="A250" s="194"/>
      <c r="B250" s="141"/>
      <c r="C250" s="141"/>
      <c r="D250" s="141"/>
    </row>
    <row r="251" spans="1:4" ht="12.75">
      <c r="A251" s="194"/>
      <c r="B251" s="141"/>
      <c r="C251" s="141"/>
      <c r="D251" s="141"/>
    </row>
    <row r="252" spans="1:4" ht="12.75">
      <c r="A252" s="194"/>
      <c r="B252" s="141"/>
      <c r="C252" s="141"/>
      <c r="D252" s="141"/>
    </row>
    <row r="253" spans="1:4" ht="12.75">
      <c r="A253" s="194"/>
      <c r="B253" s="141"/>
      <c r="C253" s="141"/>
      <c r="D253" s="141"/>
    </row>
    <row r="254" spans="1:4" ht="12.75">
      <c r="A254" s="194"/>
      <c r="B254" s="141"/>
      <c r="C254" s="141"/>
      <c r="D254" s="141"/>
    </row>
    <row r="255" spans="1:4" ht="12.75">
      <c r="A255" s="194"/>
      <c r="B255" s="141"/>
      <c r="C255" s="141"/>
      <c r="D255" s="141"/>
    </row>
    <row r="256" spans="1:4" ht="12.75">
      <c r="A256" s="194"/>
      <c r="B256" s="141"/>
      <c r="C256" s="141"/>
      <c r="D256" s="141"/>
    </row>
    <row r="257" spans="1:4" ht="12.75">
      <c r="A257" s="194"/>
      <c r="B257" s="141"/>
      <c r="C257" s="141"/>
      <c r="D257" s="141"/>
    </row>
    <row r="258" spans="1:4" ht="12.75">
      <c r="A258" s="194"/>
      <c r="B258" s="141"/>
      <c r="C258" s="141"/>
      <c r="D258" s="141"/>
    </row>
    <row r="259" spans="1:4" ht="12.75">
      <c r="A259" s="194"/>
      <c r="B259" s="141"/>
      <c r="C259" s="141"/>
      <c r="D259" s="141"/>
    </row>
    <row r="260" spans="1:4" ht="12.75">
      <c r="A260" s="194"/>
      <c r="B260" s="141"/>
      <c r="C260" s="141"/>
      <c r="D260" s="141"/>
    </row>
    <row r="261" spans="1:4" ht="12.75">
      <c r="A261" s="194"/>
      <c r="B261" s="141"/>
      <c r="C261" s="141"/>
      <c r="D261" s="141"/>
    </row>
    <row r="262" spans="1:4" ht="12.75">
      <c r="A262" s="194"/>
      <c r="B262" s="141"/>
      <c r="C262" s="141"/>
      <c r="D262" s="141"/>
    </row>
    <row r="263" spans="1:4" ht="12.75">
      <c r="A263" s="194"/>
      <c r="B263" s="141"/>
      <c r="C263" s="141"/>
      <c r="D263" s="141"/>
    </row>
    <row r="264" spans="1:4" ht="12.75">
      <c r="A264" s="194"/>
      <c r="B264" s="141"/>
      <c r="C264" s="141"/>
      <c r="D264" s="141"/>
    </row>
    <row r="265" spans="1:4" ht="12.75">
      <c r="A265" s="194"/>
      <c r="B265" s="141"/>
      <c r="C265" s="141"/>
      <c r="D265" s="141"/>
    </row>
    <row r="266" spans="1:4" ht="12.75">
      <c r="A266" s="194"/>
      <c r="B266" s="141"/>
      <c r="C266" s="141"/>
      <c r="D266" s="141"/>
    </row>
    <row r="267" spans="1:4" ht="12.75">
      <c r="A267" s="194"/>
      <c r="B267" s="141"/>
      <c r="C267" s="141"/>
      <c r="D267" s="141"/>
    </row>
    <row r="268" spans="1:4" ht="12.75">
      <c r="A268" s="194"/>
      <c r="B268" s="141"/>
      <c r="C268" s="141"/>
      <c r="D268" s="141"/>
    </row>
    <row r="269" spans="1:4" ht="12.75">
      <c r="A269" s="194"/>
      <c r="B269" s="141"/>
      <c r="C269" s="141"/>
      <c r="D269" s="141"/>
    </row>
    <row r="270" spans="1:4" ht="12.75">
      <c r="A270" s="194"/>
      <c r="B270" s="141"/>
      <c r="C270" s="141"/>
      <c r="D270" s="141"/>
    </row>
    <row r="271" spans="1:4" ht="12.75">
      <c r="A271" s="194"/>
      <c r="B271" s="141"/>
      <c r="C271" s="141"/>
      <c r="D271" s="141"/>
    </row>
    <row r="272" spans="1:4" ht="12.75">
      <c r="A272" s="194"/>
      <c r="B272" s="141"/>
      <c r="C272" s="141"/>
      <c r="D272" s="141"/>
    </row>
    <row r="273" spans="1:4" ht="12.75">
      <c r="A273" s="194"/>
      <c r="B273" s="141"/>
      <c r="C273" s="141"/>
      <c r="D273" s="141"/>
    </row>
    <row r="274" spans="1:4" ht="12.75">
      <c r="A274" s="194"/>
      <c r="B274" s="141"/>
      <c r="C274" s="141"/>
      <c r="D274" s="141"/>
    </row>
    <row r="275" spans="1:4" ht="12.75">
      <c r="A275" s="194"/>
      <c r="B275" s="141"/>
      <c r="C275" s="141"/>
      <c r="D275" s="141"/>
    </row>
    <row r="276" spans="1:4" ht="12.75">
      <c r="A276" s="194"/>
      <c r="B276" s="141"/>
      <c r="C276" s="141"/>
      <c r="D276" s="141"/>
    </row>
    <row r="277" spans="1:4" ht="12.75">
      <c r="A277" s="194"/>
      <c r="B277" s="141"/>
      <c r="C277" s="141"/>
      <c r="D277" s="141"/>
    </row>
    <row r="278" spans="1:4" ht="12.75">
      <c r="A278" s="194"/>
      <c r="B278" s="141"/>
      <c r="C278" s="141"/>
      <c r="D278" s="141"/>
    </row>
    <row r="279" spans="1:4" ht="12.75">
      <c r="A279" s="194"/>
      <c r="B279" s="141"/>
      <c r="C279" s="141"/>
      <c r="D279" s="141"/>
    </row>
    <row r="280" spans="1:4" ht="12.75">
      <c r="A280" s="194"/>
      <c r="B280" s="141"/>
      <c r="C280" s="141"/>
      <c r="D280" s="141"/>
    </row>
    <row r="281" spans="1:4" ht="12.75">
      <c r="A281" s="194"/>
      <c r="B281" s="141"/>
      <c r="C281" s="141"/>
      <c r="D281" s="141"/>
    </row>
  </sheetData>
  <sheetProtection/>
  <mergeCells count="4">
    <mergeCell ref="A2:D2"/>
    <mergeCell ref="A3:D3"/>
    <mergeCell ref="B4:D4"/>
    <mergeCell ref="A4:A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D668"/>
  <sheetViews>
    <sheetView showZeros="0" tabSelected="1" workbookViewId="0" topLeftCell="A1">
      <pane ySplit="5" topLeftCell="A165" activePane="bottomLeft" state="frozen"/>
      <selection pane="bottomLeft" activeCell="A169" sqref="A169"/>
    </sheetView>
  </sheetViews>
  <sheetFormatPr defaultColWidth="8.75390625" defaultRowHeight="14.25"/>
  <cols>
    <col min="1" max="1" width="38.50390625" style="93" customWidth="1"/>
    <col min="2" max="3" width="13.625" style="171" customWidth="1"/>
    <col min="4" max="4" width="13.625" style="88" customWidth="1"/>
    <col min="5" max="32" width="9.00390625" style="172" bestFit="1" customWidth="1"/>
    <col min="33" max="16384" width="8.75390625" style="172" customWidth="1"/>
  </cols>
  <sheetData>
    <row r="1" spans="1:4" s="31" customFormat="1" ht="18" customHeight="1">
      <c r="A1" s="173"/>
      <c r="B1" s="174"/>
      <c r="C1" s="174"/>
      <c r="D1" s="129"/>
    </row>
    <row r="2" spans="1:4" s="30" customFormat="1" ht="25.5" customHeight="1">
      <c r="A2" s="17" t="s">
        <v>54</v>
      </c>
      <c r="B2" s="17"/>
      <c r="C2" s="17"/>
      <c r="D2" s="17"/>
    </row>
    <row r="3" spans="1:4" s="31" customFormat="1" ht="18" customHeight="1">
      <c r="A3" s="175" t="s">
        <v>1</v>
      </c>
      <c r="B3" s="176"/>
      <c r="C3" s="176"/>
      <c r="D3" s="176"/>
    </row>
    <row r="4" spans="1:4" s="31" customFormat="1" ht="15.75" customHeight="1">
      <c r="A4" s="177" t="s">
        <v>2</v>
      </c>
      <c r="B4" s="178" t="s">
        <v>3</v>
      </c>
      <c r="C4" s="178" t="s">
        <v>4</v>
      </c>
      <c r="D4" s="179" t="s">
        <v>5</v>
      </c>
    </row>
    <row r="5" spans="1:4" s="31" customFormat="1" ht="15.75" customHeight="1">
      <c r="A5" s="180"/>
      <c r="B5" s="181"/>
      <c r="C5" s="181"/>
      <c r="D5" s="182"/>
    </row>
    <row r="6" spans="1:4" s="31" customFormat="1" ht="27" customHeight="1">
      <c r="A6" s="183" t="s">
        <v>27</v>
      </c>
      <c r="B6" s="181">
        <v>590.7043999999999</v>
      </c>
      <c r="C6" s="181">
        <v>362.4036</v>
      </c>
      <c r="D6" s="182">
        <v>61.351092018275146</v>
      </c>
    </row>
    <row r="7" spans="1:4" s="62" customFormat="1" ht="24" customHeight="1">
      <c r="A7" s="184" t="s">
        <v>55</v>
      </c>
      <c r="B7" s="185">
        <v>74.0958</v>
      </c>
      <c r="C7" s="185">
        <v>67.78</v>
      </c>
      <c r="D7" s="182">
        <v>91.47617003932747</v>
      </c>
    </row>
    <row r="8" spans="1:4" s="62" customFormat="1" ht="24" customHeight="1">
      <c r="A8" s="186" t="s">
        <v>56</v>
      </c>
      <c r="B8" s="185">
        <v>1.1137000000000004</v>
      </c>
      <c r="C8" s="185">
        <v>0.8</v>
      </c>
      <c r="D8" s="182">
        <v>71.83262997216484</v>
      </c>
    </row>
    <row r="9" spans="1:4" s="62" customFormat="1" ht="24" customHeight="1">
      <c r="A9" s="119" t="s">
        <v>57</v>
      </c>
      <c r="B9" s="185">
        <v>0.5474</v>
      </c>
      <c r="C9" s="181">
        <v>0.53</v>
      </c>
      <c r="D9" s="182">
        <v>96.8213372305444</v>
      </c>
    </row>
    <row r="10" spans="1:4" s="62" customFormat="1" ht="24" customHeight="1">
      <c r="A10" s="119" t="s">
        <v>58</v>
      </c>
      <c r="B10" s="185">
        <v>0.2352</v>
      </c>
      <c r="C10" s="181">
        <v>0.02</v>
      </c>
      <c r="D10" s="182">
        <v>8.503401360544219</v>
      </c>
    </row>
    <row r="11" spans="1:4" s="62" customFormat="1" ht="24" customHeight="1">
      <c r="A11" s="119" t="s">
        <v>59</v>
      </c>
      <c r="B11" s="185">
        <v>0.122</v>
      </c>
      <c r="C11" s="181">
        <v>0.14</v>
      </c>
      <c r="D11" s="182">
        <v>114.75409836065576</v>
      </c>
    </row>
    <row r="12" spans="1:4" s="62" customFormat="1" ht="24" customHeight="1">
      <c r="A12" s="119" t="s">
        <v>60</v>
      </c>
      <c r="B12" s="185">
        <v>0.04</v>
      </c>
      <c r="C12" s="181">
        <v>0.02</v>
      </c>
      <c r="D12" s="182">
        <v>50</v>
      </c>
    </row>
    <row r="13" spans="1:4" s="62" customFormat="1" ht="24" customHeight="1">
      <c r="A13" s="119" t="s">
        <v>61</v>
      </c>
      <c r="B13" s="185">
        <v>0.065</v>
      </c>
      <c r="C13" s="181">
        <v>0.01</v>
      </c>
      <c r="D13" s="182">
        <v>15.384615384615385</v>
      </c>
    </row>
    <row r="14" spans="1:4" s="62" customFormat="1" ht="24" customHeight="1">
      <c r="A14" s="119" t="s">
        <v>62</v>
      </c>
      <c r="B14" s="185">
        <v>0.0112</v>
      </c>
      <c r="C14" s="181">
        <v>0.01</v>
      </c>
      <c r="D14" s="182">
        <v>89.28571428571429</v>
      </c>
    </row>
    <row r="15" spans="1:4" s="62" customFormat="1" ht="24" customHeight="1">
      <c r="A15" s="119" t="s">
        <v>63</v>
      </c>
      <c r="B15" s="185">
        <v>0.0898</v>
      </c>
      <c r="C15" s="181">
        <v>0.07</v>
      </c>
      <c r="D15" s="182">
        <v>77.9510022271715</v>
      </c>
    </row>
    <row r="16" spans="1:4" s="62" customFormat="1" ht="24" customHeight="1">
      <c r="A16" s="186" t="s">
        <v>64</v>
      </c>
      <c r="B16" s="185">
        <v>0.7367</v>
      </c>
      <c r="C16" s="185">
        <v>0.63</v>
      </c>
      <c r="D16" s="182">
        <v>85.51649246640424</v>
      </c>
    </row>
    <row r="17" spans="1:4" s="62" customFormat="1" ht="24" customHeight="1">
      <c r="A17" s="119" t="s">
        <v>65</v>
      </c>
      <c r="B17" s="185">
        <v>0.353</v>
      </c>
      <c r="C17" s="181">
        <v>0.34</v>
      </c>
      <c r="D17" s="182">
        <v>96.31728045325781</v>
      </c>
    </row>
    <row r="18" spans="1:4" s="62" customFormat="1" ht="24" customHeight="1">
      <c r="A18" s="119" t="s">
        <v>66</v>
      </c>
      <c r="B18" s="185">
        <v>0.2014</v>
      </c>
      <c r="C18" s="181">
        <v>0.12</v>
      </c>
      <c r="D18" s="182">
        <v>59.58291956305859</v>
      </c>
    </row>
    <row r="19" spans="1:4" s="62" customFormat="1" ht="24" customHeight="1">
      <c r="A19" s="119" t="s">
        <v>67</v>
      </c>
      <c r="B19" s="185">
        <v>0.056</v>
      </c>
      <c r="C19" s="181">
        <v>0.07</v>
      </c>
      <c r="D19" s="182">
        <v>125</v>
      </c>
    </row>
    <row r="20" spans="1:4" s="62" customFormat="1" ht="24" customHeight="1">
      <c r="A20" s="119" t="s">
        <v>68</v>
      </c>
      <c r="B20" s="185">
        <v>0</v>
      </c>
      <c r="C20" s="181">
        <v>0.01</v>
      </c>
      <c r="D20" s="182"/>
    </row>
    <row r="21" spans="1:4" s="62" customFormat="1" ht="24" customHeight="1">
      <c r="A21" s="119" t="s">
        <v>69</v>
      </c>
      <c r="B21" s="185">
        <v>0.0304</v>
      </c>
      <c r="C21" s="181">
        <v>0.03</v>
      </c>
      <c r="D21" s="182">
        <v>98.68421052631578</v>
      </c>
    </row>
    <row r="22" spans="1:4" s="62" customFormat="1" ht="24" customHeight="1">
      <c r="A22" s="119" t="s">
        <v>70</v>
      </c>
      <c r="B22" s="185">
        <v>0.0959</v>
      </c>
      <c r="C22" s="181">
        <v>0.06</v>
      </c>
      <c r="D22" s="182">
        <v>62.56517205422315</v>
      </c>
    </row>
    <row r="23" spans="1:4" s="62" customFormat="1" ht="24" customHeight="1">
      <c r="A23" s="184" t="s">
        <v>71</v>
      </c>
      <c r="B23" s="185">
        <v>6.281700000000001</v>
      </c>
      <c r="C23" s="185">
        <v>3.62</v>
      </c>
      <c r="D23" s="182">
        <v>57.62771224350095</v>
      </c>
    </row>
    <row r="24" spans="1:4" s="62" customFormat="1" ht="24" customHeight="1">
      <c r="A24" s="119" t="s">
        <v>72</v>
      </c>
      <c r="B24" s="185">
        <v>2.272</v>
      </c>
      <c r="C24" s="181">
        <v>2.01</v>
      </c>
      <c r="D24" s="182">
        <v>88.46830985915493</v>
      </c>
    </row>
    <row r="25" spans="1:4" s="62" customFormat="1" ht="24" customHeight="1">
      <c r="A25" s="119" t="s">
        <v>73</v>
      </c>
      <c r="B25" s="185">
        <v>1.8535</v>
      </c>
      <c r="C25" s="181">
        <v>0.61</v>
      </c>
      <c r="D25" s="182">
        <v>32.91070946857297</v>
      </c>
    </row>
    <row r="26" spans="1:4" s="62" customFormat="1" ht="24" customHeight="1">
      <c r="A26" s="119" t="s">
        <v>74</v>
      </c>
      <c r="B26" s="185">
        <v>0.3415</v>
      </c>
      <c r="C26" s="181">
        <v>0.13</v>
      </c>
      <c r="D26" s="182">
        <v>38.06734992679356</v>
      </c>
    </row>
    <row r="27" spans="1:4" s="62" customFormat="1" ht="24" customHeight="1">
      <c r="A27" s="119" t="s">
        <v>75</v>
      </c>
      <c r="B27" s="185">
        <v>0.0425</v>
      </c>
      <c r="C27" s="181">
        <v>0.03</v>
      </c>
      <c r="D27" s="182">
        <v>70.58823529411764</v>
      </c>
    </row>
    <row r="28" spans="1:4" s="62" customFormat="1" ht="24" customHeight="1">
      <c r="A28" s="119" t="s">
        <v>76</v>
      </c>
      <c r="B28" s="185">
        <v>0.1887</v>
      </c>
      <c r="C28" s="181">
        <v>0.02</v>
      </c>
      <c r="D28" s="182">
        <v>10.598834128245894</v>
      </c>
    </row>
    <row r="29" spans="1:4" s="62" customFormat="1" ht="24" customHeight="1">
      <c r="A29" s="119" t="s">
        <v>77</v>
      </c>
      <c r="B29" s="185">
        <v>0.1646</v>
      </c>
      <c r="C29" s="181">
        <v>0.12</v>
      </c>
      <c r="D29" s="182">
        <v>72.90400972053462</v>
      </c>
    </row>
    <row r="30" spans="1:4" s="62" customFormat="1" ht="24" customHeight="1">
      <c r="A30" s="119" t="s">
        <v>78</v>
      </c>
      <c r="B30" s="185">
        <v>0.1024</v>
      </c>
      <c r="C30" s="181">
        <v>0.16</v>
      </c>
      <c r="D30" s="182">
        <v>156.25</v>
      </c>
    </row>
    <row r="31" spans="1:4" s="62" customFormat="1" ht="30.75" customHeight="1">
      <c r="A31" s="119" t="s">
        <v>79</v>
      </c>
      <c r="B31" s="185">
        <v>1.3165</v>
      </c>
      <c r="C31" s="181">
        <v>0.54</v>
      </c>
      <c r="D31" s="182">
        <v>41.01785036080517</v>
      </c>
    </row>
    <row r="32" spans="1:4" s="62" customFormat="1" ht="24" customHeight="1">
      <c r="A32" s="187" t="s">
        <v>80</v>
      </c>
      <c r="B32" s="185">
        <v>3.4459999999999997</v>
      </c>
      <c r="C32" s="185">
        <v>4.96</v>
      </c>
      <c r="D32" s="182">
        <v>143.93499709808475</v>
      </c>
    </row>
    <row r="33" spans="1:4" s="62" customFormat="1" ht="24" customHeight="1">
      <c r="A33" s="188" t="s">
        <v>81</v>
      </c>
      <c r="B33" s="185">
        <v>0.6434</v>
      </c>
      <c r="C33" s="181">
        <v>0.23</v>
      </c>
      <c r="D33" s="182">
        <v>35.74759092322039</v>
      </c>
    </row>
    <row r="34" spans="1:4" s="62" customFormat="1" ht="24" customHeight="1">
      <c r="A34" s="189" t="s">
        <v>82</v>
      </c>
      <c r="B34" s="185">
        <v>0.0088</v>
      </c>
      <c r="C34" s="181">
        <v>0</v>
      </c>
      <c r="D34" s="182">
        <v>0</v>
      </c>
    </row>
    <row r="35" spans="1:4" s="62" customFormat="1" ht="24" customHeight="1">
      <c r="A35" s="189" t="s">
        <v>83</v>
      </c>
      <c r="B35" s="185">
        <v>0.502</v>
      </c>
      <c r="C35" s="181">
        <v>0.06</v>
      </c>
      <c r="D35" s="182">
        <v>11.95219123505976</v>
      </c>
    </row>
    <row r="36" spans="1:4" s="62" customFormat="1" ht="24" customHeight="1">
      <c r="A36" s="189" t="s">
        <v>84</v>
      </c>
      <c r="B36" s="185">
        <v>2.2836</v>
      </c>
      <c r="C36" s="181">
        <v>4.67</v>
      </c>
      <c r="D36" s="182">
        <v>204.50166403923632</v>
      </c>
    </row>
    <row r="37" spans="1:4" s="62" customFormat="1" ht="24" customHeight="1">
      <c r="A37" s="187" t="s">
        <v>85</v>
      </c>
      <c r="B37" s="185">
        <v>0.9724</v>
      </c>
      <c r="C37" s="185">
        <v>0.88</v>
      </c>
      <c r="D37" s="182">
        <v>90.49773755656109</v>
      </c>
    </row>
    <row r="38" spans="1:4" s="62" customFormat="1" ht="24" customHeight="1">
      <c r="A38" s="188" t="s">
        <v>86</v>
      </c>
      <c r="B38" s="185">
        <v>0.3974</v>
      </c>
      <c r="C38" s="181">
        <v>0.38</v>
      </c>
      <c r="D38" s="182">
        <v>95.62154001006543</v>
      </c>
    </row>
    <row r="39" spans="1:4" s="62" customFormat="1" ht="24" customHeight="1">
      <c r="A39" s="190" t="s">
        <v>82</v>
      </c>
      <c r="B39" s="185">
        <v>0.0259</v>
      </c>
      <c r="C39" s="181">
        <v>0.28</v>
      </c>
      <c r="D39" s="182"/>
    </row>
    <row r="40" spans="1:4" s="62" customFormat="1" ht="24" customHeight="1">
      <c r="A40" s="190" t="s">
        <v>87</v>
      </c>
      <c r="B40" s="185">
        <v>0.0493</v>
      </c>
      <c r="C40" s="181">
        <v>0.05</v>
      </c>
      <c r="D40" s="182">
        <v>101.41987829614605</v>
      </c>
    </row>
    <row r="41" spans="1:4" s="62" customFormat="1" ht="24" customHeight="1">
      <c r="A41" s="190" t="s">
        <v>88</v>
      </c>
      <c r="B41" s="185">
        <v>0.1866</v>
      </c>
      <c r="C41" s="181">
        <v>0.02</v>
      </c>
      <c r="D41" s="182">
        <v>10.718113612004288</v>
      </c>
    </row>
    <row r="42" spans="1:4" s="62" customFormat="1" ht="24" customHeight="1">
      <c r="A42" s="190" t="s">
        <v>89</v>
      </c>
      <c r="B42" s="185">
        <v>0</v>
      </c>
      <c r="C42" s="181">
        <v>0.01</v>
      </c>
      <c r="D42" s="182"/>
    </row>
    <row r="43" spans="1:4" s="62" customFormat="1" ht="24" customHeight="1">
      <c r="A43" s="190" t="s">
        <v>90</v>
      </c>
      <c r="B43" s="185">
        <v>0.0822</v>
      </c>
      <c r="C43" s="181">
        <v>0.04</v>
      </c>
      <c r="D43" s="182">
        <v>48.661800486618006</v>
      </c>
    </row>
    <row r="44" spans="1:4" s="62" customFormat="1" ht="24" customHeight="1">
      <c r="A44" s="190" t="s">
        <v>91</v>
      </c>
      <c r="B44" s="185">
        <v>0.2187</v>
      </c>
      <c r="C44" s="181">
        <v>0.1</v>
      </c>
      <c r="D44" s="182">
        <v>45.72473708276178</v>
      </c>
    </row>
    <row r="45" spans="1:4" s="62" customFormat="1" ht="24" customHeight="1">
      <c r="A45" s="190" t="s">
        <v>92</v>
      </c>
      <c r="B45" s="185">
        <v>0.0123</v>
      </c>
      <c r="C45" s="181">
        <v>0</v>
      </c>
      <c r="D45" s="182">
        <v>0</v>
      </c>
    </row>
    <row r="46" spans="1:4" s="62" customFormat="1" ht="24" customHeight="1">
      <c r="A46" s="187" t="s">
        <v>93</v>
      </c>
      <c r="B46" s="185">
        <v>1.9663000000000002</v>
      </c>
      <c r="C46" s="185">
        <v>1.36</v>
      </c>
      <c r="D46" s="182">
        <v>69.16543762396378</v>
      </c>
    </row>
    <row r="47" spans="1:4" s="62" customFormat="1" ht="24" customHeight="1">
      <c r="A47" s="188" t="s">
        <v>86</v>
      </c>
      <c r="B47" s="185">
        <v>0.5052</v>
      </c>
      <c r="C47" s="181">
        <v>0.46</v>
      </c>
      <c r="D47" s="182">
        <v>91.05304829770388</v>
      </c>
    </row>
    <row r="48" spans="1:4" s="62" customFormat="1" ht="24" customHeight="1">
      <c r="A48" s="190" t="s">
        <v>82</v>
      </c>
      <c r="B48" s="185">
        <v>0.6936</v>
      </c>
      <c r="C48" s="181">
        <v>0.16</v>
      </c>
      <c r="D48" s="182">
        <v>23.06805074971165</v>
      </c>
    </row>
    <row r="49" spans="1:4" s="62" customFormat="1" ht="24" customHeight="1">
      <c r="A49" s="190" t="s">
        <v>94</v>
      </c>
      <c r="B49" s="185">
        <v>0.0417</v>
      </c>
      <c r="C49" s="181">
        <v>0.06</v>
      </c>
      <c r="D49" s="182">
        <v>143.88489208633092</v>
      </c>
    </row>
    <row r="50" spans="1:4" s="62" customFormat="1" ht="24" customHeight="1">
      <c r="A50" s="190" t="s">
        <v>95</v>
      </c>
      <c r="B50" s="185">
        <v>0.01</v>
      </c>
      <c r="C50" s="181">
        <v>0</v>
      </c>
      <c r="D50" s="182">
        <v>0</v>
      </c>
    </row>
    <row r="51" spans="1:4" s="62" customFormat="1" ht="24" customHeight="1">
      <c r="A51" s="190" t="s">
        <v>96</v>
      </c>
      <c r="B51" s="185">
        <v>0.0642</v>
      </c>
      <c r="C51" s="181">
        <v>0.29</v>
      </c>
      <c r="D51" s="182">
        <v>451.7133956386293</v>
      </c>
    </row>
    <row r="52" spans="1:4" s="62" customFormat="1" ht="24" customHeight="1">
      <c r="A52" s="190" t="s">
        <v>97</v>
      </c>
      <c r="B52" s="185">
        <v>0.0199</v>
      </c>
      <c r="C52" s="181">
        <v>0.02</v>
      </c>
      <c r="D52" s="182">
        <v>100.50251256281406</v>
      </c>
    </row>
    <row r="53" spans="1:4" s="62" customFormat="1" ht="24" customHeight="1">
      <c r="A53" s="190" t="s">
        <v>98</v>
      </c>
      <c r="B53" s="185">
        <v>0.2763</v>
      </c>
      <c r="C53" s="181">
        <v>0.16</v>
      </c>
      <c r="D53" s="182">
        <v>57.9080709373869</v>
      </c>
    </row>
    <row r="54" spans="1:4" s="62" customFormat="1" ht="24" customHeight="1">
      <c r="A54" s="190" t="s">
        <v>99</v>
      </c>
      <c r="B54" s="185">
        <v>0.0315</v>
      </c>
      <c r="C54" s="181">
        <v>0.04</v>
      </c>
      <c r="D54" s="182">
        <v>126.98412698412697</v>
      </c>
    </row>
    <row r="55" spans="1:4" s="62" customFormat="1" ht="24" customHeight="1">
      <c r="A55" s="190" t="s">
        <v>100</v>
      </c>
      <c r="B55" s="185">
        <v>0.3239</v>
      </c>
      <c r="C55" s="181">
        <v>0.17</v>
      </c>
      <c r="D55" s="182">
        <v>52.48533497993208</v>
      </c>
    </row>
    <row r="56" spans="1:4" s="62" customFormat="1" ht="24" customHeight="1">
      <c r="A56" s="187" t="s">
        <v>101</v>
      </c>
      <c r="B56" s="185">
        <v>10.2586</v>
      </c>
      <c r="C56" s="185">
        <v>10.2</v>
      </c>
      <c r="D56" s="182">
        <v>99.42877195718714</v>
      </c>
    </row>
    <row r="57" spans="1:4" s="62" customFormat="1" ht="24" customHeight="1">
      <c r="A57" s="188" t="s">
        <v>86</v>
      </c>
      <c r="B57" s="185">
        <v>5.1333</v>
      </c>
      <c r="C57" s="181">
        <v>7.61</v>
      </c>
      <c r="D57" s="182">
        <v>148.24771589425904</v>
      </c>
    </row>
    <row r="58" spans="1:4" s="62" customFormat="1" ht="24" customHeight="1">
      <c r="A58" s="190" t="s">
        <v>82</v>
      </c>
      <c r="B58" s="185">
        <v>2.8447</v>
      </c>
      <c r="C58" s="181">
        <v>0.44</v>
      </c>
      <c r="D58" s="182">
        <v>15.467360354343166</v>
      </c>
    </row>
    <row r="59" spans="1:4" s="62" customFormat="1" ht="24" customHeight="1">
      <c r="A59" s="190" t="s">
        <v>94</v>
      </c>
      <c r="B59" s="185">
        <v>0.0228</v>
      </c>
      <c r="C59" s="181">
        <v>0.01</v>
      </c>
      <c r="D59" s="182">
        <v>43.859649122807014</v>
      </c>
    </row>
    <row r="60" spans="1:4" s="62" customFormat="1" ht="24" customHeight="1">
      <c r="A60" s="190" t="s">
        <v>102</v>
      </c>
      <c r="B60" s="185">
        <v>0.0456</v>
      </c>
      <c r="C60" s="181">
        <v>0.02</v>
      </c>
      <c r="D60" s="182">
        <v>43.859649122807014</v>
      </c>
    </row>
    <row r="61" spans="1:4" s="62" customFormat="1" ht="24" customHeight="1">
      <c r="A61" s="190" t="s">
        <v>103</v>
      </c>
      <c r="B61" s="185">
        <v>0.0015</v>
      </c>
      <c r="C61" s="181">
        <v>0.06</v>
      </c>
      <c r="D61" s="182"/>
    </row>
    <row r="62" spans="1:4" s="62" customFormat="1" ht="24" customHeight="1">
      <c r="A62" s="190" t="s">
        <v>104</v>
      </c>
      <c r="B62" s="185">
        <v>0.0969</v>
      </c>
      <c r="C62" s="181">
        <v>0.02</v>
      </c>
      <c r="D62" s="182">
        <v>20.63983488132095</v>
      </c>
    </row>
    <row r="63" spans="1:4" s="62" customFormat="1" ht="24" customHeight="1">
      <c r="A63" s="190" t="s">
        <v>105</v>
      </c>
      <c r="B63" s="185">
        <v>0.0381</v>
      </c>
      <c r="C63" s="181">
        <v>0.01</v>
      </c>
      <c r="D63" s="182">
        <v>26.246719160104988</v>
      </c>
    </row>
    <row r="64" spans="1:4" s="62" customFormat="1" ht="24" customHeight="1">
      <c r="A64" s="190" t="s">
        <v>106</v>
      </c>
      <c r="B64" s="185">
        <v>0.0122</v>
      </c>
      <c r="C64" s="181">
        <v>0</v>
      </c>
      <c r="D64" s="182">
        <v>0</v>
      </c>
    </row>
    <row r="65" spans="1:4" s="62" customFormat="1" ht="24" customHeight="1">
      <c r="A65" s="190" t="s">
        <v>98</v>
      </c>
      <c r="B65" s="185">
        <v>0.0406</v>
      </c>
      <c r="C65" s="181">
        <v>0.43</v>
      </c>
      <c r="D65" s="182"/>
    </row>
    <row r="66" spans="1:4" s="62" customFormat="1" ht="24" customHeight="1">
      <c r="A66" s="190" t="s">
        <v>107</v>
      </c>
      <c r="B66" s="185">
        <v>0.0006</v>
      </c>
      <c r="C66" s="181">
        <v>0</v>
      </c>
      <c r="D66" s="182">
        <v>0</v>
      </c>
    </row>
    <row r="67" spans="1:4" s="62" customFormat="1" ht="24" customHeight="1">
      <c r="A67" s="190" t="s">
        <v>108</v>
      </c>
      <c r="B67" s="185">
        <v>2.0223</v>
      </c>
      <c r="C67" s="181">
        <v>1.6</v>
      </c>
      <c r="D67" s="182">
        <v>79.11783612718193</v>
      </c>
    </row>
    <row r="68" spans="1:4" s="62" customFormat="1" ht="24" customHeight="1">
      <c r="A68" s="187" t="s">
        <v>109</v>
      </c>
      <c r="B68" s="185">
        <v>0.7518</v>
      </c>
      <c r="C68" s="185">
        <v>0.55</v>
      </c>
      <c r="D68" s="182">
        <v>73.15775472200053</v>
      </c>
    </row>
    <row r="69" spans="1:4" s="62" customFormat="1" ht="24" customHeight="1">
      <c r="A69" s="188" t="s">
        <v>86</v>
      </c>
      <c r="B69" s="185">
        <v>0.4157</v>
      </c>
      <c r="C69" s="181">
        <v>0.4</v>
      </c>
      <c r="D69" s="182">
        <v>96.22323791195574</v>
      </c>
    </row>
    <row r="70" spans="1:4" s="62" customFormat="1" ht="24" customHeight="1">
      <c r="A70" s="190" t="s">
        <v>82</v>
      </c>
      <c r="B70" s="185">
        <v>0.2217</v>
      </c>
      <c r="C70" s="181">
        <v>0</v>
      </c>
      <c r="D70" s="182">
        <v>0</v>
      </c>
    </row>
    <row r="71" spans="1:4" s="62" customFormat="1" ht="24" customHeight="1">
      <c r="A71" s="190" t="s">
        <v>94</v>
      </c>
      <c r="B71" s="185">
        <v>0.029</v>
      </c>
      <c r="C71" s="181">
        <v>0</v>
      </c>
      <c r="D71" s="182">
        <v>0</v>
      </c>
    </row>
    <row r="72" spans="1:4" s="62" customFormat="1" ht="24" customHeight="1">
      <c r="A72" s="190" t="s">
        <v>110</v>
      </c>
      <c r="B72" s="185">
        <v>0.058</v>
      </c>
      <c r="C72" s="181">
        <v>0.14</v>
      </c>
      <c r="D72" s="182">
        <v>241.3793103448276</v>
      </c>
    </row>
    <row r="73" spans="1:4" s="62" customFormat="1" ht="24" customHeight="1">
      <c r="A73" s="190" t="s">
        <v>98</v>
      </c>
      <c r="B73" s="185">
        <v>0.011</v>
      </c>
      <c r="C73" s="181">
        <v>0.01</v>
      </c>
      <c r="D73" s="182">
        <v>90.90909090909092</v>
      </c>
    </row>
    <row r="74" spans="1:4" s="62" customFormat="1" ht="24" customHeight="1">
      <c r="A74" s="190" t="s">
        <v>111</v>
      </c>
      <c r="B74" s="185">
        <v>0.0164</v>
      </c>
      <c r="C74" s="181">
        <v>0</v>
      </c>
      <c r="D74" s="182">
        <v>0</v>
      </c>
    </row>
    <row r="75" spans="1:4" s="62" customFormat="1" ht="24" customHeight="1">
      <c r="A75" s="187" t="s">
        <v>112</v>
      </c>
      <c r="B75" s="185">
        <v>0.0514</v>
      </c>
      <c r="C75" s="185">
        <v>0</v>
      </c>
      <c r="D75" s="182">
        <v>0</v>
      </c>
    </row>
    <row r="76" spans="1:4" s="62" customFormat="1" ht="24" customHeight="1">
      <c r="A76" s="188" t="s">
        <v>113</v>
      </c>
      <c r="B76" s="185">
        <v>0.0514</v>
      </c>
      <c r="C76" s="181">
        <v>0</v>
      </c>
      <c r="D76" s="182">
        <v>0</v>
      </c>
    </row>
    <row r="77" spans="1:4" s="62" customFormat="1" ht="24" customHeight="1">
      <c r="A77" s="187" t="s">
        <v>114</v>
      </c>
      <c r="B77" s="185">
        <v>2.7859</v>
      </c>
      <c r="C77" s="185">
        <v>0.76</v>
      </c>
      <c r="D77" s="182">
        <v>27.28023259987796</v>
      </c>
    </row>
    <row r="78" spans="1:4" s="62" customFormat="1" ht="24" customHeight="1">
      <c r="A78" s="188" t="s">
        <v>86</v>
      </c>
      <c r="B78" s="191">
        <v>0.0017</v>
      </c>
      <c r="C78" s="181">
        <v>0</v>
      </c>
      <c r="D78" s="182">
        <v>0</v>
      </c>
    </row>
    <row r="79" spans="1:4" s="62" customFormat="1" ht="24" customHeight="1">
      <c r="A79" s="190" t="s">
        <v>115</v>
      </c>
      <c r="B79" s="185">
        <v>0</v>
      </c>
      <c r="C79" s="181">
        <v>0.06</v>
      </c>
      <c r="D79" s="182"/>
    </row>
    <row r="80" spans="1:4" s="62" customFormat="1" ht="24" customHeight="1">
      <c r="A80" s="190" t="s">
        <v>116</v>
      </c>
      <c r="B80" s="185">
        <v>0.0221</v>
      </c>
      <c r="C80" s="181">
        <v>0.02</v>
      </c>
      <c r="D80" s="182">
        <v>90.49773755656109</v>
      </c>
    </row>
    <row r="81" spans="1:4" s="62" customFormat="1" ht="24" customHeight="1">
      <c r="A81" s="190" t="s">
        <v>117</v>
      </c>
      <c r="B81" s="185">
        <v>0.005</v>
      </c>
      <c r="C81" s="181">
        <v>0</v>
      </c>
      <c r="D81" s="182">
        <v>0</v>
      </c>
    </row>
    <row r="82" spans="1:4" s="62" customFormat="1" ht="24" customHeight="1">
      <c r="A82" s="190" t="s">
        <v>118</v>
      </c>
      <c r="B82" s="185">
        <v>1.7544</v>
      </c>
      <c r="C82" s="181">
        <v>0.1</v>
      </c>
      <c r="D82" s="182">
        <v>5.699954400364797</v>
      </c>
    </row>
    <row r="83" spans="1:4" s="62" customFormat="1" ht="24" customHeight="1">
      <c r="A83" s="190" t="s">
        <v>119</v>
      </c>
      <c r="B83" s="185">
        <v>0.0204</v>
      </c>
      <c r="C83" s="181">
        <v>0.03</v>
      </c>
      <c r="D83" s="182">
        <v>147.05882352941174</v>
      </c>
    </row>
    <row r="84" spans="1:4" s="62" customFormat="1" ht="24" customHeight="1">
      <c r="A84" s="190" t="s">
        <v>120</v>
      </c>
      <c r="B84" s="185">
        <v>0.1777</v>
      </c>
      <c r="C84" s="181">
        <v>0.13</v>
      </c>
      <c r="D84" s="182">
        <v>73.15700619020822</v>
      </c>
    </row>
    <row r="85" spans="1:4" s="62" customFormat="1" ht="24" customHeight="1">
      <c r="A85" s="190" t="s">
        <v>121</v>
      </c>
      <c r="B85" s="185">
        <v>0.011</v>
      </c>
      <c r="C85" s="181">
        <v>0</v>
      </c>
      <c r="D85" s="182">
        <v>0</v>
      </c>
    </row>
    <row r="86" spans="1:4" s="62" customFormat="1" ht="24" customHeight="1">
      <c r="A86" s="190" t="s">
        <v>122</v>
      </c>
      <c r="B86" s="185">
        <v>0.02</v>
      </c>
      <c r="C86" s="181">
        <v>0.03</v>
      </c>
      <c r="D86" s="182">
        <v>150</v>
      </c>
    </row>
    <row r="87" spans="1:4" s="62" customFormat="1" ht="24" customHeight="1">
      <c r="A87" s="190" t="s">
        <v>123</v>
      </c>
      <c r="B87" s="185">
        <v>0.028</v>
      </c>
      <c r="C87" s="181">
        <v>0.03</v>
      </c>
      <c r="D87" s="182">
        <v>107.14285714285714</v>
      </c>
    </row>
    <row r="88" spans="1:4" s="62" customFormat="1" ht="24" customHeight="1">
      <c r="A88" s="190" t="s">
        <v>124</v>
      </c>
      <c r="B88" s="185">
        <v>0</v>
      </c>
      <c r="C88" s="181">
        <v>0.03</v>
      </c>
      <c r="D88" s="182"/>
    </row>
    <row r="89" spans="1:4" s="62" customFormat="1" ht="24" customHeight="1">
      <c r="A89" s="190" t="s">
        <v>125</v>
      </c>
      <c r="B89" s="185">
        <v>0.7456</v>
      </c>
      <c r="C89" s="181">
        <v>0.33</v>
      </c>
      <c r="D89" s="182">
        <v>44.25965665236051</v>
      </c>
    </row>
    <row r="90" spans="1:4" s="62" customFormat="1" ht="24" customHeight="1">
      <c r="A90" s="187" t="s">
        <v>126</v>
      </c>
      <c r="B90" s="185">
        <v>0.7944000000000001</v>
      </c>
      <c r="C90" s="185">
        <v>0.59</v>
      </c>
      <c r="D90" s="182">
        <v>74.269889224572</v>
      </c>
    </row>
    <row r="91" spans="1:4" s="62" customFormat="1" ht="24" customHeight="1">
      <c r="A91" s="188" t="s">
        <v>86</v>
      </c>
      <c r="B91" s="185">
        <v>0.4528</v>
      </c>
      <c r="C91" s="181">
        <v>0.44</v>
      </c>
      <c r="D91" s="182">
        <v>97.1731448763251</v>
      </c>
    </row>
    <row r="92" spans="1:4" s="62" customFormat="1" ht="24" customHeight="1">
      <c r="A92" s="190" t="s">
        <v>82</v>
      </c>
      <c r="B92" s="185">
        <v>0.341</v>
      </c>
      <c r="C92" s="181">
        <v>0.15</v>
      </c>
      <c r="D92" s="182">
        <v>43.988269794721404</v>
      </c>
    </row>
    <row r="93" spans="1:4" s="62" customFormat="1" ht="24" customHeight="1">
      <c r="A93" s="187" t="s">
        <v>127</v>
      </c>
      <c r="B93" s="185">
        <v>0.752</v>
      </c>
      <c r="C93" s="185">
        <v>0.69</v>
      </c>
      <c r="D93" s="182">
        <v>91.75531914893617</v>
      </c>
    </row>
    <row r="94" spans="1:4" s="62" customFormat="1" ht="24" customHeight="1">
      <c r="A94" s="188" t="s">
        <v>86</v>
      </c>
      <c r="B94" s="185">
        <v>0.2086</v>
      </c>
      <c r="C94" s="181">
        <v>0.32</v>
      </c>
      <c r="D94" s="182">
        <v>153.40364333652926</v>
      </c>
    </row>
    <row r="95" spans="1:4" s="62" customFormat="1" ht="24" customHeight="1">
      <c r="A95" s="190" t="s">
        <v>128</v>
      </c>
      <c r="B95" s="185">
        <v>0.2581</v>
      </c>
      <c r="C95" s="181">
        <v>0.29</v>
      </c>
      <c r="D95" s="182">
        <v>112.35955056179773</v>
      </c>
    </row>
    <row r="96" spans="1:4" s="62" customFormat="1" ht="24" customHeight="1">
      <c r="A96" s="190" t="s">
        <v>107</v>
      </c>
      <c r="B96" s="185">
        <v>0</v>
      </c>
      <c r="C96" s="181">
        <v>0</v>
      </c>
      <c r="D96" s="182" t="e">
        <v>#DIV/0!</v>
      </c>
    </row>
    <row r="97" spans="1:4" s="62" customFormat="1" ht="24" customHeight="1">
      <c r="A97" s="190" t="s">
        <v>129</v>
      </c>
      <c r="B97" s="185">
        <v>0.2819</v>
      </c>
      <c r="C97" s="181">
        <v>0.08</v>
      </c>
      <c r="D97" s="182">
        <v>28.378857750975527</v>
      </c>
    </row>
    <row r="98" spans="1:4" s="62" customFormat="1" ht="24" customHeight="1">
      <c r="A98" s="187" t="s">
        <v>130</v>
      </c>
      <c r="B98" s="185">
        <v>0.385</v>
      </c>
      <c r="C98" s="185">
        <v>0.37</v>
      </c>
      <c r="D98" s="182">
        <v>96.1038961038961</v>
      </c>
    </row>
    <row r="99" spans="1:4" s="62" customFormat="1" ht="24" customHeight="1">
      <c r="A99" s="188" t="s">
        <v>86</v>
      </c>
      <c r="B99" s="185">
        <v>0.0803</v>
      </c>
      <c r="C99" s="181">
        <v>0.06</v>
      </c>
      <c r="D99" s="182">
        <v>74.71980074719801</v>
      </c>
    </row>
    <row r="100" spans="1:4" s="62" customFormat="1" ht="24" customHeight="1">
      <c r="A100" s="190" t="s">
        <v>131</v>
      </c>
      <c r="B100" s="185">
        <v>0.2264</v>
      </c>
      <c r="C100" s="181">
        <v>0.25</v>
      </c>
      <c r="D100" s="182">
        <v>110.42402826855124</v>
      </c>
    </row>
    <row r="101" spans="1:4" s="62" customFormat="1" ht="24" customHeight="1">
      <c r="A101" s="190" t="s">
        <v>132</v>
      </c>
      <c r="B101" s="185">
        <v>0.0087</v>
      </c>
      <c r="C101" s="181">
        <v>0</v>
      </c>
      <c r="D101" s="182">
        <v>0</v>
      </c>
    </row>
    <row r="102" spans="1:4" s="62" customFormat="1" ht="24" customHeight="1">
      <c r="A102" s="190" t="s">
        <v>133</v>
      </c>
      <c r="B102" s="185">
        <v>0.0383</v>
      </c>
      <c r="C102" s="181">
        <v>0.03</v>
      </c>
      <c r="D102" s="182">
        <v>78.32898172323759</v>
      </c>
    </row>
    <row r="103" spans="1:4" s="62" customFormat="1" ht="24" customHeight="1">
      <c r="A103" s="190" t="s">
        <v>134</v>
      </c>
      <c r="B103" s="185">
        <v>0.01</v>
      </c>
      <c r="C103" s="181">
        <v>0.01</v>
      </c>
      <c r="D103" s="182">
        <v>100</v>
      </c>
    </row>
    <row r="104" spans="1:4" s="62" customFormat="1" ht="24" customHeight="1">
      <c r="A104" s="190" t="s">
        <v>107</v>
      </c>
      <c r="B104" s="185">
        <v>0.0084</v>
      </c>
      <c r="C104" s="181">
        <v>0.01</v>
      </c>
      <c r="D104" s="182">
        <v>119.04761904761905</v>
      </c>
    </row>
    <row r="105" spans="1:4" s="62" customFormat="1" ht="24" customHeight="1">
      <c r="A105" s="190" t="s">
        <v>135</v>
      </c>
      <c r="B105" s="185">
        <v>0.0129</v>
      </c>
      <c r="C105" s="181">
        <v>0.01</v>
      </c>
      <c r="D105" s="182">
        <v>77.51937984496125</v>
      </c>
    </row>
    <row r="106" spans="1:4" s="62" customFormat="1" ht="24" customHeight="1">
      <c r="A106" s="187" t="s">
        <v>136</v>
      </c>
      <c r="B106" s="185">
        <v>16.1187</v>
      </c>
      <c r="C106" s="185">
        <v>14.23</v>
      </c>
      <c r="D106" s="182">
        <v>88.28255380396682</v>
      </c>
    </row>
    <row r="107" spans="1:4" s="62" customFormat="1" ht="24" customHeight="1">
      <c r="A107" s="188" t="s">
        <v>86</v>
      </c>
      <c r="B107" s="185">
        <v>12.2231</v>
      </c>
      <c r="C107" s="181">
        <v>11.33</v>
      </c>
      <c r="D107" s="182">
        <v>92.69334293264393</v>
      </c>
    </row>
    <row r="108" spans="1:4" s="62" customFormat="1" ht="24" customHeight="1">
      <c r="A108" s="190" t="s">
        <v>82</v>
      </c>
      <c r="B108" s="185">
        <v>1.924</v>
      </c>
      <c r="C108" s="181">
        <v>0.28</v>
      </c>
      <c r="D108" s="182">
        <v>14.553014553014554</v>
      </c>
    </row>
    <row r="109" spans="1:4" s="62" customFormat="1" ht="24" customHeight="1">
      <c r="A109" s="190" t="s">
        <v>137</v>
      </c>
      <c r="B109" s="185">
        <v>0.9817</v>
      </c>
      <c r="C109" s="181">
        <v>1.32</v>
      </c>
      <c r="D109" s="182">
        <v>134.46062952022</v>
      </c>
    </row>
    <row r="110" spans="1:4" s="62" customFormat="1" ht="24" customHeight="1">
      <c r="A110" s="190" t="s">
        <v>138</v>
      </c>
      <c r="B110" s="185">
        <v>0.5284</v>
      </c>
      <c r="C110" s="181">
        <v>0.89</v>
      </c>
      <c r="D110" s="182">
        <v>168.43300529901592</v>
      </c>
    </row>
    <row r="111" spans="1:4" s="62" customFormat="1" ht="24" customHeight="1">
      <c r="A111" s="190" t="s">
        <v>139</v>
      </c>
      <c r="B111" s="185">
        <v>0.1879</v>
      </c>
      <c r="C111" s="181">
        <v>0.14</v>
      </c>
      <c r="D111" s="182">
        <v>74.50771687067589</v>
      </c>
    </row>
    <row r="112" spans="1:4" s="62" customFormat="1" ht="24" customHeight="1">
      <c r="A112" s="190" t="s">
        <v>98</v>
      </c>
      <c r="B112" s="185">
        <v>0.2082</v>
      </c>
      <c r="C112" s="181">
        <v>0.24</v>
      </c>
      <c r="D112" s="182">
        <v>115.27377521613833</v>
      </c>
    </row>
    <row r="113" spans="1:4" s="62" customFormat="1" ht="24" customHeight="1">
      <c r="A113" s="190" t="s">
        <v>107</v>
      </c>
      <c r="B113" s="185">
        <v>0.0429</v>
      </c>
      <c r="C113" s="181">
        <v>0.03</v>
      </c>
      <c r="D113" s="182">
        <v>69.93006993006993</v>
      </c>
    </row>
    <row r="114" spans="1:4" s="62" customFormat="1" ht="24" customHeight="1">
      <c r="A114" s="190" t="s">
        <v>140</v>
      </c>
      <c r="B114" s="185">
        <v>0.0215</v>
      </c>
      <c r="C114" s="181">
        <v>0</v>
      </c>
      <c r="D114" s="182">
        <v>0</v>
      </c>
    </row>
    <row r="115" spans="1:4" s="62" customFormat="1" ht="24" customHeight="1">
      <c r="A115" s="187" t="s">
        <v>141</v>
      </c>
      <c r="B115" s="185">
        <v>15.1984</v>
      </c>
      <c r="C115" s="185">
        <v>12.58</v>
      </c>
      <c r="D115" s="182">
        <v>82.77187072323403</v>
      </c>
    </row>
    <row r="116" spans="1:4" s="62" customFormat="1" ht="24" customHeight="1">
      <c r="A116" s="188" t="s">
        <v>86</v>
      </c>
      <c r="B116" s="185">
        <v>2.5835</v>
      </c>
      <c r="C116" s="181">
        <v>2.33</v>
      </c>
      <c r="D116" s="182">
        <v>90.18772982388234</v>
      </c>
    </row>
    <row r="117" spans="1:4" s="62" customFormat="1" ht="24" customHeight="1">
      <c r="A117" s="190" t="s">
        <v>82</v>
      </c>
      <c r="B117" s="185">
        <v>1.6403</v>
      </c>
      <c r="C117" s="181">
        <v>0.15</v>
      </c>
      <c r="D117" s="182">
        <v>9.144668658172286</v>
      </c>
    </row>
    <row r="118" spans="1:4" s="62" customFormat="1" ht="24" customHeight="1">
      <c r="A118" s="190" t="s">
        <v>94</v>
      </c>
      <c r="B118" s="185">
        <v>0.069</v>
      </c>
      <c r="C118" s="181">
        <v>0.07</v>
      </c>
      <c r="D118" s="182">
        <v>101.44927536231884</v>
      </c>
    </row>
    <row r="119" spans="1:4" s="62" customFormat="1" ht="24" customHeight="1">
      <c r="A119" s="190" t="s">
        <v>142</v>
      </c>
      <c r="B119" s="185">
        <v>1.5158</v>
      </c>
      <c r="C119" s="181">
        <v>3.71</v>
      </c>
      <c r="D119" s="182">
        <v>244.75524475524475</v>
      </c>
    </row>
    <row r="120" spans="1:4" s="62" customFormat="1" ht="24" customHeight="1">
      <c r="A120" s="190" t="s">
        <v>143</v>
      </c>
      <c r="B120" s="185">
        <v>0.5995</v>
      </c>
      <c r="C120" s="181">
        <v>0.62</v>
      </c>
      <c r="D120" s="182">
        <v>103.41951626355295</v>
      </c>
    </row>
    <row r="121" spans="1:4" s="62" customFormat="1" ht="24" customHeight="1">
      <c r="A121" s="190" t="s">
        <v>144</v>
      </c>
      <c r="B121" s="185">
        <v>0.096</v>
      </c>
      <c r="C121" s="181">
        <v>0.15</v>
      </c>
      <c r="D121" s="182">
        <v>156.25</v>
      </c>
    </row>
    <row r="122" spans="1:4" s="62" customFormat="1" ht="24" customHeight="1">
      <c r="A122" s="190" t="s">
        <v>98</v>
      </c>
      <c r="B122" s="185">
        <v>0.0148</v>
      </c>
      <c r="C122" s="181">
        <v>0.02</v>
      </c>
      <c r="D122" s="182">
        <v>135.13513513513513</v>
      </c>
    </row>
    <row r="123" spans="1:4" s="62" customFormat="1" ht="24" customHeight="1">
      <c r="A123" s="190" t="s">
        <v>107</v>
      </c>
      <c r="B123" s="185">
        <v>3.548</v>
      </c>
      <c r="C123" s="181">
        <v>3.72</v>
      </c>
      <c r="D123" s="182">
        <v>104.84780157835401</v>
      </c>
    </row>
    <row r="124" spans="1:4" s="62" customFormat="1" ht="30" customHeight="1">
      <c r="A124" s="190" t="s">
        <v>145</v>
      </c>
      <c r="B124" s="185">
        <v>5.1315</v>
      </c>
      <c r="C124" s="181">
        <v>1.81</v>
      </c>
      <c r="D124" s="182">
        <v>35.27233752314138</v>
      </c>
    </row>
    <row r="125" spans="1:4" s="62" customFormat="1" ht="24" customHeight="1">
      <c r="A125" s="187" t="s">
        <v>146</v>
      </c>
      <c r="B125" s="185">
        <v>0.23860000000000003</v>
      </c>
      <c r="C125" s="185">
        <v>0.22</v>
      </c>
      <c r="D125" s="182">
        <v>92.20452640402345</v>
      </c>
    </row>
    <row r="126" spans="1:4" s="62" customFormat="1" ht="24" customHeight="1">
      <c r="A126" s="188" t="s">
        <v>86</v>
      </c>
      <c r="B126" s="185">
        <v>0.1257</v>
      </c>
      <c r="C126" s="181">
        <v>0.15</v>
      </c>
      <c r="D126" s="182">
        <v>119.33174224343675</v>
      </c>
    </row>
    <row r="127" spans="1:4" s="62" customFormat="1" ht="24" customHeight="1">
      <c r="A127" s="190" t="s">
        <v>82</v>
      </c>
      <c r="B127" s="185">
        <v>0.0344</v>
      </c>
      <c r="C127" s="181">
        <v>0.03</v>
      </c>
      <c r="D127" s="182">
        <v>87.20930232558139</v>
      </c>
    </row>
    <row r="128" spans="1:4" s="62" customFormat="1" ht="24" customHeight="1">
      <c r="A128" s="190" t="s">
        <v>147</v>
      </c>
      <c r="B128" s="185">
        <v>0.0785</v>
      </c>
      <c r="C128" s="181">
        <v>0.04</v>
      </c>
      <c r="D128" s="182">
        <v>50.955414012738856</v>
      </c>
    </row>
    <row r="129" spans="1:4" s="62" customFormat="1" ht="24" customHeight="1">
      <c r="A129" s="187" t="s">
        <v>148</v>
      </c>
      <c r="B129" s="185">
        <v>0.2362</v>
      </c>
      <c r="C129" s="185">
        <v>0.21</v>
      </c>
      <c r="D129" s="182">
        <v>88.90770533446232</v>
      </c>
    </row>
    <row r="130" spans="1:4" s="62" customFormat="1" ht="24" customHeight="1">
      <c r="A130" s="188" t="s">
        <v>86</v>
      </c>
      <c r="B130" s="185">
        <v>0.1533</v>
      </c>
      <c r="C130" s="181">
        <v>0.15</v>
      </c>
      <c r="D130" s="182">
        <v>97.84735812133073</v>
      </c>
    </row>
    <row r="131" spans="1:4" s="62" customFormat="1" ht="24" customHeight="1">
      <c r="A131" s="190" t="s">
        <v>149</v>
      </c>
      <c r="B131" s="185">
        <v>0.0799</v>
      </c>
      <c r="C131" s="181">
        <v>0.06</v>
      </c>
      <c r="D131" s="182">
        <v>75.09386733416771</v>
      </c>
    </row>
    <row r="132" spans="1:4" s="62" customFormat="1" ht="24" customHeight="1">
      <c r="A132" s="187" t="s">
        <v>150</v>
      </c>
      <c r="B132" s="185">
        <v>0.5291</v>
      </c>
      <c r="C132" s="185">
        <v>0.46</v>
      </c>
      <c r="D132" s="182">
        <v>86.94008694008694</v>
      </c>
    </row>
    <row r="133" spans="1:4" s="62" customFormat="1" ht="24" customHeight="1">
      <c r="A133" s="188" t="s">
        <v>86</v>
      </c>
      <c r="B133" s="185">
        <v>0.3245</v>
      </c>
      <c r="C133" s="181">
        <v>0.3</v>
      </c>
      <c r="D133" s="182">
        <v>92.44992295839752</v>
      </c>
    </row>
    <row r="134" spans="1:4" s="62" customFormat="1" ht="24" customHeight="1">
      <c r="A134" s="190" t="s">
        <v>82</v>
      </c>
      <c r="B134" s="185">
        <v>0.1723</v>
      </c>
      <c r="C134" s="181">
        <v>0.15</v>
      </c>
      <c r="D134" s="182">
        <v>87.05745792222866</v>
      </c>
    </row>
    <row r="135" spans="1:4" s="62" customFormat="1" ht="24" customHeight="1">
      <c r="A135" s="190" t="s">
        <v>151</v>
      </c>
      <c r="B135" s="185">
        <v>0.0123</v>
      </c>
      <c r="C135" s="181">
        <v>0.01</v>
      </c>
      <c r="D135" s="182">
        <v>81.30081300813008</v>
      </c>
    </row>
    <row r="136" spans="1:4" s="62" customFormat="1" ht="24" customHeight="1">
      <c r="A136" s="190" t="s">
        <v>152</v>
      </c>
      <c r="B136" s="185">
        <v>0.02</v>
      </c>
      <c r="C136" s="181">
        <v>0</v>
      </c>
      <c r="D136" s="182">
        <v>0</v>
      </c>
    </row>
    <row r="137" spans="1:4" s="62" customFormat="1" ht="24" customHeight="1">
      <c r="A137" s="187" t="s">
        <v>153</v>
      </c>
      <c r="B137" s="185">
        <v>1.3562</v>
      </c>
      <c r="C137" s="185">
        <v>1.2</v>
      </c>
      <c r="D137" s="182">
        <v>88.48252470137149</v>
      </c>
    </row>
    <row r="138" spans="1:4" s="62" customFormat="1" ht="24" customHeight="1">
      <c r="A138" s="188" t="s">
        <v>86</v>
      </c>
      <c r="B138" s="185">
        <v>0.3282</v>
      </c>
      <c r="C138" s="181">
        <v>0.19</v>
      </c>
      <c r="D138" s="182">
        <v>57.891529555149305</v>
      </c>
    </row>
    <row r="139" spans="1:4" s="62" customFormat="1" ht="24" customHeight="1">
      <c r="A139" s="190" t="s">
        <v>82</v>
      </c>
      <c r="B139" s="185">
        <v>0.2643</v>
      </c>
      <c r="C139" s="181">
        <v>0.27</v>
      </c>
      <c r="D139" s="182">
        <v>102.1566401816118</v>
      </c>
    </row>
    <row r="140" spans="1:4" s="62" customFormat="1" ht="24" customHeight="1">
      <c r="A140" s="190" t="s">
        <v>107</v>
      </c>
      <c r="B140" s="185">
        <v>0.0805</v>
      </c>
      <c r="C140" s="181">
        <v>0.1</v>
      </c>
      <c r="D140" s="182">
        <v>124.22360248447207</v>
      </c>
    </row>
    <row r="141" spans="1:4" s="62" customFormat="1" ht="24" customHeight="1">
      <c r="A141" s="190" t="s">
        <v>154</v>
      </c>
      <c r="B141" s="185">
        <v>0.6792</v>
      </c>
      <c r="C141" s="181">
        <v>0.64</v>
      </c>
      <c r="D141" s="182">
        <v>94.22850412249706</v>
      </c>
    </row>
    <row r="142" spans="1:4" s="62" customFormat="1" ht="24" customHeight="1">
      <c r="A142" s="187" t="s">
        <v>155</v>
      </c>
      <c r="B142" s="185">
        <v>4.298500000000001</v>
      </c>
      <c r="C142" s="185">
        <v>2.86</v>
      </c>
      <c r="D142" s="182">
        <v>66.53483773409329</v>
      </c>
    </row>
    <row r="143" spans="1:4" s="62" customFormat="1" ht="24" customHeight="1">
      <c r="A143" s="188" t="s">
        <v>86</v>
      </c>
      <c r="B143" s="185">
        <v>1.6709</v>
      </c>
      <c r="C143" s="181">
        <v>1.12</v>
      </c>
      <c r="D143" s="182">
        <v>67.0297444490993</v>
      </c>
    </row>
    <row r="144" spans="1:4" s="62" customFormat="1" ht="24" customHeight="1">
      <c r="A144" s="190" t="s">
        <v>82</v>
      </c>
      <c r="B144" s="185">
        <v>2.5391</v>
      </c>
      <c r="C144" s="181">
        <v>0.56</v>
      </c>
      <c r="D144" s="182">
        <v>22.055058879130403</v>
      </c>
    </row>
    <row r="145" spans="1:4" s="62" customFormat="1" ht="24" customHeight="1">
      <c r="A145" s="190" t="s">
        <v>94</v>
      </c>
      <c r="B145" s="185">
        <v>0.081</v>
      </c>
      <c r="C145" s="181">
        <v>0.07</v>
      </c>
      <c r="D145" s="182">
        <v>86.41975308641976</v>
      </c>
    </row>
    <row r="146" spans="1:4" s="62" customFormat="1" ht="30" customHeight="1">
      <c r="A146" s="190" t="s">
        <v>156</v>
      </c>
      <c r="B146" s="185">
        <v>0.0075</v>
      </c>
      <c r="C146" s="181">
        <v>1.11</v>
      </c>
      <c r="D146" s="182"/>
    </row>
    <row r="147" spans="1:4" s="62" customFormat="1" ht="24" customHeight="1">
      <c r="A147" s="187" t="s">
        <v>157</v>
      </c>
      <c r="B147" s="185">
        <v>0.5143</v>
      </c>
      <c r="C147" s="185">
        <v>0.33</v>
      </c>
      <c r="D147" s="182">
        <v>64.16488430876922</v>
      </c>
    </row>
    <row r="148" spans="1:4" s="62" customFormat="1" ht="24" customHeight="1">
      <c r="A148" s="188" t="s">
        <v>86</v>
      </c>
      <c r="B148" s="185">
        <v>0.1924</v>
      </c>
      <c r="C148" s="181">
        <v>0.17</v>
      </c>
      <c r="D148" s="182">
        <v>88.35758835758837</v>
      </c>
    </row>
    <row r="149" spans="1:4" s="62" customFormat="1" ht="24" customHeight="1">
      <c r="A149" s="190" t="s">
        <v>82</v>
      </c>
      <c r="B149" s="185">
        <v>0.3219</v>
      </c>
      <c r="C149" s="181">
        <v>0.15</v>
      </c>
      <c r="D149" s="182">
        <v>46.59832246039142</v>
      </c>
    </row>
    <row r="150" spans="1:4" s="62" customFormat="1" ht="24" customHeight="1">
      <c r="A150" s="190" t="s">
        <v>94</v>
      </c>
      <c r="B150" s="185">
        <v>0</v>
      </c>
      <c r="C150" s="181">
        <v>0.01</v>
      </c>
      <c r="D150" s="182"/>
    </row>
    <row r="151" spans="1:4" s="62" customFormat="1" ht="24" customHeight="1">
      <c r="A151" s="187" t="s">
        <v>158</v>
      </c>
      <c r="B151" s="185">
        <v>0.47240000000000004</v>
      </c>
      <c r="C151" s="185">
        <v>0.38</v>
      </c>
      <c r="D151" s="182">
        <v>80.44030482641828</v>
      </c>
    </row>
    <row r="152" spans="1:4" s="62" customFormat="1" ht="24" customHeight="1">
      <c r="A152" s="188" t="s">
        <v>86</v>
      </c>
      <c r="B152" s="185">
        <v>0.2119</v>
      </c>
      <c r="C152" s="181">
        <v>0.18</v>
      </c>
      <c r="D152" s="182">
        <v>84.94572911750825</v>
      </c>
    </row>
    <row r="153" spans="1:4" s="62" customFormat="1" ht="24" customHeight="1">
      <c r="A153" s="190" t="s">
        <v>82</v>
      </c>
      <c r="B153" s="185">
        <v>0.2605</v>
      </c>
      <c r="C153" s="181">
        <v>0.2</v>
      </c>
      <c r="D153" s="182">
        <v>76.77543186180422</v>
      </c>
    </row>
    <row r="154" spans="1:4" s="62" customFormat="1" ht="24" customHeight="1">
      <c r="A154" s="187" t="s">
        <v>159</v>
      </c>
      <c r="B154" s="185">
        <v>0.3493</v>
      </c>
      <c r="C154" s="185">
        <v>0.24</v>
      </c>
      <c r="D154" s="182">
        <v>68.70884626395647</v>
      </c>
    </row>
    <row r="155" spans="1:4" s="62" customFormat="1" ht="24" customHeight="1">
      <c r="A155" s="188" t="s">
        <v>86</v>
      </c>
      <c r="B155" s="185">
        <v>0.1515</v>
      </c>
      <c r="C155" s="181">
        <v>0.15</v>
      </c>
      <c r="D155" s="182">
        <v>99.00990099009901</v>
      </c>
    </row>
    <row r="156" spans="1:4" s="62" customFormat="1" ht="24" customHeight="1">
      <c r="A156" s="190" t="s">
        <v>82</v>
      </c>
      <c r="B156" s="185">
        <v>0.1978</v>
      </c>
      <c r="C156" s="181">
        <v>0.09</v>
      </c>
      <c r="D156" s="182">
        <v>45.5005055611729</v>
      </c>
    </row>
    <row r="157" spans="1:4" s="62" customFormat="1" ht="24" customHeight="1">
      <c r="A157" s="187" t="s">
        <v>160</v>
      </c>
      <c r="B157" s="185">
        <v>2.79</v>
      </c>
      <c r="C157" s="185">
        <v>0.99</v>
      </c>
      <c r="D157" s="182">
        <v>35.483870967741936</v>
      </c>
    </row>
    <row r="158" spans="1:4" s="62" customFormat="1" ht="24" customHeight="1">
      <c r="A158" s="188" t="s">
        <v>86</v>
      </c>
      <c r="B158" s="185">
        <v>0.5677</v>
      </c>
      <c r="C158" s="181">
        <v>0.51</v>
      </c>
      <c r="D158" s="182">
        <v>89.83618108155717</v>
      </c>
    </row>
    <row r="159" spans="1:4" s="62" customFormat="1" ht="24" customHeight="1">
      <c r="A159" s="190" t="s">
        <v>82</v>
      </c>
      <c r="B159" s="185">
        <v>2.0366</v>
      </c>
      <c r="C159" s="181">
        <v>0.27</v>
      </c>
      <c r="D159" s="182">
        <v>13.25738976725916</v>
      </c>
    </row>
    <row r="160" spans="1:4" s="62" customFormat="1" ht="24" customHeight="1">
      <c r="A160" s="190" t="s">
        <v>107</v>
      </c>
      <c r="B160" s="185">
        <v>0.0899</v>
      </c>
      <c r="C160" s="181">
        <v>0.1</v>
      </c>
      <c r="D160" s="182">
        <v>111.23470522803116</v>
      </c>
    </row>
    <row r="161" spans="1:4" s="62" customFormat="1" ht="24" customHeight="1">
      <c r="A161" s="190" t="s">
        <v>161</v>
      </c>
      <c r="B161" s="185">
        <v>0.0958</v>
      </c>
      <c r="C161" s="181">
        <v>0.11</v>
      </c>
      <c r="D161" s="182">
        <v>114.82254697286014</v>
      </c>
    </row>
    <row r="162" spans="1:4" s="62" customFormat="1" ht="24" customHeight="1">
      <c r="A162" s="187" t="s">
        <v>162</v>
      </c>
      <c r="B162" s="185">
        <v>0.913</v>
      </c>
      <c r="C162" s="185">
        <v>8.34</v>
      </c>
      <c r="D162" s="182"/>
    </row>
    <row r="163" spans="1:4" s="62" customFormat="1" ht="24" customHeight="1">
      <c r="A163" s="188" t="s">
        <v>163</v>
      </c>
      <c r="B163" s="185">
        <v>0.913</v>
      </c>
      <c r="C163" s="181">
        <v>8.34</v>
      </c>
      <c r="D163" s="182"/>
    </row>
    <row r="164" spans="1:4" s="62" customFormat="1" ht="24" customHeight="1">
      <c r="A164" s="184" t="s">
        <v>164</v>
      </c>
      <c r="B164" s="185">
        <v>2.7796000000000003</v>
      </c>
      <c r="C164" s="185">
        <v>1.3</v>
      </c>
      <c r="D164" s="182">
        <v>46.769319326521796</v>
      </c>
    </row>
    <row r="165" spans="1:4" s="62" customFormat="1" ht="24" customHeight="1">
      <c r="A165" s="184" t="s">
        <v>165</v>
      </c>
      <c r="B165" s="185">
        <v>36.9516</v>
      </c>
      <c r="C165" s="185">
        <v>29.51</v>
      </c>
      <c r="D165" s="182">
        <v>79.86122387122614</v>
      </c>
    </row>
    <row r="166" spans="1:4" s="62" customFormat="1" ht="24" customHeight="1">
      <c r="A166" s="184" t="s">
        <v>166</v>
      </c>
      <c r="B166" s="185">
        <v>1.8295</v>
      </c>
      <c r="C166" s="185">
        <v>0.34</v>
      </c>
      <c r="D166" s="182">
        <v>18.58431265373053</v>
      </c>
    </row>
    <row r="167" spans="1:4" s="62" customFormat="1" ht="24" customHeight="1">
      <c r="A167" s="187" t="s">
        <v>167</v>
      </c>
      <c r="B167" s="185">
        <v>10.942299999999998</v>
      </c>
      <c r="C167" s="185">
        <v>8.65</v>
      </c>
      <c r="D167" s="182">
        <v>79.05102217998041</v>
      </c>
    </row>
    <row r="168" spans="1:4" s="62" customFormat="1" ht="24" customHeight="1">
      <c r="A168" s="187" t="s">
        <v>168</v>
      </c>
      <c r="B168" s="185">
        <v>2.3430999999999997</v>
      </c>
      <c r="C168" s="185">
        <v>1.13</v>
      </c>
      <c r="D168" s="182">
        <v>48.22670820707611</v>
      </c>
    </row>
    <row r="169" spans="1:4" s="62" customFormat="1" ht="24" customHeight="1">
      <c r="A169" s="187" t="s">
        <v>169</v>
      </c>
      <c r="B169" s="185">
        <v>1.6198</v>
      </c>
      <c r="C169" s="185">
        <v>1</v>
      </c>
      <c r="D169" s="182">
        <v>61.736016792196565</v>
      </c>
    </row>
    <row r="170" spans="1:4" s="62" customFormat="1" ht="24" customHeight="1">
      <c r="A170" s="187" t="s">
        <v>170</v>
      </c>
      <c r="B170" s="185">
        <v>1.1656000000000002</v>
      </c>
      <c r="C170" s="185">
        <v>1.26</v>
      </c>
      <c r="D170" s="182">
        <v>108.09883321894304</v>
      </c>
    </row>
    <row r="171" spans="1:4" s="62" customFormat="1" ht="24" customHeight="1">
      <c r="A171" s="184" t="s">
        <v>171</v>
      </c>
      <c r="B171" s="185">
        <v>118.98189999999998</v>
      </c>
      <c r="C171" s="185">
        <v>72.08</v>
      </c>
      <c r="D171" s="182">
        <v>60.58064293812758</v>
      </c>
    </row>
    <row r="172" spans="1:4" s="62" customFormat="1" ht="24" customHeight="1">
      <c r="A172" s="186" t="s">
        <v>172</v>
      </c>
      <c r="B172" s="185">
        <v>0.6725</v>
      </c>
      <c r="C172" s="185">
        <v>1.41</v>
      </c>
      <c r="D172" s="182">
        <v>209.6654275092937</v>
      </c>
    </row>
    <row r="173" spans="1:4" s="62" customFormat="1" ht="24" customHeight="1">
      <c r="A173" s="188" t="s">
        <v>86</v>
      </c>
      <c r="B173" s="185">
        <v>0.3018</v>
      </c>
      <c r="C173" s="181">
        <v>0.34</v>
      </c>
      <c r="D173" s="182">
        <v>112.6573889993373</v>
      </c>
    </row>
    <row r="174" spans="1:4" s="62" customFormat="1" ht="24" customHeight="1">
      <c r="A174" s="190" t="s">
        <v>82</v>
      </c>
      <c r="B174" s="185">
        <v>0.3013</v>
      </c>
      <c r="C174" s="181">
        <v>0.24</v>
      </c>
      <c r="D174" s="182">
        <v>79.6548290740126</v>
      </c>
    </row>
    <row r="175" spans="1:4" s="62" customFormat="1" ht="24" customHeight="1">
      <c r="A175" s="190" t="s">
        <v>94</v>
      </c>
      <c r="B175" s="185">
        <v>0.0375</v>
      </c>
      <c r="C175" s="181">
        <v>0.04</v>
      </c>
      <c r="D175" s="182">
        <v>106.66666666666667</v>
      </c>
    </row>
    <row r="176" spans="1:4" s="62" customFormat="1" ht="24" customHeight="1">
      <c r="A176" s="190" t="s">
        <v>173</v>
      </c>
      <c r="B176" s="185">
        <v>0.0319</v>
      </c>
      <c r="C176" s="181">
        <v>0.79</v>
      </c>
      <c r="D176" s="182"/>
    </row>
    <row r="177" spans="1:4" s="62" customFormat="1" ht="24" customHeight="1">
      <c r="A177" s="187" t="s">
        <v>174</v>
      </c>
      <c r="B177" s="185">
        <v>81.8528</v>
      </c>
      <c r="C177" s="185">
        <v>47.9</v>
      </c>
      <c r="D177" s="182">
        <v>58.5196841158763</v>
      </c>
    </row>
    <row r="178" spans="1:4" s="62" customFormat="1" ht="24" customHeight="1">
      <c r="A178" s="188" t="s">
        <v>175</v>
      </c>
      <c r="B178" s="185">
        <v>0.13</v>
      </c>
      <c r="C178" s="181">
        <v>0.05</v>
      </c>
      <c r="D178" s="182">
        <v>38.46153846153847</v>
      </c>
    </row>
    <row r="179" spans="1:4" s="62" customFormat="1" ht="24" customHeight="1">
      <c r="A179" s="190" t="s">
        <v>176</v>
      </c>
      <c r="B179" s="185">
        <v>3.8039</v>
      </c>
      <c r="C179" s="181">
        <v>0.16</v>
      </c>
      <c r="D179" s="182">
        <v>4.2062094166513315</v>
      </c>
    </row>
    <row r="180" spans="1:4" s="62" customFormat="1" ht="24" customHeight="1">
      <c r="A180" s="190" t="s">
        <v>177</v>
      </c>
      <c r="B180" s="185">
        <v>4.2182</v>
      </c>
      <c r="C180" s="181">
        <v>0.05</v>
      </c>
      <c r="D180" s="182">
        <v>1.185339718363283</v>
      </c>
    </row>
    <row r="181" spans="1:4" s="62" customFormat="1" ht="24" customHeight="1">
      <c r="A181" s="190" t="s">
        <v>178</v>
      </c>
      <c r="B181" s="185">
        <v>1.1286</v>
      </c>
      <c r="C181" s="181">
        <v>0.76</v>
      </c>
      <c r="D181" s="182">
        <v>67.34006734006734</v>
      </c>
    </row>
    <row r="182" spans="1:4" s="62" customFormat="1" ht="24" customHeight="1">
      <c r="A182" s="190" t="s">
        <v>179</v>
      </c>
      <c r="B182" s="185">
        <v>71.6473</v>
      </c>
      <c r="C182" s="181">
        <v>44.44</v>
      </c>
      <c r="D182" s="182">
        <v>62.02606378747001</v>
      </c>
    </row>
    <row r="183" spans="1:4" s="62" customFormat="1" ht="24" customHeight="1">
      <c r="A183" s="190" t="s">
        <v>180</v>
      </c>
      <c r="B183" s="185">
        <v>0.9248</v>
      </c>
      <c r="C183" s="181">
        <v>2.44</v>
      </c>
      <c r="D183" s="182">
        <v>263.84083044982697</v>
      </c>
    </row>
    <row r="184" spans="1:4" s="62" customFormat="1" ht="24" customHeight="1">
      <c r="A184" s="187" t="s">
        <v>181</v>
      </c>
      <c r="B184" s="185">
        <v>30.541600000000003</v>
      </c>
      <c r="C184" s="185">
        <v>18.69</v>
      </c>
      <c r="D184" s="182">
        <v>61.195222254236846</v>
      </c>
    </row>
    <row r="185" spans="1:4" s="62" customFormat="1" ht="24" customHeight="1">
      <c r="A185" s="188" t="s">
        <v>182</v>
      </c>
      <c r="B185" s="185">
        <v>0</v>
      </c>
      <c r="C185" s="181">
        <v>0.48</v>
      </c>
      <c r="D185" s="182"/>
    </row>
    <row r="186" spans="1:4" s="62" customFormat="1" ht="24" customHeight="1">
      <c r="A186" s="190" t="s">
        <v>183</v>
      </c>
      <c r="B186" s="185">
        <v>2.4597</v>
      </c>
      <c r="C186" s="181">
        <v>0.97</v>
      </c>
      <c r="D186" s="182">
        <v>39.43570354108224</v>
      </c>
    </row>
    <row r="187" spans="1:4" s="62" customFormat="1" ht="24" customHeight="1">
      <c r="A187" s="190" t="s">
        <v>184</v>
      </c>
      <c r="B187" s="185">
        <v>2.9282</v>
      </c>
      <c r="C187" s="181">
        <v>1.61</v>
      </c>
      <c r="D187" s="182">
        <v>54.9825831568882</v>
      </c>
    </row>
    <row r="188" spans="1:4" s="62" customFormat="1" ht="24" customHeight="1">
      <c r="A188" s="190" t="s">
        <v>185</v>
      </c>
      <c r="B188" s="185">
        <v>0.0173</v>
      </c>
      <c r="C188" s="181">
        <v>0.5</v>
      </c>
      <c r="D188" s="182"/>
    </row>
    <row r="189" spans="1:4" s="62" customFormat="1" ht="24" customHeight="1">
      <c r="A189" s="190" t="s">
        <v>186</v>
      </c>
      <c r="B189" s="185">
        <v>25.0533</v>
      </c>
      <c r="C189" s="181">
        <v>13.65</v>
      </c>
      <c r="D189" s="182">
        <v>54.48384045215601</v>
      </c>
    </row>
    <row r="190" spans="1:4" s="62" customFormat="1" ht="24" customHeight="1">
      <c r="A190" s="190" t="s">
        <v>187</v>
      </c>
      <c r="B190" s="185">
        <v>0.0831</v>
      </c>
      <c r="C190" s="181">
        <v>1.48</v>
      </c>
      <c r="D190" s="182">
        <v>1780.9867629362216</v>
      </c>
    </row>
    <row r="191" spans="1:4" s="62" customFormat="1" ht="24" customHeight="1">
      <c r="A191" s="187" t="s">
        <v>188</v>
      </c>
      <c r="B191" s="185">
        <v>0.3363</v>
      </c>
      <c r="C191" s="185">
        <v>0.34</v>
      </c>
      <c r="D191" s="182">
        <v>101.10020814748736</v>
      </c>
    </row>
    <row r="192" spans="1:4" s="62" customFormat="1" ht="24" customHeight="1">
      <c r="A192" s="188" t="s">
        <v>189</v>
      </c>
      <c r="B192" s="185">
        <v>0.0086</v>
      </c>
      <c r="C192" s="181">
        <v>0</v>
      </c>
      <c r="D192" s="182">
        <v>0</v>
      </c>
    </row>
    <row r="193" spans="1:4" s="62" customFormat="1" ht="24" customHeight="1">
      <c r="A193" s="190" t="s">
        <v>190</v>
      </c>
      <c r="B193" s="185">
        <v>0.3277</v>
      </c>
      <c r="C193" s="181">
        <v>0.34</v>
      </c>
      <c r="D193" s="182">
        <v>103.75343301800429</v>
      </c>
    </row>
    <row r="194" spans="1:4" s="62" customFormat="1" ht="24" customHeight="1">
      <c r="A194" s="187" t="s">
        <v>191</v>
      </c>
      <c r="B194" s="185">
        <v>0.142</v>
      </c>
      <c r="C194" s="185">
        <v>0.12</v>
      </c>
      <c r="D194" s="182">
        <v>84.50704225352113</v>
      </c>
    </row>
    <row r="195" spans="1:4" s="62" customFormat="1" ht="24" customHeight="1">
      <c r="A195" s="188" t="s">
        <v>192</v>
      </c>
      <c r="B195" s="185">
        <v>0.071</v>
      </c>
      <c r="C195" s="181">
        <v>0.05</v>
      </c>
      <c r="D195" s="182">
        <v>70.42253521126761</v>
      </c>
    </row>
    <row r="196" spans="1:4" s="62" customFormat="1" ht="24" customHeight="1">
      <c r="A196" s="190" t="s">
        <v>193</v>
      </c>
      <c r="B196" s="185">
        <v>0.071</v>
      </c>
      <c r="C196" s="181">
        <v>0.07</v>
      </c>
      <c r="D196" s="182">
        <v>98.59154929577466</v>
      </c>
    </row>
    <row r="197" spans="1:4" s="62" customFormat="1" ht="24" customHeight="1">
      <c r="A197" s="187" t="s">
        <v>194</v>
      </c>
      <c r="B197" s="185">
        <v>0.39540000000000003</v>
      </c>
      <c r="C197" s="185">
        <v>0.11</v>
      </c>
      <c r="D197" s="182">
        <v>27.819929185634802</v>
      </c>
    </row>
    <row r="198" spans="1:4" s="62" customFormat="1" ht="24" customHeight="1">
      <c r="A198" s="188" t="s">
        <v>195</v>
      </c>
      <c r="B198" s="185">
        <v>0.0654</v>
      </c>
      <c r="C198" s="181">
        <v>0.11</v>
      </c>
      <c r="D198" s="182">
        <v>168.19571865443424</v>
      </c>
    </row>
    <row r="199" spans="1:4" s="62" customFormat="1" ht="24" customHeight="1">
      <c r="A199" s="189" t="s">
        <v>196</v>
      </c>
      <c r="B199" s="185">
        <v>0.33</v>
      </c>
      <c r="C199" s="181">
        <v>0</v>
      </c>
      <c r="D199" s="182">
        <v>0</v>
      </c>
    </row>
    <row r="200" spans="1:4" s="62" customFormat="1" ht="24" customHeight="1">
      <c r="A200" s="187" t="s">
        <v>197</v>
      </c>
      <c r="B200" s="185">
        <v>2.7585000000000006</v>
      </c>
      <c r="C200" s="185">
        <v>2.43</v>
      </c>
      <c r="D200" s="182">
        <v>88.09135399673734</v>
      </c>
    </row>
    <row r="201" spans="1:4" s="62" customFormat="1" ht="24" customHeight="1">
      <c r="A201" s="188" t="s">
        <v>198</v>
      </c>
      <c r="B201" s="185">
        <v>0.0414</v>
      </c>
      <c r="C201" s="181">
        <v>0.05</v>
      </c>
      <c r="D201" s="182">
        <v>120.77294685990339</v>
      </c>
    </row>
    <row r="202" spans="1:4" s="62" customFormat="1" ht="24" customHeight="1">
      <c r="A202" s="189" t="s">
        <v>199</v>
      </c>
      <c r="B202" s="185">
        <v>1.4089</v>
      </c>
      <c r="C202" s="181">
        <v>1.27</v>
      </c>
      <c r="D202" s="182">
        <v>90.14124494286322</v>
      </c>
    </row>
    <row r="203" spans="1:4" s="62" customFormat="1" ht="24" customHeight="1">
      <c r="A203" s="189" t="s">
        <v>200</v>
      </c>
      <c r="B203" s="185">
        <v>1.2656</v>
      </c>
      <c r="C203" s="181">
        <v>1.08</v>
      </c>
      <c r="D203" s="182">
        <v>85.33501896333755</v>
      </c>
    </row>
    <row r="204" spans="1:4" s="62" customFormat="1" ht="24" customHeight="1">
      <c r="A204" s="189" t="s">
        <v>201</v>
      </c>
      <c r="B204" s="185">
        <v>0.0426</v>
      </c>
      <c r="C204" s="181">
        <v>0.03</v>
      </c>
      <c r="D204" s="182">
        <v>70.4225352112676</v>
      </c>
    </row>
    <row r="205" spans="1:4" s="62" customFormat="1" ht="24" customHeight="1">
      <c r="A205" s="187" t="s">
        <v>202</v>
      </c>
      <c r="B205" s="185">
        <v>2.2828</v>
      </c>
      <c r="C205" s="181">
        <v>1.08</v>
      </c>
      <c r="D205" s="182">
        <v>47.31032065884003</v>
      </c>
    </row>
    <row r="206" spans="1:4" s="62" customFormat="1" ht="24" customHeight="1">
      <c r="A206" s="184" t="s">
        <v>203</v>
      </c>
      <c r="B206" s="185">
        <v>9.213000000000001</v>
      </c>
      <c r="C206" s="185">
        <v>6.4</v>
      </c>
      <c r="D206" s="182">
        <v>69.46705741886464</v>
      </c>
    </row>
    <row r="207" spans="1:4" s="62" customFormat="1" ht="24" customHeight="1">
      <c r="A207" s="186" t="s">
        <v>204</v>
      </c>
      <c r="B207" s="185">
        <v>0.4034</v>
      </c>
      <c r="C207" s="185">
        <v>0.32</v>
      </c>
      <c r="D207" s="182">
        <v>79.32573128408528</v>
      </c>
    </row>
    <row r="208" spans="1:4" s="62" customFormat="1" ht="24" customHeight="1">
      <c r="A208" s="188" t="s">
        <v>86</v>
      </c>
      <c r="B208" s="185">
        <v>0.2597</v>
      </c>
      <c r="C208" s="181">
        <v>0.24</v>
      </c>
      <c r="D208" s="182">
        <v>92.41432422025414</v>
      </c>
    </row>
    <row r="209" spans="1:4" s="62" customFormat="1" ht="24" customHeight="1">
      <c r="A209" s="189" t="s">
        <v>115</v>
      </c>
      <c r="B209" s="185">
        <v>0.1244</v>
      </c>
      <c r="C209" s="181">
        <v>0.06</v>
      </c>
      <c r="D209" s="182">
        <v>48.231511254019296</v>
      </c>
    </row>
    <row r="210" spans="1:4" s="62" customFormat="1" ht="24" customHeight="1">
      <c r="A210" s="189" t="s">
        <v>94</v>
      </c>
      <c r="B210" s="185">
        <v>0.0163</v>
      </c>
      <c r="C210" s="181">
        <v>0.02</v>
      </c>
      <c r="D210" s="182">
        <v>122.69938650306752</v>
      </c>
    </row>
    <row r="211" spans="1:4" s="62" customFormat="1" ht="24" customHeight="1">
      <c r="A211" s="187" t="s">
        <v>205</v>
      </c>
      <c r="B211" s="185">
        <v>0.1821</v>
      </c>
      <c r="C211" s="185">
        <v>0.35</v>
      </c>
      <c r="D211" s="182">
        <v>192.20208676551343</v>
      </c>
    </row>
    <row r="212" spans="1:4" s="62" customFormat="1" ht="24" customHeight="1">
      <c r="A212" s="188" t="s">
        <v>206</v>
      </c>
      <c r="B212" s="185">
        <v>0.1821</v>
      </c>
      <c r="C212" s="181">
        <v>0</v>
      </c>
      <c r="D212" s="182">
        <v>0</v>
      </c>
    </row>
    <row r="213" spans="1:4" s="62" customFormat="1" ht="24" customHeight="1">
      <c r="A213" s="189" t="s">
        <v>207</v>
      </c>
      <c r="B213" s="185">
        <v>0</v>
      </c>
      <c r="C213" s="181">
        <v>0.35</v>
      </c>
      <c r="D213" s="182"/>
    </row>
    <row r="214" spans="1:4" s="62" customFormat="1" ht="24" customHeight="1">
      <c r="A214" s="187" t="s">
        <v>208</v>
      </c>
      <c r="B214" s="185">
        <v>1.5615</v>
      </c>
      <c r="C214" s="185">
        <v>1.03</v>
      </c>
      <c r="D214" s="182">
        <v>65.9622158181236</v>
      </c>
    </row>
    <row r="215" spans="1:4" s="62" customFormat="1" ht="24" customHeight="1">
      <c r="A215" s="188" t="s">
        <v>209</v>
      </c>
      <c r="B215" s="185">
        <v>0.9064</v>
      </c>
      <c r="C215" s="181">
        <v>0.98</v>
      </c>
      <c r="D215" s="182">
        <v>108.12003530450131</v>
      </c>
    </row>
    <row r="216" spans="1:4" s="62" customFormat="1" ht="24" customHeight="1">
      <c r="A216" s="189" t="s">
        <v>210</v>
      </c>
      <c r="B216" s="185">
        <v>0.1922</v>
      </c>
      <c r="C216" s="181">
        <v>0.05</v>
      </c>
      <c r="D216" s="182">
        <v>26.014568158168576</v>
      </c>
    </row>
    <row r="217" spans="1:4" s="62" customFormat="1" ht="24" customHeight="1">
      <c r="A217" s="189" t="s">
        <v>211</v>
      </c>
      <c r="B217" s="185">
        <v>0.4629</v>
      </c>
      <c r="C217" s="181">
        <v>0</v>
      </c>
      <c r="D217" s="182">
        <v>0</v>
      </c>
    </row>
    <row r="218" spans="1:4" s="62" customFormat="1" ht="24" customHeight="1">
      <c r="A218" s="187" t="s">
        <v>212</v>
      </c>
      <c r="B218" s="185">
        <v>3.2351</v>
      </c>
      <c r="C218" s="185">
        <v>0.75</v>
      </c>
      <c r="D218" s="182">
        <v>23.183209174368645</v>
      </c>
    </row>
    <row r="219" spans="1:4" s="62" customFormat="1" ht="24" customHeight="1">
      <c r="A219" s="188" t="s">
        <v>209</v>
      </c>
      <c r="B219" s="185">
        <v>0.4385</v>
      </c>
      <c r="C219" s="181">
        <v>0.15</v>
      </c>
      <c r="D219" s="182">
        <v>34.20752565564424</v>
      </c>
    </row>
    <row r="220" spans="1:4" s="62" customFormat="1" ht="24" customHeight="1">
      <c r="A220" s="189" t="s">
        <v>213</v>
      </c>
      <c r="B220" s="185">
        <v>2.2098</v>
      </c>
      <c r="C220" s="181">
        <v>0.51</v>
      </c>
      <c r="D220" s="182">
        <v>23.07901167526473</v>
      </c>
    </row>
    <row r="221" spans="1:4" s="62" customFormat="1" ht="24" customHeight="1">
      <c r="A221" s="189" t="s">
        <v>214</v>
      </c>
      <c r="B221" s="185">
        <v>0.0688</v>
      </c>
      <c r="C221" s="181">
        <v>0.04</v>
      </c>
      <c r="D221" s="182">
        <v>58.139534883720934</v>
      </c>
    </row>
    <row r="222" spans="1:4" s="62" customFormat="1" ht="24" customHeight="1">
      <c r="A222" s="189" t="s">
        <v>215</v>
      </c>
      <c r="B222" s="185">
        <v>0.507</v>
      </c>
      <c r="C222" s="181">
        <v>0.05</v>
      </c>
      <c r="D222" s="182">
        <v>9.861932938856016</v>
      </c>
    </row>
    <row r="223" spans="1:4" s="62" customFormat="1" ht="24" customHeight="1">
      <c r="A223" s="189" t="s">
        <v>216</v>
      </c>
      <c r="B223" s="185">
        <v>0.011</v>
      </c>
      <c r="C223" s="181">
        <v>0</v>
      </c>
      <c r="D223" s="182">
        <v>0</v>
      </c>
    </row>
    <row r="224" spans="1:4" s="62" customFormat="1" ht="24" customHeight="1">
      <c r="A224" s="187" t="s">
        <v>217</v>
      </c>
      <c r="B224" s="185">
        <v>1.1829</v>
      </c>
      <c r="C224" s="185">
        <v>0.96</v>
      </c>
      <c r="D224" s="182">
        <v>81.15647983768703</v>
      </c>
    </row>
    <row r="225" spans="1:4" s="62" customFormat="1" ht="24" customHeight="1">
      <c r="A225" s="188" t="s">
        <v>218</v>
      </c>
      <c r="B225" s="185">
        <v>0.6377</v>
      </c>
      <c r="C225" s="181">
        <v>0.23</v>
      </c>
      <c r="D225" s="182">
        <v>36.06711619883958</v>
      </c>
    </row>
    <row r="226" spans="1:4" s="62" customFormat="1" ht="24" customHeight="1">
      <c r="A226" s="189" t="s">
        <v>219</v>
      </c>
      <c r="B226" s="185">
        <v>0.5452</v>
      </c>
      <c r="C226" s="181">
        <v>0.73</v>
      </c>
      <c r="D226" s="182">
        <v>133.8958180484226</v>
      </c>
    </row>
    <row r="227" spans="1:4" s="62" customFormat="1" ht="24" customHeight="1">
      <c r="A227" s="187" t="s">
        <v>220</v>
      </c>
      <c r="B227" s="185">
        <v>0.6498</v>
      </c>
      <c r="C227" s="185">
        <v>0.57</v>
      </c>
      <c r="D227" s="182">
        <v>87.71929824561404</v>
      </c>
    </row>
    <row r="228" spans="1:4" s="62" customFormat="1" ht="24" customHeight="1">
      <c r="A228" s="188" t="s">
        <v>221</v>
      </c>
      <c r="B228" s="185">
        <v>0.1596</v>
      </c>
      <c r="C228" s="181">
        <v>0.15</v>
      </c>
      <c r="D228" s="182">
        <v>93.98496240601504</v>
      </c>
    </row>
    <row r="229" spans="1:4" s="62" customFormat="1" ht="24" customHeight="1">
      <c r="A229" s="189" t="s">
        <v>222</v>
      </c>
      <c r="B229" s="185">
        <v>0.4169</v>
      </c>
      <c r="C229" s="181">
        <v>0.4</v>
      </c>
      <c r="D229" s="182">
        <v>95.94627008875031</v>
      </c>
    </row>
    <row r="230" spans="1:4" s="62" customFormat="1" ht="24" customHeight="1">
      <c r="A230" s="189" t="s">
        <v>223</v>
      </c>
      <c r="B230" s="185">
        <v>0.0733</v>
      </c>
      <c r="C230" s="181">
        <v>0.02</v>
      </c>
      <c r="D230" s="182">
        <v>27.285129604365622</v>
      </c>
    </row>
    <row r="231" spans="1:4" s="62" customFormat="1" ht="24" customHeight="1">
      <c r="A231" s="187" t="s">
        <v>224</v>
      </c>
      <c r="B231" s="185">
        <v>0.5301</v>
      </c>
      <c r="C231" s="185">
        <v>0.39</v>
      </c>
      <c r="D231" s="182">
        <v>73.57102433503113</v>
      </c>
    </row>
    <row r="232" spans="1:4" s="62" customFormat="1" ht="24" customHeight="1">
      <c r="A232" s="188" t="s">
        <v>209</v>
      </c>
      <c r="B232" s="185">
        <v>0.2003</v>
      </c>
      <c r="C232" s="181">
        <v>0.19</v>
      </c>
      <c r="D232" s="182">
        <v>94.85771342985522</v>
      </c>
    </row>
    <row r="233" spans="1:4" s="62" customFormat="1" ht="24" customHeight="1">
      <c r="A233" s="189" t="s">
        <v>225</v>
      </c>
      <c r="B233" s="185">
        <v>0.1152</v>
      </c>
      <c r="C233" s="181">
        <v>0.07</v>
      </c>
      <c r="D233" s="182">
        <v>60.76388888888889</v>
      </c>
    </row>
    <row r="234" spans="1:4" s="62" customFormat="1" ht="24" customHeight="1">
      <c r="A234" s="189" t="s">
        <v>226</v>
      </c>
      <c r="B234" s="185">
        <v>0.0107</v>
      </c>
      <c r="C234" s="181">
        <v>0.01</v>
      </c>
      <c r="D234" s="182">
        <v>93.45794392523365</v>
      </c>
    </row>
    <row r="235" spans="1:4" s="62" customFormat="1" ht="24" customHeight="1">
      <c r="A235" s="189" t="s">
        <v>227</v>
      </c>
      <c r="B235" s="185">
        <v>0.0234</v>
      </c>
      <c r="C235" s="181">
        <v>0.04</v>
      </c>
      <c r="D235" s="182">
        <v>170.94017094017093</v>
      </c>
    </row>
    <row r="236" spans="1:4" s="62" customFormat="1" ht="24" customHeight="1">
      <c r="A236" s="189" t="s">
        <v>228</v>
      </c>
      <c r="B236" s="185">
        <v>0.1738</v>
      </c>
      <c r="C236" s="181">
        <v>0.08</v>
      </c>
      <c r="D236" s="182">
        <v>46.029919447640964</v>
      </c>
    </row>
    <row r="237" spans="1:4" s="62" customFormat="1" ht="24" customHeight="1">
      <c r="A237" s="189" t="s">
        <v>229</v>
      </c>
      <c r="B237" s="185">
        <v>0.0067</v>
      </c>
      <c r="C237" s="181">
        <v>0</v>
      </c>
      <c r="D237" s="182">
        <v>0</v>
      </c>
    </row>
    <row r="238" spans="1:4" s="62" customFormat="1" ht="24" customHeight="1">
      <c r="A238" s="187" t="s">
        <v>230</v>
      </c>
      <c r="B238" s="191">
        <v>0.002</v>
      </c>
      <c r="C238" s="185">
        <v>0.01</v>
      </c>
      <c r="D238" s="182">
        <v>500</v>
      </c>
    </row>
    <row r="239" spans="1:4" s="62" customFormat="1" ht="24" customHeight="1">
      <c r="A239" s="188" t="s">
        <v>231</v>
      </c>
      <c r="B239" s="191">
        <v>0.002</v>
      </c>
      <c r="C239" s="181">
        <v>0</v>
      </c>
      <c r="D239" s="182">
        <v>0</v>
      </c>
    </row>
    <row r="240" spans="1:4" s="62" customFormat="1" ht="24" customHeight="1">
      <c r="A240" s="189" t="s">
        <v>232</v>
      </c>
      <c r="B240" s="185">
        <v>0</v>
      </c>
      <c r="C240" s="181">
        <v>0.01</v>
      </c>
      <c r="D240" s="182"/>
    </row>
    <row r="241" spans="1:4" s="62" customFormat="1" ht="24" customHeight="1">
      <c r="A241" s="187" t="s">
        <v>233</v>
      </c>
      <c r="B241" s="191">
        <v>0.0046</v>
      </c>
      <c r="C241" s="185">
        <v>0.25</v>
      </c>
      <c r="D241" s="182"/>
    </row>
    <row r="242" spans="1:4" s="62" customFormat="1" ht="24" customHeight="1">
      <c r="A242" s="187" t="s">
        <v>234</v>
      </c>
      <c r="B242" s="185">
        <v>1.4615</v>
      </c>
      <c r="C242" s="185">
        <v>1.77</v>
      </c>
      <c r="D242" s="182">
        <v>121.10845022237426</v>
      </c>
    </row>
    <row r="243" spans="1:4" s="62" customFormat="1" ht="24" customHeight="1">
      <c r="A243" s="188" t="s">
        <v>235</v>
      </c>
      <c r="B243" s="185">
        <v>0.0713</v>
      </c>
      <c r="C243" s="181">
        <v>0.07</v>
      </c>
      <c r="D243" s="182">
        <v>98.17671809256663</v>
      </c>
    </row>
    <row r="244" spans="1:4" s="62" customFormat="1" ht="24" customHeight="1">
      <c r="A244" s="189" t="s">
        <v>236</v>
      </c>
      <c r="B244" s="185">
        <v>1.0724</v>
      </c>
      <c r="C244" s="181">
        <v>1.47</v>
      </c>
      <c r="D244" s="182">
        <v>137.07571801566579</v>
      </c>
    </row>
    <row r="245" spans="1:4" s="62" customFormat="1" ht="24" customHeight="1">
      <c r="A245" s="189" t="s">
        <v>237</v>
      </c>
      <c r="B245" s="185">
        <v>0.3178</v>
      </c>
      <c r="C245" s="181">
        <v>0.23</v>
      </c>
      <c r="D245" s="182">
        <v>72.3725613593455</v>
      </c>
    </row>
    <row r="246" spans="1:4" s="62" customFormat="1" ht="24" customHeight="1">
      <c r="A246" s="184" t="s">
        <v>238</v>
      </c>
      <c r="B246" s="185">
        <v>18.111</v>
      </c>
      <c r="C246" s="185">
        <v>9.29</v>
      </c>
      <c r="D246" s="182">
        <v>51.294793219590304</v>
      </c>
    </row>
    <row r="247" spans="1:4" s="62" customFormat="1" ht="24" customHeight="1">
      <c r="A247" s="186" t="s">
        <v>239</v>
      </c>
      <c r="B247" s="185">
        <v>4.0214</v>
      </c>
      <c r="C247" s="185">
        <v>3.49</v>
      </c>
      <c r="D247" s="182">
        <v>86.78569652359874</v>
      </c>
    </row>
    <row r="248" spans="1:4" s="62" customFormat="1" ht="24" customHeight="1">
      <c r="A248" s="188" t="s">
        <v>86</v>
      </c>
      <c r="B248" s="185">
        <v>0.1942</v>
      </c>
      <c r="C248" s="181">
        <v>0.19</v>
      </c>
      <c r="D248" s="182">
        <v>97.83728115345005</v>
      </c>
    </row>
    <row r="249" spans="1:4" s="62" customFormat="1" ht="24" customHeight="1">
      <c r="A249" s="192" t="s">
        <v>82</v>
      </c>
      <c r="B249" s="185">
        <v>0.0135</v>
      </c>
      <c r="C249" s="181">
        <v>0.02</v>
      </c>
      <c r="D249" s="182">
        <v>148.14814814814815</v>
      </c>
    </row>
    <row r="250" spans="1:4" s="62" customFormat="1" ht="24" customHeight="1">
      <c r="A250" s="192" t="s">
        <v>240</v>
      </c>
      <c r="B250" s="185">
        <v>0.5058</v>
      </c>
      <c r="C250" s="181">
        <v>0.47</v>
      </c>
      <c r="D250" s="182">
        <v>92.92210359826018</v>
      </c>
    </row>
    <row r="251" spans="1:4" s="62" customFormat="1" ht="24" customHeight="1">
      <c r="A251" s="192" t="s">
        <v>241</v>
      </c>
      <c r="B251" s="185">
        <v>0.0368</v>
      </c>
      <c r="C251" s="181">
        <v>0.04</v>
      </c>
      <c r="D251" s="182">
        <v>108.69565217391303</v>
      </c>
    </row>
    <row r="252" spans="1:4" s="62" customFormat="1" ht="24" customHeight="1">
      <c r="A252" s="192" t="s">
        <v>242</v>
      </c>
      <c r="B252" s="185">
        <v>0.4859</v>
      </c>
      <c r="C252" s="181">
        <v>0.4</v>
      </c>
      <c r="D252" s="182">
        <v>82.32146532208274</v>
      </c>
    </row>
    <row r="253" spans="1:4" s="62" customFormat="1" ht="24" customHeight="1">
      <c r="A253" s="192" t="s">
        <v>243</v>
      </c>
      <c r="B253" s="185">
        <v>0.0121</v>
      </c>
      <c r="C253" s="181">
        <v>0.09</v>
      </c>
      <c r="D253" s="182">
        <v>743.801652892562</v>
      </c>
    </row>
    <row r="254" spans="1:4" s="62" customFormat="1" ht="24" customHeight="1">
      <c r="A254" s="192" t="s">
        <v>244</v>
      </c>
      <c r="B254" s="185">
        <v>0.2078</v>
      </c>
      <c r="C254" s="181">
        <v>1.01</v>
      </c>
      <c r="D254" s="182">
        <v>486.04427333974974</v>
      </c>
    </row>
    <row r="255" spans="1:4" s="62" customFormat="1" ht="24" customHeight="1">
      <c r="A255" s="192" t="s">
        <v>245</v>
      </c>
      <c r="B255" s="185">
        <v>0.154</v>
      </c>
      <c r="C255" s="181">
        <v>0.01</v>
      </c>
      <c r="D255" s="182">
        <v>6.493506493506494</v>
      </c>
    </row>
    <row r="256" spans="1:4" s="62" customFormat="1" ht="24" customHeight="1">
      <c r="A256" s="192" t="s">
        <v>246</v>
      </c>
      <c r="B256" s="185">
        <v>0.1355</v>
      </c>
      <c r="C256" s="181">
        <v>0.19</v>
      </c>
      <c r="D256" s="182">
        <v>140.22140221402213</v>
      </c>
    </row>
    <row r="257" spans="1:4" s="62" customFormat="1" ht="24" customHeight="1">
      <c r="A257" s="192" t="s">
        <v>247</v>
      </c>
      <c r="B257" s="185">
        <v>0.0227</v>
      </c>
      <c r="C257" s="181">
        <v>0.01</v>
      </c>
      <c r="D257" s="182">
        <v>44.052863436123346</v>
      </c>
    </row>
    <row r="258" spans="1:4" s="62" customFormat="1" ht="24" customHeight="1">
      <c r="A258" s="192" t="s">
        <v>248</v>
      </c>
      <c r="B258" s="185">
        <v>2.2531</v>
      </c>
      <c r="C258" s="181">
        <v>1.06</v>
      </c>
      <c r="D258" s="182">
        <v>47.0462917757756</v>
      </c>
    </row>
    <row r="259" spans="1:4" s="62" customFormat="1" ht="24" customHeight="1">
      <c r="A259" s="187" t="s">
        <v>249</v>
      </c>
      <c r="B259" s="185">
        <v>3.5693</v>
      </c>
      <c r="C259" s="185">
        <v>0.51</v>
      </c>
      <c r="D259" s="182">
        <v>14.288515955509485</v>
      </c>
    </row>
    <row r="260" spans="1:4" s="62" customFormat="1" ht="24" customHeight="1">
      <c r="A260" s="188" t="s">
        <v>86</v>
      </c>
      <c r="B260" s="185">
        <v>0.0374</v>
      </c>
      <c r="C260" s="181">
        <v>0.07</v>
      </c>
      <c r="D260" s="182">
        <v>187.16577540106954</v>
      </c>
    </row>
    <row r="261" spans="1:4" s="62" customFormat="1" ht="24" customHeight="1">
      <c r="A261" s="192" t="s">
        <v>250</v>
      </c>
      <c r="B261" s="185">
        <v>0.4567</v>
      </c>
      <c r="C261" s="181">
        <v>0.15</v>
      </c>
      <c r="D261" s="182">
        <v>32.84431793299759</v>
      </c>
    </row>
    <row r="262" spans="1:4" s="62" customFormat="1" ht="24" customHeight="1">
      <c r="A262" s="192" t="s">
        <v>251</v>
      </c>
      <c r="B262" s="185">
        <v>2.8502</v>
      </c>
      <c r="C262" s="181">
        <v>0.25</v>
      </c>
      <c r="D262" s="182">
        <v>8.771314293733774</v>
      </c>
    </row>
    <row r="263" spans="1:4" s="62" customFormat="1" ht="24" customHeight="1">
      <c r="A263" s="192" t="s">
        <v>252</v>
      </c>
      <c r="B263" s="185">
        <v>0.225</v>
      </c>
      <c r="C263" s="181">
        <v>0.04</v>
      </c>
      <c r="D263" s="182">
        <v>17.77777777777778</v>
      </c>
    </row>
    <row r="264" spans="1:4" s="62" customFormat="1" ht="24" customHeight="1">
      <c r="A264" s="187" t="s">
        <v>253</v>
      </c>
      <c r="B264" s="185">
        <v>2.448</v>
      </c>
      <c r="C264" s="185">
        <v>1.72</v>
      </c>
      <c r="D264" s="182">
        <v>70.26143790849673</v>
      </c>
    </row>
    <row r="265" spans="1:4" s="62" customFormat="1" ht="24" customHeight="1">
      <c r="A265" s="188" t="s">
        <v>86</v>
      </c>
      <c r="B265" s="185">
        <v>0.1398</v>
      </c>
      <c r="C265" s="181">
        <v>0.14</v>
      </c>
      <c r="D265" s="182">
        <v>100.14306151645206</v>
      </c>
    </row>
    <row r="266" spans="1:4" s="62" customFormat="1" ht="24" customHeight="1">
      <c r="A266" s="192" t="s">
        <v>82</v>
      </c>
      <c r="B266" s="185">
        <v>0.088</v>
      </c>
      <c r="C266" s="181">
        <v>0.12</v>
      </c>
      <c r="D266" s="182">
        <v>136.36363636363637</v>
      </c>
    </row>
    <row r="267" spans="1:4" s="62" customFormat="1" ht="24" customHeight="1">
      <c r="A267" s="192" t="s">
        <v>94</v>
      </c>
      <c r="B267" s="185">
        <v>0.0419</v>
      </c>
      <c r="C267" s="181">
        <v>0.07</v>
      </c>
      <c r="D267" s="182">
        <v>167.0644391408115</v>
      </c>
    </row>
    <row r="268" spans="1:4" s="62" customFormat="1" ht="24" customHeight="1">
      <c r="A268" s="192" t="s">
        <v>254</v>
      </c>
      <c r="B268" s="185">
        <v>1.119</v>
      </c>
      <c r="C268" s="181">
        <v>0.97</v>
      </c>
      <c r="D268" s="182">
        <v>86.68453976764968</v>
      </c>
    </row>
    <row r="269" spans="1:4" s="62" customFormat="1" ht="24" customHeight="1">
      <c r="A269" s="192" t="s">
        <v>255</v>
      </c>
      <c r="B269" s="185">
        <v>0</v>
      </c>
      <c r="C269" s="181">
        <v>0.05</v>
      </c>
      <c r="D269" s="182"/>
    </row>
    <row r="270" spans="1:4" s="62" customFormat="1" ht="24" customHeight="1">
      <c r="A270" s="192" t="s">
        <v>256</v>
      </c>
      <c r="B270" s="185">
        <v>0.157</v>
      </c>
      <c r="C270" s="181">
        <v>0.09</v>
      </c>
      <c r="D270" s="182">
        <v>57.324840764331206</v>
      </c>
    </row>
    <row r="271" spans="1:4" s="62" customFormat="1" ht="24" customHeight="1">
      <c r="A271" s="192" t="s">
        <v>257</v>
      </c>
      <c r="B271" s="185">
        <v>0.005</v>
      </c>
      <c r="C271" s="181">
        <v>0.2</v>
      </c>
      <c r="D271" s="182"/>
    </row>
    <row r="272" spans="1:4" s="62" customFormat="1" ht="24" customHeight="1">
      <c r="A272" s="192" t="s">
        <v>258</v>
      </c>
      <c r="B272" s="185">
        <v>0.0104</v>
      </c>
      <c r="C272" s="181">
        <v>0.01</v>
      </c>
      <c r="D272" s="182">
        <v>96.15384615384616</v>
      </c>
    </row>
    <row r="273" spans="1:4" s="62" customFormat="1" ht="24" customHeight="1">
      <c r="A273" s="192" t="s">
        <v>259</v>
      </c>
      <c r="B273" s="185">
        <v>0.8869</v>
      </c>
      <c r="C273" s="181">
        <v>0.07</v>
      </c>
      <c r="D273" s="182">
        <v>7.892659826361484</v>
      </c>
    </row>
    <row r="274" spans="1:4" s="62" customFormat="1" ht="24" customHeight="1">
      <c r="A274" s="187" t="s">
        <v>260</v>
      </c>
      <c r="B274" s="185">
        <v>1.586</v>
      </c>
      <c r="C274" s="185">
        <v>0.78</v>
      </c>
      <c r="D274" s="182">
        <v>49.18032786885246</v>
      </c>
    </row>
    <row r="275" spans="1:4" s="62" customFormat="1" ht="24" customHeight="1">
      <c r="A275" s="188" t="s">
        <v>86</v>
      </c>
      <c r="B275" s="185">
        <v>0.2059</v>
      </c>
      <c r="C275" s="181">
        <v>0.28</v>
      </c>
      <c r="D275" s="182">
        <v>135.9883438562409</v>
      </c>
    </row>
    <row r="276" spans="1:4" s="62" customFormat="1" ht="24" customHeight="1">
      <c r="A276" s="192" t="s">
        <v>82</v>
      </c>
      <c r="B276" s="185">
        <v>0.03</v>
      </c>
      <c r="C276" s="181">
        <v>0</v>
      </c>
      <c r="D276" s="182">
        <v>0</v>
      </c>
    </row>
    <row r="277" spans="1:4" s="62" customFormat="1" ht="24" customHeight="1">
      <c r="A277" s="192" t="s">
        <v>261</v>
      </c>
      <c r="B277" s="185">
        <v>0.2901</v>
      </c>
      <c r="C277" s="181">
        <v>0.22</v>
      </c>
      <c r="D277" s="182">
        <v>75.83591864874181</v>
      </c>
    </row>
    <row r="278" spans="1:4" s="62" customFormat="1" ht="24" customHeight="1">
      <c r="A278" s="192" t="s">
        <v>262</v>
      </c>
      <c r="B278" s="185">
        <v>1.06</v>
      </c>
      <c r="C278" s="181">
        <v>0.28</v>
      </c>
      <c r="D278" s="182">
        <v>26.41509433962264</v>
      </c>
    </row>
    <row r="279" spans="1:4" s="62" customFormat="1" ht="24" customHeight="1">
      <c r="A279" s="187" t="s">
        <v>263</v>
      </c>
      <c r="B279" s="185">
        <v>0.5985</v>
      </c>
      <c r="C279" s="185">
        <v>0.34</v>
      </c>
      <c r="D279" s="182">
        <v>56.808688387635755</v>
      </c>
    </row>
    <row r="280" spans="1:4" s="62" customFormat="1" ht="24" customHeight="1">
      <c r="A280" s="188" t="s">
        <v>86</v>
      </c>
      <c r="B280" s="185">
        <v>0.1194</v>
      </c>
      <c r="C280" s="181">
        <v>0.01</v>
      </c>
      <c r="D280" s="182">
        <v>8.375209380234505</v>
      </c>
    </row>
    <row r="281" spans="1:4" s="62" customFormat="1" ht="24" customHeight="1">
      <c r="A281" s="192" t="s">
        <v>82</v>
      </c>
      <c r="B281" s="185">
        <v>0.0516</v>
      </c>
      <c r="C281" s="181">
        <v>0.15</v>
      </c>
      <c r="D281" s="182">
        <v>290.6976744186046</v>
      </c>
    </row>
    <row r="282" spans="1:4" s="62" customFormat="1" ht="24" customHeight="1">
      <c r="A282" s="192" t="s">
        <v>264</v>
      </c>
      <c r="B282" s="185">
        <v>0.119</v>
      </c>
      <c r="C282" s="181">
        <v>0</v>
      </c>
      <c r="D282" s="182">
        <v>0</v>
      </c>
    </row>
    <row r="283" spans="1:4" s="62" customFormat="1" ht="24" customHeight="1">
      <c r="A283" s="192" t="s">
        <v>265</v>
      </c>
      <c r="B283" s="185">
        <v>0.035</v>
      </c>
      <c r="C283" s="181">
        <v>0.04</v>
      </c>
      <c r="D283" s="182">
        <v>114.28571428571428</v>
      </c>
    </row>
    <row r="284" spans="1:4" s="62" customFormat="1" ht="24" customHeight="1">
      <c r="A284" s="192" t="s">
        <v>266</v>
      </c>
      <c r="B284" s="185">
        <v>0.005</v>
      </c>
      <c r="C284" s="181">
        <v>0.01</v>
      </c>
      <c r="D284" s="182">
        <v>200</v>
      </c>
    </row>
    <row r="285" spans="1:4" s="62" customFormat="1" ht="24" customHeight="1">
      <c r="A285" s="192" t="s">
        <v>267</v>
      </c>
      <c r="B285" s="185">
        <v>0.078</v>
      </c>
      <c r="C285" s="181">
        <v>0.09</v>
      </c>
      <c r="D285" s="182">
        <v>115.38461538461537</v>
      </c>
    </row>
    <row r="286" spans="1:4" s="62" customFormat="1" ht="24" customHeight="1">
      <c r="A286" s="192" t="s">
        <v>268</v>
      </c>
      <c r="B286" s="185">
        <v>0.1905</v>
      </c>
      <c r="C286" s="181">
        <v>0.04</v>
      </c>
      <c r="D286" s="182">
        <v>20.99737532808399</v>
      </c>
    </row>
    <row r="287" spans="1:4" s="62" customFormat="1" ht="24" customHeight="1">
      <c r="A287" s="187" t="s">
        <v>269</v>
      </c>
      <c r="B287" s="185">
        <v>5.8877999999999995</v>
      </c>
      <c r="C287" s="185">
        <v>2.45</v>
      </c>
      <c r="D287" s="182">
        <v>41.61146778083496</v>
      </c>
    </row>
    <row r="288" spans="1:4" s="62" customFormat="1" ht="24" customHeight="1">
      <c r="A288" s="188" t="s">
        <v>270</v>
      </c>
      <c r="B288" s="185">
        <v>0.0877</v>
      </c>
      <c r="C288" s="181">
        <v>0</v>
      </c>
      <c r="D288" s="182">
        <v>0</v>
      </c>
    </row>
    <row r="289" spans="1:4" s="62" customFormat="1" ht="24" customHeight="1">
      <c r="A289" s="189" t="s">
        <v>271</v>
      </c>
      <c r="B289" s="185">
        <v>5.8001</v>
      </c>
      <c r="C289" s="181">
        <v>2.45</v>
      </c>
      <c r="D289" s="182">
        <v>42.24065102325822</v>
      </c>
    </row>
    <row r="290" spans="1:4" s="62" customFormat="1" ht="24" customHeight="1">
      <c r="A290" s="184" t="s">
        <v>272</v>
      </c>
      <c r="B290" s="185">
        <v>44.11270000000001</v>
      </c>
      <c r="C290" s="185">
        <v>16.86</v>
      </c>
      <c r="D290" s="182">
        <v>38.22028576804411</v>
      </c>
    </row>
    <row r="291" spans="1:4" s="62" customFormat="1" ht="24" customHeight="1">
      <c r="A291" s="186" t="s">
        <v>273</v>
      </c>
      <c r="B291" s="185">
        <v>1.5465</v>
      </c>
      <c r="C291" s="185">
        <v>0.95</v>
      </c>
      <c r="D291" s="182">
        <v>61.429033301002264</v>
      </c>
    </row>
    <row r="292" spans="1:4" s="62" customFormat="1" ht="24" customHeight="1">
      <c r="A292" s="188" t="s">
        <v>86</v>
      </c>
      <c r="B292" s="185">
        <v>0.6309</v>
      </c>
      <c r="C292" s="181">
        <v>0.62</v>
      </c>
      <c r="D292" s="182">
        <v>98.27230939927088</v>
      </c>
    </row>
    <row r="293" spans="1:4" s="62" customFormat="1" ht="24" customHeight="1">
      <c r="A293" s="192" t="s">
        <v>82</v>
      </c>
      <c r="B293" s="185">
        <v>0.0105</v>
      </c>
      <c r="C293" s="181">
        <v>0</v>
      </c>
      <c r="D293" s="182">
        <v>0</v>
      </c>
    </row>
    <row r="294" spans="1:4" s="62" customFormat="1" ht="24" customHeight="1">
      <c r="A294" s="192" t="s">
        <v>94</v>
      </c>
      <c r="B294" s="185">
        <v>0.188</v>
      </c>
      <c r="C294" s="181">
        <v>0</v>
      </c>
      <c r="D294" s="182">
        <v>0</v>
      </c>
    </row>
    <row r="295" spans="1:4" s="62" customFormat="1" ht="24" customHeight="1">
      <c r="A295" s="192" t="s">
        <v>274</v>
      </c>
      <c r="B295" s="185">
        <v>0.0491</v>
      </c>
      <c r="C295" s="181">
        <v>0.05</v>
      </c>
      <c r="D295" s="182">
        <v>101.83299389002039</v>
      </c>
    </row>
    <row r="296" spans="1:4" s="62" customFormat="1" ht="24" customHeight="1">
      <c r="A296" s="192" t="s">
        <v>98</v>
      </c>
      <c r="B296" s="185">
        <v>0.281</v>
      </c>
      <c r="C296" s="181">
        <v>0</v>
      </c>
      <c r="D296" s="182">
        <v>0</v>
      </c>
    </row>
    <row r="297" spans="1:4" s="62" customFormat="1" ht="24" customHeight="1">
      <c r="A297" s="192" t="s">
        <v>275</v>
      </c>
      <c r="B297" s="185">
        <v>0.3012</v>
      </c>
      <c r="C297" s="181">
        <v>0.17</v>
      </c>
      <c r="D297" s="182">
        <v>56.44090305444887</v>
      </c>
    </row>
    <row r="298" spans="1:4" s="62" customFormat="1" ht="24" customHeight="1">
      <c r="A298" s="192" t="s">
        <v>276</v>
      </c>
      <c r="B298" s="185">
        <v>0.023</v>
      </c>
      <c r="C298" s="181">
        <v>0</v>
      </c>
      <c r="D298" s="182">
        <v>0</v>
      </c>
    </row>
    <row r="299" spans="1:4" s="62" customFormat="1" ht="24" customHeight="1">
      <c r="A299" s="192" t="s">
        <v>277</v>
      </c>
      <c r="B299" s="185">
        <v>0.0588</v>
      </c>
      <c r="C299" s="181">
        <v>0.11</v>
      </c>
      <c r="D299" s="182">
        <v>187.0748299319728</v>
      </c>
    </row>
    <row r="300" spans="1:4" s="62" customFormat="1" ht="24" customHeight="1">
      <c r="A300" s="187" t="s">
        <v>278</v>
      </c>
      <c r="B300" s="185">
        <v>0.40840000000000004</v>
      </c>
      <c r="C300" s="185">
        <v>0.57</v>
      </c>
      <c r="D300" s="182">
        <v>139.56904995102838</v>
      </c>
    </row>
    <row r="301" spans="1:4" s="62" customFormat="1" ht="24" customHeight="1">
      <c r="A301" s="188" t="s">
        <v>86</v>
      </c>
      <c r="B301" s="185">
        <v>0.2399</v>
      </c>
      <c r="C301" s="181">
        <v>0.35</v>
      </c>
      <c r="D301" s="182">
        <v>145.89412255106294</v>
      </c>
    </row>
    <row r="302" spans="1:4" s="62" customFormat="1" ht="24" customHeight="1">
      <c r="A302" s="192" t="s">
        <v>82</v>
      </c>
      <c r="B302" s="185">
        <v>0.0165</v>
      </c>
      <c r="C302" s="181">
        <v>0</v>
      </c>
      <c r="D302" s="182">
        <v>0</v>
      </c>
    </row>
    <row r="303" spans="1:4" s="62" customFormat="1" ht="24" customHeight="1">
      <c r="A303" s="192" t="s">
        <v>94</v>
      </c>
      <c r="B303" s="185">
        <v>0</v>
      </c>
      <c r="C303" s="181">
        <v>0.09</v>
      </c>
      <c r="D303" s="182"/>
    </row>
    <row r="304" spans="1:4" s="62" customFormat="1" ht="24" customHeight="1">
      <c r="A304" s="192" t="s">
        <v>279</v>
      </c>
      <c r="B304" s="185">
        <v>0.013</v>
      </c>
      <c r="C304" s="181">
        <v>0.01</v>
      </c>
      <c r="D304" s="182">
        <v>76.92307692307693</v>
      </c>
    </row>
    <row r="305" spans="1:4" s="62" customFormat="1" ht="24" customHeight="1">
      <c r="A305" s="192" t="s">
        <v>280</v>
      </c>
      <c r="B305" s="185">
        <v>0.004</v>
      </c>
      <c r="C305" s="181">
        <v>0</v>
      </c>
      <c r="D305" s="182">
        <v>0</v>
      </c>
    </row>
    <row r="306" spans="1:4" s="62" customFormat="1" ht="24" customHeight="1">
      <c r="A306" s="192" t="s">
        <v>281</v>
      </c>
      <c r="B306" s="185">
        <v>0.0311</v>
      </c>
      <c r="C306" s="181">
        <v>0.04</v>
      </c>
      <c r="D306" s="182">
        <v>128.61736334405145</v>
      </c>
    </row>
    <row r="307" spans="1:4" s="62" customFormat="1" ht="24" customHeight="1">
      <c r="A307" s="192" t="s">
        <v>282</v>
      </c>
      <c r="B307" s="185">
        <v>0.01</v>
      </c>
      <c r="C307" s="181">
        <v>0</v>
      </c>
      <c r="D307" s="182">
        <v>0</v>
      </c>
    </row>
    <row r="308" spans="1:4" s="62" customFormat="1" ht="24" customHeight="1">
      <c r="A308" s="192" t="s">
        <v>283</v>
      </c>
      <c r="B308" s="185">
        <v>0.0939</v>
      </c>
      <c r="C308" s="181">
        <v>0.08</v>
      </c>
      <c r="D308" s="182">
        <v>85.19701810436635</v>
      </c>
    </row>
    <row r="309" spans="1:4" s="62" customFormat="1" ht="24" customHeight="1">
      <c r="A309" s="187" t="s">
        <v>284</v>
      </c>
      <c r="B309" s="185">
        <v>21.697400000000002</v>
      </c>
      <c r="C309" s="185">
        <v>0</v>
      </c>
      <c r="D309" s="182">
        <v>0</v>
      </c>
    </row>
    <row r="310" spans="1:4" s="62" customFormat="1" ht="24" customHeight="1">
      <c r="A310" s="188" t="s">
        <v>285</v>
      </c>
      <c r="B310" s="185">
        <v>21.6868</v>
      </c>
      <c r="C310" s="181">
        <v>0</v>
      </c>
      <c r="D310" s="182">
        <v>0</v>
      </c>
    </row>
    <row r="311" spans="1:4" s="62" customFormat="1" ht="24" customHeight="1">
      <c r="A311" s="189" t="s">
        <v>286</v>
      </c>
      <c r="B311" s="185">
        <v>0.0106</v>
      </c>
      <c r="C311" s="181">
        <v>0</v>
      </c>
      <c r="D311" s="182">
        <v>0</v>
      </c>
    </row>
    <row r="312" spans="1:4" s="62" customFormat="1" ht="24" customHeight="1">
      <c r="A312" s="187" t="s">
        <v>287</v>
      </c>
      <c r="B312" s="185">
        <v>12.9929</v>
      </c>
      <c r="C312" s="185">
        <v>12.35</v>
      </c>
      <c r="D312" s="182">
        <v>95.05191296785168</v>
      </c>
    </row>
    <row r="313" spans="1:4" s="62" customFormat="1" ht="24" customHeight="1">
      <c r="A313" s="188" t="s">
        <v>288</v>
      </c>
      <c r="B313" s="185">
        <v>0.1505</v>
      </c>
      <c r="C313" s="181">
        <v>0</v>
      </c>
      <c r="D313" s="182">
        <v>0</v>
      </c>
    </row>
    <row r="314" spans="1:4" s="62" customFormat="1" ht="24" customHeight="1">
      <c r="A314" s="189" t="s">
        <v>289</v>
      </c>
      <c r="B314" s="185">
        <v>0.1905</v>
      </c>
      <c r="C314" s="181">
        <v>0</v>
      </c>
      <c r="D314" s="182">
        <v>0</v>
      </c>
    </row>
    <row r="315" spans="1:4" s="62" customFormat="1" ht="24" customHeight="1">
      <c r="A315" s="189" t="s">
        <v>290</v>
      </c>
      <c r="B315" s="185">
        <v>12.4114</v>
      </c>
      <c r="C315" s="181">
        <v>12.1</v>
      </c>
      <c r="D315" s="182">
        <v>97.4910163237024</v>
      </c>
    </row>
    <row r="316" spans="1:4" s="62" customFormat="1" ht="24" customHeight="1">
      <c r="A316" s="189" t="s">
        <v>291</v>
      </c>
      <c r="B316" s="185">
        <v>0.2405</v>
      </c>
      <c r="C316" s="181">
        <v>0.25</v>
      </c>
      <c r="D316" s="182">
        <v>103.95010395010395</v>
      </c>
    </row>
    <row r="317" spans="1:4" s="62" customFormat="1" ht="24" customHeight="1">
      <c r="A317" s="187" t="s">
        <v>292</v>
      </c>
      <c r="B317" s="185">
        <v>1.6493</v>
      </c>
      <c r="C317" s="185">
        <v>1.6</v>
      </c>
      <c r="D317" s="182">
        <v>97.01085308918937</v>
      </c>
    </row>
    <row r="318" spans="1:4" s="62" customFormat="1" ht="24" customHeight="1">
      <c r="A318" s="188" t="s">
        <v>293</v>
      </c>
      <c r="B318" s="185">
        <v>1.6493</v>
      </c>
      <c r="C318" s="181">
        <v>1.6</v>
      </c>
      <c r="D318" s="182">
        <v>97.01085308918937</v>
      </c>
    </row>
    <row r="319" spans="1:4" s="62" customFormat="1" ht="24" customHeight="1">
      <c r="A319" s="187" t="s">
        <v>294</v>
      </c>
      <c r="B319" s="185">
        <v>1.8941</v>
      </c>
      <c r="C319" s="185">
        <v>0.5</v>
      </c>
      <c r="D319" s="182">
        <v>26.39776146982736</v>
      </c>
    </row>
    <row r="320" spans="1:4" s="62" customFormat="1" ht="24" customHeight="1">
      <c r="A320" s="188" t="s">
        <v>295</v>
      </c>
      <c r="B320" s="185">
        <v>0.0765</v>
      </c>
      <c r="C320" s="181">
        <v>0</v>
      </c>
      <c r="D320" s="182">
        <v>0</v>
      </c>
    </row>
    <row r="321" spans="1:4" s="62" customFormat="1" ht="24" customHeight="1">
      <c r="A321" s="189" t="s">
        <v>296</v>
      </c>
      <c r="B321" s="185">
        <v>0.1541</v>
      </c>
      <c r="C321" s="181">
        <v>0</v>
      </c>
      <c r="D321" s="182">
        <v>0</v>
      </c>
    </row>
    <row r="322" spans="1:4" s="62" customFormat="1" ht="24" customHeight="1">
      <c r="A322" s="189" t="s">
        <v>297</v>
      </c>
      <c r="B322" s="185">
        <v>1.0195</v>
      </c>
      <c r="C322" s="181">
        <v>0</v>
      </c>
      <c r="D322" s="182">
        <v>0</v>
      </c>
    </row>
    <row r="323" spans="1:4" s="62" customFormat="1" ht="24" customHeight="1">
      <c r="A323" s="189" t="s">
        <v>298</v>
      </c>
      <c r="B323" s="185">
        <v>0.0103</v>
      </c>
      <c r="C323" s="181">
        <v>0</v>
      </c>
      <c r="D323" s="182">
        <v>0</v>
      </c>
    </row>
    <row r="324" spans="1:4" s="62" customFormat="1" ht="24" customHeight="1">
      <c r="A324" s="189" t="s">
        <v>299</v>
      </c>
      <c r="B324" s="185">
        <v>0.047</v>
      </c>
      <c r="C324" s="181">
        <v>0</v>
      </c>
      <c r="D324" s="182">
        <v>0</v>
      </c>
    </row>
    <row r="325" spans="1:4" s="62" customFormat="1" ht="24" customHeight="1">
      <c r="A325" s="189" t="s">
        <v>300</v>
      </c>
      <c r="B325" s="185">
        <v>0.5867</v>
      </c>
      <c r="C325" s="181">
        <v>0.5</v>
      </c>
      <c r="D325" s="182">
        <v>85.22243054371911</v>
      </c>
    </row>
    <row r="326" spans="1:4" s="62" customFormat="1" ht="24" customHeight="1">
      <c r="A326" s="187" t="s">
        <v>301</v>
      </c>
      <c r="B326" s="185">
        <v>0.3222</v>
      </c>
      <c r="C326" s="185">
        <v>0.24</v>
      </c>
      <c r="D326" s="182">
        <v>74.487895716946</v>
      </c>
    </row>
    <row r="327" spans="1:4" s="62" customFormat="1" ht="24" customHeight="1">
      <c r="A327" s="188" t="s">
        <v>302</v>
      </c>
      <c r="B327" s="185">
        <v>0.0072</v>
      </c>
      <c r="C327" s="181">
        <v>0</v>
      </c>
      <c r="D327" s="182">
        <v>0</v>
      </c>
    </row>
    <row r="328" spans="1:4" s="62" customFormat="1" ht="24" customHeight="1">
      <c r="A328" s="189" t="s">
        <v>303</v>
      </c>
      <c r="B328" s="185">
        <v>0.06</v>
      </c>
      <c r="C328" s="181">
        <v>0</v>
      </c>
      <c r="D328" s="182">
        <v>0</v>
      </c>
    </row>
    <row r="329" spans="1:4" s="62" customFormat="1" ht="24" customHeight="1">
      <c r="A329" s="189" t="s">
        <v>304</v>
      </c>
      <c r="B329" s="185">
        <v>0</v>
      </c>
      <c r="C329" s="181">
        <v>0.01</v>
      </c>
      <c r="D329" s="182"/>
    </row>
    <row r="330" spans="1:4" s="62" customFormat="1" ht="24" customHeight="1">
      <c r="A330" s="189" t="s">
        <v>305</v>
      </c>
      <c r="B330" s="185">
        <v>0.1321</v>
      </c>
      <c r="C330" s="181">
        <v>0.12</v>
      </c>
      <c r="D330" s="182">
        <v>90.84027252081756</v>
      </c>
    </row>
    <row r="331" spans="1:4" s="62" customFormat="1" ht="24" customHeight="1">
      <c r="A331" s="189" t="s">
        <v>306</v>
      </c>
      <c r="B331" s="185">
        <v>0.1229</v>
      </c>
      <c r="C331" s="181">
        <v>0.11</v>
      </c>
      <c r="D331" s="182">
        <v>89.50366151342554</v>
      </c>
    </row>
    <row r="332" spans="1:4" s="62" customFormat="1" ht="24" customHeight="1">
      <c r="A332" s="187" t="s">
        <v>307</v>
      </c>
      <c r="B332" s="185">
        <v>0.088</v>
      </c>
      <c r="C332" s="185">
        <v>0.01</v>
      </c>
      <c r="D332" s="182">
        <v>11.363636363636365</v>
      </c>
    </row>
    <row r="333" spans="1:4" s="62" customFormat="1" ht="24" customHeight="1">
      <c r="A333" s="187" t="s">
        <v>308</v>
      </c>
      <c r="B333" s="185">
        <v>0.0503</v>
      </c>
      <c r="C333" s="185">
        <v>0.04</v>
      </c>
      <c r="D333" s="182">
        <v>79.52286282306163</v>
      </c>
    </row>
    <row r="334" spans="1:4" s="62" customFormat="1" ht="24" customHeight="1">
      <c r="A334" s="188" t="s">
        <v>309</v>
      </c>
      <c r="B334" s="185">
        <v>0.013</v>
      </c>
      <c r="C334" s="181">
        <v>0</v>
      </c>
      <c r="D334" s="182">
        <v>0</v>
      </c>
    </row>
    <row r="335" spans="1:4" s="62" customFormat="1" ht="24" customHeight="1">
      <c r="A335" s="189" t="s">
        <v>310</v>
      </c>
      <c r="B335" s="185">
        <v>0.0373</v>
      </c>
      <c r="C335" s="181">
        <v>0.04</v>
      </c>
      <c r="D335" s="182">
        <v>107.23860589812332</v>
      </c>
    </row>
    <row r="336" spans="1:4" s="62" customFormat="1" ht="24" customHeight="1">
      <c r="A336" s="187" t="s">
        <v>311</v>
      </c>
      <c r="B336" s="185">
        <v>0.7159</v>
      </c>
      <c r="C336" s="185">
        <v>0.33</v>
      </c>
      <c r="D336" s="182">
        <v>46.0958234390278</v>
      </c>
    </row>
    <row r="337" spans="1:4" s="62" customFormat="1" ht="24" customHeight="1">
      <c r="A337" s="188" t="s">
        <v>86</v>
      </c>
      <c r="B337" s="185">
        <v>0.0823</v>
      </c>
      <c r="C337" s="181">
        <v>0.07</v>
      </c>
      <c r="D337" s="182">
        <v>85.0546780072904</v>
      </c>
    </row>
    <row r="338" spans="1:4" s="62" customFormat="1" ht="24" customHeight="1">
      <c r="A338" s="192" t="s">
        <v>82</v>
      </c>
      <c r="B338" s="185">
        <v>0.0074</v>
      </c>
      <c r="C338" s="181">
        <v>0</v>
      </c>
      <c r="D338" s="182">
        <v>0</v>
      </c>
    </row>
    <row r="339" spans="1:4" s="62" customFormat="1" ht="24" customHeight="1">
      <c r="A339" s="192" t="s">
        <v>312</v>
      </c>
      <c r="B339" s="185">
        <v>0.3168</v>
      </c>
      <c r="C339" s="181">
        <v>0.06</v>
      </c>
      <c r="D339" s="182">
        <v>18.939393939393938</v>
      </c>
    </row>
    <row r="340" spans="1:4" s="62" customFormat="1" ht="24" customHeight="1">
      <c r="A340" s="192" t="s">
        <v>313</v>
      </c>
      <c r="B340" s="185">
        <v>0.2229</v>
      </c>
      <c r="C340" s="181">
        <v>0.12</v>
      </c>
      <c r="D340" s="182">
        <v>53.83580080753701</v>
      </c>
    </row>
    <row r="341" spans="1:4" s="62" customFormat="1" ht="24" customHeight="1">
      <c r="A341" s="192" t="s">
        <v>314</v>
      </c>
      <c r="B341" s="185">
        <v>0.0172</v>
      </c>
      <c r="C341" s="181">
        <v>0.03</v>
      </c>
      <c r="D341" s="182">
        <v>174.41860465116278</v>
      </c>
    </row>
    <row r="342" spans="1:4" s="62" customFormat="1" ht="24" customHeight="1">
      <c r="A342" s="192" t="s">
        <v>315</v>
      </c>
      <c r="B342" s="185">
        <v>0.0693</v>
      </c>
      <c r="C342" s="181">
        <v>0.05</v>
      </c>
      <c r="D342" s="182">
        <v>72.15007215007215</v>
      </c>
    </row>
    <row r="343" spans="1:4" s="62" customFormat="1" ht="24" customHeight="1">
      <c r="A343" s="187" t="s">
        <v>316</v>
      </c>
      <c r="B343" s="185">
        <v>0.1687</v>
      </c>
      <c r="C343" s="185">
        <v>0.13</v>
      </c>
      <c r="D343" s="182">
        <v>77.05986959098993</v>
      </c>
    </row>
    <row r="344" spans="1:4" s="62" customFormat="1" ht="24" customHeight="1">
      <c r="A344" s="188" t="s">
        <v>317</v>
      </c>
      <c r="B344" s="185">
        <v>0.029</v>
      </c>
      <c r="C344" s="181">
        <v>0</v>
      </c>
      <c r="D344" s="182">
        <v>0</v>
      </c>
    </row>
    <row r="345" spans="1:4" s="62" customFormat="1" ht="24" customHeight="1">
      <c r="A345" s="189" t="s">
        <v>318</v>
      </c>
      <c r="B345" s="185">
        <v>0.1397</v>
      </c>
      <c r="C345" s="181">
        <v>0.13</v>
      </c>
      <c r="D345" s="182">
        <v>93.05654974946314</v>
      </c>
    </row>
    <row r="346" spans="1:4" s="62" customFormat="1" ht="24" customHeight="1">
      <c r="A346" s="187" t="s">
        <v>319</v>
      </c>
      <c r="B346" s="185">
        <v>0.121</v>
      </c>
      <c r="C346" s="185">
        <v>0.09</v>
      </c>
      <c r="D346" s="182">
        <v>74.38016528925621</v>
      </c>
    </row>
    <row r="347" spans="1:4" s="62" customFormat="1" ht="24" customHeight="1">
      <c r="A347" s="188" t="s">
        <v>86</v>
      </c>
      <c r="B347" s="185">
        <v>0.0613</v>
      </c>
      <c r="C347" s="181">
        <v>0.07</v>
      </c>
      <c r="D347" s="182">
        <v>114.19249592169658</v>
      </c>
    </row>
    <row r="348" spans="1:4" s="62" customFormat="1" ht="24" customHeight="1">
      <c r="A348" s="192" t="s">
        <v>82</v>
      </c>
      <c r="B348" s="185">
        <v>0.0597</v>
      </c>
      <c r="C348" s="181">
        <v>0.02</v>
      </c>
      <c r="D348" s="182">
        <v>33.50083752093802</v>
      </c>
    </row>
    <row r="349" spans="1:4" s="62" customFormat="1" ht="24" customHeight="1">
      <c r="A349" s="187" t="s">
        <v>320</v>
      </c>
      <c r="B349" s="185">
        <v>0.02</v>
      </c>
      <c r="C349" s="185">
        <v>0</v>
      </c>
      <c r="D349" s="182">
        <v>0</v>
      </c>
    </row>
    <row r="350" spans="1:4" s="62" customFormat="1" ht="24" customHeight="1">
      <c r="A350" s="188" t="s">
        <v>321</v>
      </c>
      <c r="B350" s="185">
        <v>0.02</v>
      </c>
      <c r="C350" s="181">
        <v>0</v>
      </c>
      <c r="D350" s="182">
        <v>0</v>
      </c>
    </row>
    <row r="351" spans="1:4" s="62" customFormat="1" ht="24" customHeight="1">
      <c r="A351" s="187" t="s">
        <v>322</v>
      </c>
      <c r="B351" s="185">
        <v>0</v>
      </c>
      <c r="C351" s="185">
        <v>0.01</v>
      </c>
      <c r="D351" s="182"/>
    </row>
    <row r="352" spans="1:4" s="62" customFormat="1" ht="24" customHeight="1">
      <c r="A352" s="188" t="s">
        <v>323</v>
      </c>
      <c r="B352" s="185"/>
      <c r="C352" s="181">
        <v>0.01</v>
      </c>
      <c r="D352" s="182"/>
    </row>
    <row r="353" spans="1:4" s="62" customFormat="1" ht="24" customHeight="1">
      <c r="A353" s="187" t="s">
        <v>324</v>
      </c>
      <c r="B353" s="185">
        <v>0.1</v>
      </c>
      <c r="C353" s="185">
        <v>0</v>
      </c>
      <c r="D353" s="182">
        <v>0</v>
      </c>
    </row>
    <row r="354" spans="1:4" s="62" customFormat="1" ht="24" customHeight="1">
      <c r="A354" s="188" t="s">
        <v>325</v>
      </c>
      <c r="B354" s="185">
        <v>0.1</v>
      </c>
      <c r="C354" s="181">
        <v>0</v>
      </c>
      <c r="D354" s="182">
        <v>0</v>
      </c>
    </row>
    <row r="355" spans="1:4" s="62" customFormat="1" ht="24" customHeight="1">
      <c r="A355" s="187" t="s">
        <v>326</v>
      </c>
      <c r="B355" s="185">
        <v>0.058</v>
      </c>
      <c r="C355" s="185">
        <v>0</v>
      </c>
      <c r="D355" s="182">
        <v>0</v>
      </c>
    </row>
    <row r="356" spans="1:4" s="62" customFormat="1" ht="24" customHeight="1">
      <c r="A356" s="188" t="s">
        <v>327</v>
      </c>
      <c r="B356" s="185">
        <v>0.058</v>
      </c>
      <c r="C356" s="181">
        <v>0</v>
      </c>
      <c r="D356" s="182">
        <v>0</v>
      </c>
    </row>
    <row r="357" spans="1:4" s="62" customFormat="1" ht="24" customHeight="1">
      <c r="A357" s="187" t="s">
        <v>328</v>
      </c>
      <c r="B357" s="185">
        <v>2.28</v>
      </c>
      <c r="C357" s="185">
        <v>0.04</v>
      </c>
      <c r="D357" s="182">
        <v>1.754385964912281</v>
      </c>
    </row>
    <row r="358" spans="1:4" s="62" customFormat="1" ht="24" customHeight="1">
      <c r="A358" s="188" t="s">
        <v>329</v>
      </c>
      <c r="B358" s="185">
        <v>2.28</v>
      </c>
      <c r="C358" s="181">
        <v>0.04</v>
      </c>
      <c r="D358" s="182">
        <v>1.754385964912281</v>
      </c>
    </row>
    <row r="359" spans="1:4" s="62" customFormat="1" ht="24" customHeight="1">
      <c r="A359" s="184" t="s">
        <v>330</v>
      </c>
      <c r="B359" s="185">
        <v>16.2902</v>
      </c>
      <c r="C359" s="185">
        <v>7.58</v>
      </c>
      <c r="D359" s="182">
        <v>46.53104320388947</v>
      </c>
    </row>
    <row r="360" spans="1:4" s="62" customFormat="1" ht="24" customHeight="1">
      <c r="A360" s="186" t="s">
        <v>331</v>
      </c>
      <c r="B360" s="185">
        <v>0.5641</v>
      </c>
      <c r="C360" s="185">
        <v>0.94</v>
      </c>
      <c r="D360" s="182">
        <v>166.63712107782305</v>
      </c>
    </row>
    <row r="361" spans="1:4" s="62" customFormat="1" ht="24" customHeight="1">
      <c r="A361" s="188" t="s">
        <v>86</v>
      </c>
      <c r="B361" s="185">
        <v>0.5329</v>
      </c>
      <c r="C361" s="181">
        <v>0.41</v>
      </c>
      <c r="D361" s="182">
        <v>76.93751172827922</v>
      </c>
    </row>
    <row r="362" spans="1:4" s="62" customFormat="1" ht="32.25" customHeight="1">
      <c r="A362" s="192" t="s">
        <v>332</v>
      </c>
      <c r="B362" s="185">
        <v>0.0312</v>
      </c>
      <c r="C362" s="181">
        <v>0.53</v>
      </c>
      <c r="D362" s="182"/>
    </row>
    <row r="363" spans="1:4" s="62" customFormat="1" ht="24" customHeight="1">
      <c r="A363" s="187" t="s">
        <v>333</v>
      </c>
      <c r="B363" s="185">
        <v>3.8041999999999994</v>
      </c>
      <c r="C363" s="185">
        <v>2.72</v>
      </c>
      <c r="D363" s="182">
        <v>71.49992113979289</v>
      </c>
    </row>
    <row r="364" spans="1:4" s="62" customFormat="1" ht="24" customHeight="1">
      <c r="A364" s="188" t="s">
        <v>334</v>
      </c>
      <c r="B364" s="185">
        <v>1.5089</v>
      </c>
      <c r="C364" s="181">
        <v>1.12</v>
      </c>
      <c r="D364" s="182">
        <v>74.22625753860429</v>
      </c>
    </row>
    <row r="365" spans="1:4" s="62" customFormat="1" ht="24" customHeight="1">
      <c r="A365" s="189" t="s">
        <v>335</v>
      </c>
      <c r="B365" s="185">
        <v>0.3705</v>
      </c>
      <c r="C365" s="181">
        <v>0.34</v>
      </c>
      <c r="D365" s="182">
        <v>91.76788124156546</v>
      </c>
    </row>
    <row r="366" spans="1:4" s="62" customFormat="1" ht="24" customHeight="1">
      <c r="A366" s="189" t="s">
        <v>336</v>
      </c>
      <c r="B366" s="185">
        <v>0.07</v>
      </c>
      <c r="C366" s="181">
        <v>0</v>
      </c>
      <c r="D366" s="182">
        <v>0</v>
      </c>
    </row>
    <row r="367" spans="1:4" s="62" customFormat="1" ht="24" customHeight="1">
      <c r="A367" s="189" t="s">
        <v>337</v>
      </c>
      <c r="B367" s="185">
        <v>0.0845</v>
      </c>
      <c r="C367" s="181">
        <v>0.08</v>
      </c>
      <c r="D367" s="182">
        <v>94.67455621301775</v>
      </c>
    </row>
    <row r="368" spans="1:4" s="62" customFormat="1" ht="24" customHeight="1">
      <c r="A368" s="189" t="s">
        <v>338</v>
      </c>
      <c r="B368" s="185">
        <v>0.8335</v>
      </c>
      <c r="C368" s="181">
        <v>0.08</v>
      </c>
      <c r="D368" s="182">
        <v>9.598080383923216</v>
      </c>
    </row>
    <row r="369" spans="1:4" s="62" customFormat="1" ht="24" customHeight="1">
      <c r="A369" s="189" t="s">
        <v>339</v>
      </c>
      <c r="B369" s="185">
        <v>0.2642</v>
      </c>
      <c r="C369" s="181">
        <v>0.27</v>
      </c>
      <c r="D369" s="182">
        <v>102.19530658591978</v>
      </c>
    </row>
    <row r="370" spans="1:4" s="62" customFormat="1" ht="24" customHeight="1">
      <c r="A370" s="189" t="s">
        <v>340</v>
      </c>
      <c r="B370" s="185">
        <v>0.6426</v>
      </c>
      <c r="C370" s="181">
        <v>0.61</v>
      </c>
      <c r="D370" s="182">
        <v>94.926859632742</v>
      </c>
    </row>
    <row r="371" spans="1:4" s="62" customFormat="1" ht="24" customHeight="1">
      <c r="A371" s="189" t="s">
        <v>341</v>
      </c>
      <c r="B371" s="185">
        <v>0.03</v>
      </c>
      <c r="C371" s="181">
        <v>0.22</v>
      </c>
      <c r="D371" s="182">
        <v>733.3333333333334</v>
      </c>
    </row>
    <row r="372" spans="1:4" s="62" customFormat="1" ht="24" customHeight="1">
      <c r="A372" s="187" t="s">
        <v>342</v>
      </c>
      <c r="B372" s="185">
        <v>6.2344</v>
      </c>
      <c r="C372" s="185">
        <v>1.26</v>
      </c>
      <c r="D372" s="182">
        <v>20.210445271397408</v>
      </c>
    </row>
    <row r="373" spans="1:4" s="62" customFormat="1" ht="24" customHeight="1">
      <c r="A373" s="188" t="s">
        <v>343</v>
      </c>
      <c r="B373" s="185">
        <v>1.2824</v>
      </c>
      <c r="C373" s="181">
        <v>0.64</v>
      </c>
      <c r="D373" s="182">
        <v>49.906425452276984</v>
      </c>
    </row>
    <row r="374" spans="1:4" s="62" customFormat="1" ht="24" customHeight="1">
      <c r="A374" s="189" t="s">
        <v>344</v>
      </c>
      <c r="B374" s="185">
        <v>0.0737</v>
      </c>
      <c r="C374" s="181">
        <v>0.07</v>
      </c>
      <c r="D374" s="182">
        <v>94.9796472184532</v>
      </c>
    </row>
    <row r="375" spans="1:4" s="62" customFormat="1" ht="24" customHeight="1">
      <c r="A375" s="189" t="s">
        <v>345</v>
      </c>
      <c r="B375" s="185">
        <v>0.0385</v>
      </c>
      <c r="C375" s="181">
        <v>0.04</v>
      </c>
      <c r="D375" s="182">
        <v>103.89610389610391</v>
      </c>
    </row>
    <row r="376" spans="1:4" s="62" customFormat="1" ht="24" customHeight="1">
      <c r="A376" s="189" t="s">
        <v>346</v>
      </c>
      <c r="B376" s="185">
        <v>0.018</v>
      </c>
      <c r="C376" s="181">
        <v>0</v>
      </c>
      <c r="D376" s="182">
        <v>0</v>
      </c>
    </row>
    <row r="377" spans="1:4" s="62" customFormat="1" ht="24" customHeight="1">
      <c r="A377" s="189" t="s">
        <v>347</v>
      </c>
      <c r="B377" s="185">
        <v>4.7482</v>
      </c>
      <c r="C377" s="181">
        <v>0.31</v>
      </c>
      <c r="D377" s="182">
        <v>6.528789857209048</v>
      </c>
    </row>
    <row r="378" spans="1:4" s="62" customFormat="1" ht="24" customHeight="1">
      <c r="A378" s="189" t="s">
        <v>348</v>
      </c>
      <c r="B378" s="185">
        <v>0.02</v>
      </c>
      <c r="C378" s="181">
        <v>0.02</v>
      </c>
      <c r="D378" s="182">
        <v>100</v>
      </c>
    </row>
    <row r="379" spans="1:4" s="62" customFormat="1" ht="24" customHeight="1">
      <c r="A379" s="189" t="s">
        <v>349</v>
      </c>
      <c r="B379" s="185">
        <v>0.0536</v>
      </c>
      <c r="C379" s="181">
        <v>0.18</v>
      </c>
      <c r="D379" s="182">
        <v>335.820895522388</v>
      </c>
    </row>
    <row r="380" spans="1:4" s="62" customFormat="1" ht="24" customHeight="1">
      <c r="A380" s="187" t="s">
        <v>350</v>
      </c>
      <c r="B380" s="185">
        <v>1.0393999999999999</v>
      </c>
      <c r="C380" s="185">
        <v>0.34</v>
      </c>
      <c r="D380" s="182">
        <v>32.71117952664999</v>
      </c>
    </row>
    <row r="381" spans="1:4" s="62" customFormat="1" ht="24" customHeight="1">
      <c r="A381" s="188" t="s">
        <v>351</v>
      </c>
      <c r="B381" s="185">
        <v>0.487</v>
      </c>
      <c r="C381" s="181">
        <v>0.22</v>
      </c>
      <c r="D381" s="182">
        <v>45.17453798767968</v>
      </c>
    </row>
    <row r="382" spans="1:4" s="62" customFormat="1" ht="24" customHeight="1">
      <c r="A382" s="189" t="s">
        <v>352</v>
      </c>
      <c r="B382" s="185">
        <v>0.1609</v>
      </c>
      <c r="C382" s="181">
        <v>0.09</v>
      </c>
      <c r="D382" s="182">
        <v>55.93536357986327</v>
      </c>
    </row>
    <row r="383" spans="1:4" s="62" customFormat="1" ht="24" customHeight="1">
      <c r="A383" s="189" t="s">
        <v>353</v>
      </c>
      <c r="B383" s="185">
        <v>0.02</v>
      </c>
      <c r="C383" s="181">
        <v>0</v>
      </c>
      <c r="D383" s="182">
        <v>0</v>
      </c>
    </row>
    <row r="384" spans="1:4" s="62" customFormat="1" ht="24" customHeight="1">
      <c r="A384" s="189" t="s">
        <v>354</v>
      </c>
      <c r="B384" s="185">
        <v>0.3685</v>
      </c>
      <c r="C384" s="181">
        <v>0.03</v>
      </c>
      <c r="D384" s="182">
        <v>8.14111261872456</v>
      </c>
    </row>
    <row r="385" spans="1:4" s="62" customFormat="1" ht="24" customHeight="1">
      <c r="A385" s="187" t="s">
        <v>355</v>
      </c>
      <c r="B385" s="185">
        <v>0.1411</v>
      </c>
      <c r="C385" s="185">
        <v>0.12</v>
      </c>
      <c r="D385" s="182">
        <v>85.04606661941885</v>
      </c>
    </row>
    <row r="386" spans="1:4" s="62" customFormat="1" ht="24" customHeight="1">
      <c r="A386" s="188" t="s">
        <v>356</v>
      </c>
      <c r="B386" s="185">
        <v>0.1411</v>
      </c>
      <c r="C386" s="181">
        <v>0.12</v>
      </c>
      <c r="D386" s="182">
        <v>85.04606661941885</v>
      </c>
    </row>
    <row r="387" spans="1:4" s="62" customFormat="1" ht="24" customHeight="1">
      <c r="A387" s="187" t="s">
        <v>357</v>
      </c>
      <c r="B387" s="185">
        <v>1.32</v>
      </c>
      <c r="C387" s="185">
        <v>0.24</v>
      </c>
      <c r="D387" s="182">
        <v>18.18181818181818</v>
      </c>
    </row>
    <row r="388" spans="1:4" s="62" customFormat="1" ht="24" customHeight="1">
      <c r="A388" s="188" t="s">
        <v>358</v>
      </c>
      <c r="B388" s="185">
        <v>0.17</v>
      </c>
      <c r="C388" s="181">
        <v>0.06</v>
      </c>
      <c r="D388" s="182">
        <v>35.29411764705882</v>
      </c>
    </row>
    <row r="389" spans="1:4" s="62" customFormat="1" ht="24" customHeight="1">
      <c r="A389" s="189" t="s">
        <v>359</v>
      </c>
      <c r="B389" s="185">
        <v>0.65</v>
      </c>
      <c r="C389" s="181">
        <v>0</v>
      </c>
      <c r="D389" s="182">
        <v>0</v>
      </c>
    </row>
    <row r="390" spans="1:4" s="62" customFormat="1" ht="24" customHeight="1">
      <c r="A390" s="189" t="s">
        <v>360</v>
      </c>
      <c r="B390" s="185">
        <v>0.5</v>
      </c>
      <c r="C390" s="181">
        <v>0.18</v>
      </c>
      <c r="D390" s="182">
        <v>36</v>
      </c>
    </row>
    <row r="391" spans="1:4" s="62" customFormat="1" ht="24" customHeight="1">
      <c r="A391" s="187" t="s">
        <v>361</v>
      </c>
      <c r="B391" s="185">
        <v>2.2388</v>
      </c>
      <c r="C391" s="185">
        <v>0.71</v>
      </c>
      <c r="D391" s="182">
        <v>31.71341790244775</v>
      </c>
    </row>
    <row r="392" spans="1:4" s="62" customFormat="1" ht="24" customHeight="1">
      <c r="A392" s="188" t="s">
        <v>86</v>
      </c>
      <c r="B392" s="185">
        <v>0.1829</v>
      </c>
      <c r="C392" s="181">
        <v>0.16</v>
      </c>
      <c r="D392" s="182">
        <v>87.4794969928923</v>
      </c>
    </row>
    <row r="393" spans="1:4" s="62" customFormat="1" ht="24" customHeight="1">
      <c r="A393" s="192" t="s">
        <v>82</v>
      </c>
      <c r="B393" s="185">
        <v>0.0666</v>
      </c>
      <c r="C393" s="181">
        <v>0.13</v>
      </c>
      <c r="D393" s="182">
        <v>195.1951951951952</v>
      </c>
    </row>
    <row r="394" spans="1:4" s="62" customFormat="1" ht="24" customHeight="1">
      <c r="A394" s="192" t="s">
        <v>362</v>
      </c>
      <c r="B394" s="185">
        <v>0.3245</v>
      </c>
      <c r="C394" s="181">
        <v>0.08</v>
      </c>
      <c r="D394" s="182">
        <v>24.65331278890601</v>
      </c>
    </row>
    <row r="395" spans="1:4" s="62" customFormat="1" ht="24" customHeight="1">
      <c r="A395" s="192" t="s">
        <v>363</v>
      </c>
      <c r="B395" s="185">
        <v>0.0087</v>
      </c>
      <c r="C395" s="181">
        <v>0.01</v>
      </c>
      <c r="D395" s="182">
        <v>114.9425287356322</v>
      </c>
    </row>
    <row r="396" spans="1:4" s="62" customFormat="1" ht="24" customHeight="1">
      <c r="A396" s="192" t="s">
        <v>364</v>
      </c>
      <c r="B396" s="185">
        <v>0.0695</v>
      </c>
      <c r="C396" s="181">
        <v>0.02</v>
      </c>
      <c r="D396" s="182">
        <v>28.776978417266186</v>
      </c>
    </row>
    <row r="397" spans="1:4" s="62" customFormat="1" ht="24" customHeight="1">
      <c r="A397" s="192" t="s">
        <v>365</v>
      </c>
      <c r="B397" s="185">
        <v>0.3313</v>
      </c>
      <c r="C397" s="181">
        <v>0.11</v>
      </c>
      <c r="D397" s="182">
        <v>33.202535466344706</v>
      </c>
    </row>
    <row r="398" spans="1:4" s="62" customFormat="1" ht="24" customHeight="1">
      <c r="A398" s="192" t="s">
        <v>107</v>
      </c>
      <c r="B398" s="185">
        <v>0.3688</v>
      </c>
      <c r="C398" s="181">
        <v>0.16</v>
      </c>
      <c r="D398" s="182">
        <v>43.38394793926248</v>
      </c>
    </row>
    <row r="399" spans="1:4" s="62" customFormat="1" ht="27" customHeight="1">
      <c r="A399" s="192" t="s">
        <v>366</v>
      </c>
      <c r="B399" s="185">
        <v>0.8865</v>
      </c>
      <c r="C399" s="181">
        <v>0.04</v>
      </c>
      <c r="D399" s="182">
        <v>4.512126339537508</v>
      </c>
    </row>
    <row r="400" spans="1:4" s="62" customFormat="1" ht="24" customHeight="1">
      <c r="A400" s="187" t="s">
        <v>367</v>
      </c>
      <c r="B400" s="185">
        <v>0.9472</v>
      </c>
      <c r="C400" s="185">
        <v>1.25</v>
      </c>
      <c r="D400" s="182">
        <v>131.9679054054054</v>
      </c>
    </row>
    <row r="401" spans="1:4" s="62" customFormat="1" ht="24" customHeight="1">
      <c r="A401" s="188" t="s">
        <v>368</v>
      </c>
      <c r="B401" s="185">
        <v>0.9472</v>
      </c>
      <c r="C401" s="181">
        <v>1.25</v>
      </c>
      <c r="D401" s="182">
        <v>131.9679054054054</v>
      </c>
    </row>
    <row r="402" spans="1:4" s="62" customFormat="1" ht="24" customHeight="1">
      <c r="A402" s="184" t="s">
        <v>369</v>
      </c>
      <c r="B402" s="185">
        <v>5.7394</v>
      </c>
      <c r="C402" s="185">
        <v>3.23</v>
      </c>
      <c r="D402" s="182">
        <v>56.277659685681435</v>
      </c>
    </row>
    <row r="403" spans="1:4" s="62" customFormat="1" ht="24" customHeight="1">
      <c r="A403" s="186" t="s">
        <v>370</v>
      </c>
      <c r="B403" s="185">
        <v>0.35330000000000006</v>
      </c>
      <c r="C403" s="185">
        <v>0.38</v>
      </c>
      <c r="D403" s="182">
        <v>107.5573167279932</v>
      </c>
    </row>
    <row r="404" spans="1:4" s="62" customFormat="1" ht="24" customHeight="1">
      <c r="A404" s="188" t="s">
        <v>86</v>
      </c>
      <c r="B404" s="185">
        <v>0.1841</v>
      </c>
      <c r="C404" s="181">
        <v>0.17</v>
      </c>
      <c r="D404" s="182">
        <v>92.34111895708854</v>
      </c>
    </row>
    <row r="405" spans="1:4" s="62" customFormat="1" ht="24" customHeight="1">
      <c r="A405" s="192" t="s">
        <v>82</v>
      </c>
      <c r="B405" s="185">
        <v>0.0484</v>
      </c>
      <c r="C405" s="181">
        <v>0.06</v>
      </c>
      <c r="D405" s="182">
        <v>123.96694214876034</v>
      </c>
    </row>
    <row r="406" spans="1:4" s="62" customFormat="1" ht="24" customHeight="1">
      <c r="A406" s="192" t="s">
        <v>94</v>
      </c>
      <c r="B406" s="185">
        <v>0.006</v>
      </c>
      <c r="C406" s="181">
        <v>0</v>
      </c>
      <c r="D406" s="182">
        <v>0</v>
      </c>
    </row>
    <row r="407" spans="1:4" s="62" customFormat="1" ht="24" customHeight="1">
      <c r="A407" s="192" t="s">
        <v>371</v>
      </c>
      <c r="B407" s="185">
        <v>0.0514</v>
      </c>
      <c r="C407" s="181">
        <v>0.07</v>
      </c>
      <c r="D407" s="182">
        <v>136.18677042801556</v>
      </c>
    </row>
    <row r="408" spans="1:4" s="62" customFormat="1" ht="24" customHeight="1">
      <c r="A408" s="192" t="s">
        <v>372</v>
      </c>
      <c r="B408" s="185">
        <v>0.006</v>
      </c>
      <c r="C408" s="181">
        <v>0.01</v>
      </c>
      <c r="D408" s="182">
        <v>166.66666666666669</v>
      </c>
    </row>
    <row r="409" spans="1:4" s="62" customFormat="1" ht="24" customHeight="1">
      <c r="A409" s="192" t="s">
        <v>373</v>
      </c>
      <c r="B409" s="185">
        <v>0.0566</v>
      </c>
      <c r="C409" s="181">
        <v>0.07</v>
      </c>
      <c r="D409" s="182">
        <v>123.6749116607774</v>
      </c>
    </row>
    <row r="410" spans="1:4" s="62" customFormat="1" ht="24" customHeight="1">
      <c r="A410" s="187" t="s">
        <v>374</v>
      </c>
      <c r="B410" s="185">
        <v>0.2742</v>
      </c>
      <c r="C410" s="185">
        <v>0.41</v>
      </c>
      <c r="D410" s="182">
        <v>149.52589350838807</v>
      </c>
    </row>
    <row r="411" spans="1:4" s="62" customFormat="1" ht="24" customHeight="1">
      <c r="A411" s="188" t="s">
        <v>375</v>
      </c>
      <c r="B411" s="185"/>
      <c r="C411" s="181">
        <v>0.02</v>
      </c>
      <c r="D411" s="182"/>
    </row>
    <row r="412" spans="1:4" s="62" customFormat="1" ht="24" customHeight="1">
      <c r="A412" s="189" t="s">
        <v>376</v>
      </c>
      <c r="B412" s="185">
        <v>0.2714</v>
      </c>
      <c r="C412" s="181">
        <v>0.39</v>
      </c>
      <c r="D412" s="182">
        <v>143.69933677229184</v>
      </c>
    </row>
    <row r="413" spans="1:4" s="62" customFormat="1" ht="24" customHeight="1">
      <c r="A413" s="187" t="s">
        <v>377</v>
      </c>
      <c r="B413" s="185">
        <v>2.4486999999999997</v>
      </c>
      <c r="C413" s="185">
        <v>1.01</v>
      </c>
      <c r="D413" s="182">
        <v>41.24637562788419</v>
      </c>
    </row>
    <row r="414" spans="1:4" s="62" customFormat="1" ht="24" customHeight="1">
      <c r="A414" s="188" t="s">
        <v>378</v>
      </c>
      <c r="B414" s="191">
        <v>0.002</v>
      </c>
      <c r="C414" s="181">
        <v>0</v>
      </c>
      <c r="D414" s="182">
        <v>0</v>
      </c>
    </row>
    <row r="415" spans="1:4" s="62" customFormat="1" ht="24" customHeight="1">
      <c r="A415" s="189" t="s">
        <v>379</v>
      </c>
      <c r="B415" s="185">
        <v>0.3467</v>
      </c>
      <c r="C415" s="181">
        <v>0.01</v>
      </c>
      <c r="D415" s="182">
        <v>2.884338044418806</v>
      </c>
    </row>
    <row r="416" spans="1:4" s="62" customFormat="1" ht="24" customHeight="1">
      <c r="A416" s="189" t="s">
        <v>380</v>
      </c>
      <c r="B416" s="185">
        <v>0.0108</v>
      </c>
      <c r="C416" s="181">
        <v>0</v>
      </c>
      <c r="D416" s="182">
        <v>0</v>
      </c>
    </row>
    <row r="417" spans="1:4" s="62" customFormat="1" ht="24" customHeight="1">
      <c r="A417" s="189" t="s">
        <v>381</v>
      </c>
      <c r="B417" s="185">
        <v>0.8038</v>
      </c>
      <c r="C417" s="181">
        <v>0.95</v>
      </c>
      <c r="D417" s="182">
        <v>118.18860413038068</v>
      </c>
    </row>
    <row r="418" spans="1:4" s="62" customFormat="1" ht="24" customHeight="1">
      <c r="A418" s="189" t="s">
        <v>382</v>
      </c>
      <c r="B418" s="185">
        <v>1.2848</v>
      </c>
      <c r="C418" s="181">
        <v>0.05</v>
      </c>
      <c r="D418" s="182">
        <v>3.8916562889165633</v>
      </c>
    </row>
    <row r="419" spans="1:4" s="62" customFormat="1" ht="24" customHeight="1">
      <c r="A419" s="187" t="s">
        <v>383</v>
      </c>
      <c r="B419" s="185">
        <v>0.034100000000000005</v>
      </c>
      <c r="C419" s="185">
        <v>0.01</v>
      </c>
      <c r="D419" s="182">
        <v>29.325513196480934</v>
      </c>
    </row>
    <row r="420" spans="1:4" s="62" customFormat="1" ht="24" customHeight="1">
      <c r="A420" s="188" t="s">
        <v>384</v>
      </c>
      <c r="B420" s="185">
        <v>0.0091</v>
      </c>
      <c r="C420" s="181">
        <v>0.01</v>
      </c>
      <c r="D420" s="182">
        <v>109.89010989010988</v>
      </c>
    </row>
    <row r="421" spans="1:4" s="62" customFormat="1" ht="24" customHeight="1">
      <c r="A421" s="189" t="s">
        <v>385</v>
      </c>
      <c r="B421" s="185">
        <v>0.025</v>
      </c>
      <c r="C421" s="181">
        <v>0</v>
      </c>
      <c r="D421" s="182">
        <v>0</v>
      </c>
    </row>
    <row r="422" spans="1:4" s="62" customFormat="1" ht="24" customHeight="1">
      <c r="A422" s="187" t="s">
        <v>386</v>
      </c>
      <c r="B422" s="185">
        <v>0.0515</v>
      </c>
      <c r="C422" s="185">
        <v>0.01</v>
      </c>
      <c r="D422" s="182">
        <v>19.417475728155342</v>
      </c>
    </row>
    <row r="423" spans="1:4" s="62" customFormat="1" ht="24" customHeight="1">
      <c r="A423" s="188" t="s">
        <v>387</v>
      </c>
      <c r="B423" s="185">
        <v>0.0515</v>
      </c>
      <c r="C423" s="181">
        <v>0.01</v>
      </c>
      <c r="D423" s="182">
        <v>19.417475728155342</v>
      </c>
    </row>
    <row r="424" spans="1:4" s="62" customFormat="1" ht="24" customHeight="1">
      <c r="A424" s="187" t="s">
        <v>388</v>
      </c>
      <c r="B424" s="185">
        <v>0.2319</v>
      </c>
      <c r="C424" s="181">
        <v>0.1</v>
      </c>
      <c r="D424" s="182">
        <v>43.122035360069</v>
      </c>
    </row>
    <row r="425" spans="1:4" s="62" customFormat="1" ht="24" customHeight="1">
      <c r="A425" s="187" t="s">
        <v>389</v>
      </c>
      <c r="B425" s="185">
        <v>0.9032</v>
      </c>
      <c r="C425" s="185">
        <v>0.76</v>
      </c>
      <c r="D425" s="182">
        <v>84.1452612931798</v>
      </c>
    </row>
    <row r="426" spans="1:4" s="62" customFormat="1" ht="24" customHeight="1">
      <c r="A426" s="188" t="s">
        <v>390</v>
      </c>
      <c r="B426" s="185">
        <v>0.2262</v>
      </c>
      <c r="C426" s="181">
        <v>0.17</v>
      </c>
      <c r="D426" s="182">
        <v>75.15473032714412</v>
      </c>
    </row>
    <row r="427" spans="1:4" s="62" customFormat="1" ht="24" customHeight="1">
      <c r="A427" s="189" t="s">
        <v>391</v>
      </c>
      <c r="B427" s="185">
        <v>0.0636</v>
      </c>
      <c r="C427" s="181">
        <v>0.02</v>
      </c>
      <c r="D427" s="182">
        <v>31.446540880503143</v>
      </c>
    </row>
    <row r="428" spans="1:4" s="62" customFormat="1" ht="24" customHeight="1">
      <c r="A428" s="189" t="s">
        <v>392</v>
      </c>
      <c r="B428" s="185">
        <v>0.208</v>
      </c>
      <c r="C428" s="181">
        <v>0.01</v>
      </c>
      <c r="D428" s="182">
        <v>4.807692307692308</v>
      </c>
    </row>
    <row r="429" spans="1:4" s="62" customFormat="1" ht="24" customHeight="1">
      <c r="A429" s="189" t="s">
        <v>393</v>
      </c>
      <c r="B429" s="185">
        <v>0.4054</v>
      </c>
      <c r="C429" s="181">
        <v>0.56</v>
      </c>
      <c r="D429" s="182">
        <v>138.13517513566848</v>
      </c>
    </row>
    <row r="430" spans="1:4" s="62" customFormat="1" ht="24" customHeight="1">
      <c r="A430" s="187" t="s">
        <v>394</v>
      </c>
      <c r="B430" s="185">
        <v>0.7765</v>
      </c>
      <c r="C430" s="181">
        <v>0</v>
      </c>
      <c r="D430" s="182">
        <v>0</v>
      </c>
    </row>
    <row r="431" spans="1:4" s="62" customFormat="1" ht="24" customHeight="1">
      <c r="A431" s="187" t="s">
        <v>395</v>
      </c>
      <c r="B431" s="185">
        <v>0.666</v>
      </c>
      <c r="C431" s="181">
        <v>0.55</v>
      </c>
      <c r="D431" s="182">
        <v>82.58258258258259</v>
      </c>
    </row>
    <row r="432" spans="1:4" s="62" customFormat="1" ht="24" customHeight="1">
      <c r="A432" s="184" t="s">
        <v>396</v>
      </c>
      <c r="B432" s="185">
        <v>0.8691</v>
      </c>
      <c r="C432" s="185">
        <v>0.72</v>
      </c>
      <c r="D432" s="182">
        <v>82.84432171211597</v>
      </c>
    </row>
    <row r="433" spans="1:4" s="62" customFormat="1" ht="24" customHeight="1">
      <c r="A433" s="186" t="s">
        <v>397</v>
      </c>
      <c r="B433" s="185">
        <v>0.4772</v>
      </c>
      <c r="C433" s="185">
        <v>0.37</v>
      </c>
      <c r="D433" s="182">
        <v>77.53562447611066</v>
      </c>
    </row>
    <row r="434" spans="1:4" s="62" customFormat="1" ht="24" customHeight="1">
      <c r="A434" s="188" t="s">
        <v>86</v>
      </c>
      <c r="B434" s="185">
        <v>0.2311</v>
      </c>
      <c r="C434" s="181">
        <v>0.22</v>
      </c>
      <c r="D434" s="182">
        <v>95.19688446559931</v>
      </c>
    </row>
    <row r="435" spans="1:4" s="62" customFormat="1" ht="24" customHeight="1">
      <c r="A435" s="192" t="s">
        <v>398</v>
      </c>
      <c r="B435" s="185">
        <v>0.0436</v>
      </c>
      <c r="C435" s="181">
        <v>0.06</v>
      </c>
      <c r="D435" s="182">
        <v>137.61467889908258</v>
      </c>
    </row>
    <row r="436" spans="1:4" s="62" customFormat="1" ht="24" customHeight="1">
      <c r="A436" s="192" t="s">
        <v>399</v>
      </c>
      <c r="B436" s="185">
        <v>0</v>
      </c>
      <c r="C436" s="181">
        <v>0.01</v>
      </c>
      <c r="D436" s="182"/>
    </row>
    <row r="437" spans="1:4" s="62" customFormat="1" ht="24" customHeight="1">
      <c r="A437" s="192" t="s">
        <v>400</v>
      </c>
      <c r="B437" s="185">
        <v>0.0554</v>
      </c>
      <c r="C437" s="181">
        <v>0</v>
      </c>
      <c r="D437" s="182">
        <v>0</v>
      </c>
    </row>
    <row r="438" spans="1:4" s="62" customFormat="1" ht="24" customHeight="1">
      <c r="A438" s="192" t="s">
        <v>401</v>
      </c>
      <c r="B438" s="185">
        <v>0.1461</v>
      </c>
      <c r="C438" s="181">
        <v>0.08</v>
      </c>
      <c r="D438" s="182">
        <v>54.757015742642025</v>
      </c>
    </row>
    <row r="439" spans="1:4" s="62" customFormat="1" ht="24" customHeight="1">
      <c r="A439" s="187" t="s">
        <v>402</v>
      </c>
      <c r="B439" s="185">
        <v>0.03</v>
      </c>
      <c r="C439" s="181">
        <v>0.15</v>
      </c>
      <c r="D439" s="182">
        <v>500</v>
      </c>
    </row>
    <row r="440" spans="1:4" s="62" customFormat="1" ht="24" customHeight="1">
      <c r="A440" s="187" t="s">
        <v>403</v>
      </c>
      <c r="B440" s="185">
        <v>0.025</v>
      </c>
      <c r="C440" s="185">
        <v>0.01</v>
      </c>
      <c r="D440" s="182">
        <v>40</v>
      </c>
    </row>
    <row r="441" spans="1:4" s="62" customFormat="1" ht="24" customHeight="1">
      <c r="A441" s="188" t="s">
        <v>404</v>
      </c>
      <c r="B441" s="185">
        <v>0</v>
      </c>
      <c r="C441" s="181">
        <v>0.01</v>
      </c>
      <c r="D441" s="182"/>
    </row>
    <row r="442" spans="1:4" s="62" customFormat="1" ht="24" customHeight="1">
      <c r="A442" s="189" t="s">
        <v>405</v>
      </c>
      <c r="B442" s="185">
        <v>0.025</v>
      </c>
      <c r="C442" s="181">
        <v>0</v>
      </c>
      <c r="D442" s="182">
        <v>0</v>
      </c>
    </row>
    <row r="443" spans="1:4" s="62" customFormat="1" ht="24" customHeight="1">
      <c r="A443" s="187" t="s">
        <v>406</v>
      </c>
      <c r="B443" s="185">
        <v>0.0594</v>
      </c>
      <c r="C443" s="181">
        <v>0.08</v>
      </c>
      <c r="D443" s="182">
        <v>134.6801346801347</v>
      </c>
    </row>
    <row r="444" spans="1:4" s="62" customFormat="1" ht="24" customHeight="1">
      <c r="A444" s="187" t="s">
        <v>407</v>
      </c>
      <c r="B444" s="185">
        <v>0.2775</v>
      </c>
      <c r="C444" s="181">
        <v>0.11</v>
      </c>
      <c r="D444" s="182">
        <v>39.63963963963963</v>
      </c>
    </row>
    <row r="445" spans="1:4" s="62" customFormat="1" ht="24" customHeight="1">
      <c r="A445" s="184" t="s">
        <v>408</v>
      </c>
      <c r="B445" s="185">
        <v>31.6618</v>
      </c>
      <c r="C445" s="185">
        <v>9.95</v>
      </c>
      <c r="D445" s="182">
        <v>31.425882293489305</v>
      </c>
    </row>
    <row r="446" spans="1:4" s="62" customFormat="1" ht="24" customHeight="1">
      <c r="A446" s="186" t="s">
        <v>409</v>
      </c>
      <c r="B446" s="185">
        <v>15.487599999999999</v>
      </c>
      <c r="C446" s="185">
        <v>5.16</v>
      </c>
      <c r="D446" s="182">
        <v>33.31697616157441</v>
      </c>
    </row>
    <row r="447" spans="1:4" s="62" customFormat="1" ht="24" customHeight="1">
      <c r="A447" s="188" t="s">
        <v>86</v>
      </c>
      <c r="B447" s="185">
        <v>1.2851</v>
      </c>
      <c r="C447" s="181">
        <v>1.1</v>
      </c>
      <c r="D447" s="182">
        <v>85.59645163800484</v>
      </c>
    </row>
    <row r="448" spans="1:4" s="62" customFormat="1" ht="24" customHeight="1">
      <c r="A448" s="192" t="s">
        <v>410</v>
      </c>
      <c r="B448" s="185">
        <v>0.2344</v>
      </c>
      <c r="C448" s="181">
        <v>0.19</v>
      </c>
      <c r="D448" s="182">
        <v>81.0580204778157</v>
      </c>
    </row>
    <row r="449" spans="1:4" s="62" customFormat="1" ht="24" customHeight="1">
      <c r="A449" s="192" t="s">
        <v>411</v>
      </c>
      <c r="B449" s="185">
        <v>0.0659</v>
      </c>
      <c r="C449" s="181">
        <v>0.07</v>
      </c>
      <c r="D449" s="182">
        <v>106.22154779969652</v>
      </c>
    </row>
    <row r="450" spans="1:4" s="62" customFormat="1" ht="24" customHeight="1">
      <c r="A450" s="192" t="s">
        <v>412</v>
      </c>
      <c r="B450" s="185">
        <v>2.3571</v>
      </c>
      <c r="C450" s="181">
        <v>2.26</v>
      </c>
      <c r="D450" s="182">
        <v>95.88053116117263</v>
      </c>
    </row>
    <row r="451" spans="1:4" s="62" customFormat="1" ht="24" customHeight="1">
      <c r="A451" s="192" t="s">
        <v>413</v>
      </c>
      <c r="B451" s="185">
        <v>0.0063</v>
      </c>
      <c r="C451" s="181">
        <v>0.01</v>
      </c>
      <c r="D451" s="182">
        <v>158.73015873015873</v>
      </c>
    </row>
    <row r="452" spans="1:4" s="62" customFormat="1" ht="24" customHeight="1">
      <c r="A452" s="192" t="s">
        <v>414</v>
      </c>
      <c r="B452" s="185">
        <v>1.6242</v>
      </c>
      <c r="C452" s="181">
        <v>0.36</v>
      </c>
      <c r="D452" s="182">
        <v>22.164758034724784</v>
      </c>
    </row>
    <row r="453" spans="1:4" s="62" customFormat="1" ht="24" customHeight="1">
      <c r="A453" s="192" t="s">
        <v>415</v>
      </c>
      <c r="B453" s="185">
        <v>2.9314</v>
      </c>
      <c r="C453" s="181">
        <v>0.07</v>
      </c>
      <c r="D453" s="182">
        <v>2.3879375042641744</v>
      </c>
    </row>
    <row r="454" spans="1:4" s="62" customFormat="1" ht="24" customHeight="1">
      <c r="A454" s="192" t="s">
        <v>416</v>
      </c>
      <c r="B454" s="185">
        <v>0.6016</v>
      </c>
      <c r="C454" s="181">
        <v>0.14</v>
      </c>
      <c r="D454" s="182">
        <v>23.271276595744684</v>
      </c>
    </row>
    <row r="455" spans="1:4" s="62" customFormat="1" ht="24" customHeight="1">
      <c r="A455" s="192" t="s">
        <v>417</v>
      </c>
      <c r="B455" s="185">
        <v>0.2441</v>
      </c>
      <c r="C455" s="181">
        <v>0.12</v>
      </c>
      <c r="D455" s="182">
        <v>49.16018025399426</v>
      </c>
    </row>
    <row r="456" spans="1:4" s="62" customFormat="1" ht="24" customHeight="1">
      <c r="A456" s="192" t="s">
        <v>418</v>
      </c>
      <c r="B456" s="185">
        <v>0.0994</v>
      </c>
      <c r="C456" s="181">
        <v>0.01</v>
      </c>
      <c r="D456" s="182">
        <v>10.06036217303823</v>
      </c>
    </row>
    <row r="457" spans="1:4" s="62" customFormat="1" ht="24" customHeight="1">
      <c r="A457" s="192" t="s">
        <v>419</v>
      </c>
      <c r="B457" s="185">
        <v>0</v>
      </c>
      <c r="C457" s="181">
        <v>0.01</v>
      </c>
      <c r="D457" s="182"/>
    </row>
    <row r="458" spans="1:4" s="62" customFormat="1" ht="24" customHeight="1">
      <c r="A458" s="192" t="s">
        <v>420</v>
      </c>
      <c r="B458" s="185">
        <v>0.006</v>
      </c>
      <c r="C458" s="181">
        <v>0.01</v>
      </c>
      <c r="D458" s="182">
        <v>166.66666666666669</v>
      </c>
    </row>
    <row r="459" spans="1:4" s="62" customFormat="1" ht="24" customHeight="1">
      <c r="A459" s="192" t="s">
        <v>421</v>
      </c>
      <c r="B459" s="185">
        <v>0.1077</v>
      </c>
      <c r="C459" s="181">
        <v>0.01</v>
      </c>
      <c r="D459" s="182">
        <v>9.285051067780872</v>
      </c>
    </row>
    <row r="460" spans="1:4" s="62" customFormat="1" ht="24" customHeight="1">
      <c r="A460" s="192" t="s">
        <v>422</v>
      </c>
      <c r="B460" s="185">
        <v>0.1733</v>
      </c>
      <c r="C460" s="181">
        <v>0.01</v>
      </c>
      <c r="D460" s="182">
        <v>5.770340450086555</v>
      </c>
    </row>
    <row r="461" spans="1:4" s="62" customFormat="1" ht="24" customHeight="1">
      <c r="A461" s="192" t="s">
        <v>423</v>
      </c>
      <c r="B461" s="185">
        <v>0.3237</v>
      </c>
      <c r="C461" s="181">
        <v>0</v>
      </c>
      <c r="D461" s="182">
        <v>0</v>
      </c>
    </row>
    <row r="462" spans="1:4" s="62" customFormat="1" ht="24" customHeight="1">
      <c r="A462" s="192" t="s">
        <v>424</v>
      </c>
      <c r="B462" s="185">
        <v>0.3112</v>
      </c>
      <c r="C462" s="181">
        <v>0.17</v>
      </c>
      <c r="D462" s="182">
        <v>54.62724935732649</v>
      </c>
    </row>
    <row r="463" spans="1:4" s="62" customFormat="1" ht="24" customHeight="1">
      <c r="A463" s="192" t="s">
        <v>425</v>
      </c>
      <c r="B463" s="185">
        <v>0.2273</v>
      </c>
      <c r="C463" s="181">
        <v>0</v>
      </c>
      <c r="D463" s="182">
        <v>0</v>
      </c>
    </row>
    <row r="464" spans="1:4" s="62" customFormat="1" ht="24" customHeight="1">
      <c r="A464" s="192" t="s">
        <v>426</v>
      </c>
      <c r="B464" s="185">
        <v>0.3314</v>
      </c>
      <c r="C464" s="181">
        <v>0.06</v>
      </c>
      <c r="D464" s="182">
        <v>18.105009052504528</v>
      </c>
    </row>
    <row r="465" spans="1:4" s="62" customFormat="1" ht="24" customHeight="1">
      <c r="A465" s="192" t="s">
        <v>427</v>
      </c>
      <c r="B465" s="185">
        <v>0.0294</v>
      </c>
      <c r="C465" s="181">
        <v>0.01</v>
      </c>
      <c r="D465" s="182">
        <v>34.013605442176875</v>
      </c>
    </row>
    <row r="466" spans="1:4" s="62" customFormat="1" ht="24" customHeight="1">
      <c r="A466" s="192" t="s">
        <v>428</v>
      </c>
      <c r="B466" s="185">
        <v>4.5281</v>
      </c>
      <c r="C466" s="181">
        <v>0.55</v>
      </c>
      <c r="D466" s="182">
        <v>12.146374859212473</v>
      </c>
    </row>
    <row r="467" spans="1:4" s="62" customFormat="1" ht="24" customHeight="1">
      <c r="A467" s="187" t="s">
        <v>429</v>
      </c>
      <c r="B467" s="185">
        <v>2.7301</v>
      </c>
      <c r="C467" s="185">
        <v>2.03</v>
      </c>
      <c r="D467" s="182">
        <v>74.35625068678804</v>
      </c>
    </row>
    <row r="468" spans="1:4" s="62" customFormat="1" ht="24" customHeight="1">
      <c r="A468" s="188" t="s">
        <v>86</v>
      </c>
      <c r="B468" s="185">
        <v>0.3246</v>
      </c>
      <c r="C468" s="181">
        <v>0.24</v>
      </c>
      <c r="D468" s="182">
        <v>73.93715341959334</v>
      </c>
    </row>
    <row r="469" spans="1:4" s="62" customFormat="1" ht="24" customHeight="1">
      <c r="A469" s="192" t="s">
        <v>410</v>
      </c>
      <c r="B469" s="185">
        <v>0.0587</v>
      </c>
      <c r="C469" s="181">
        <v>0.07</v>
      </c>
      <c r="D469" s="182">
        <v>119.2504258943782</v>
      </c>
    </row>
    <row r="470" spans="1:4" s="62" customFormat="1" ht="24" customHeight="1">
      <c r="A470" s="192" t="s">
        <v>411</v>
      </c>
      <c r="B470" s="185">
        <v>0.149</v>
      </c>
      <c r="C470" s="181">
        <v>0.17</v>
      </c>
      <c r="D470" s="182">
        <v>114.09395973154363</v>
      </c>
    </row>
    <row r="471" spans="1:4" s="62" customFormat="1" ht="24" customHeight="1">
      <c r="A471" s="192" t="s">
        <v>430</v>
      </c>
      <c r="B471" s="185">
        <v>0.2722</v>
      </c>
      <c r="C471" s="181">
        <v>0.27</v>
      </c>
      <c r="D471" s="182">
        <v>99.19177075679649</v>
      </c>
    </row>
    <row r="472" spans="1:4" s="62" customFormat="1" ht="24" customHeight="1">
      <c r="A472" s="192" t="s">
        <v>431</v>
      </c>
      <c r="B472" s="185">
        <v>0.1207</v>
      </c>
      <c r="C472" s="181">
        <v>0.32</v>
      </c>
      <c r="D472" s="182">
        <v>265.1201325600663</v>
      </c>
    </row>
    <row r="473" spans="1:4" s="62" customFormat="1" ht="24" customHeight="1">
      <c r="A473" s="192" t="s">
        <v>432</v>
      </c>
      <c r="B473" s="185">
        <v>0.1619</v>
      </c>
      <c r="C473" s="181">
        <v>0.04</v>
      </c>
      <c r="D473" s="182">
        <v>24.706609017912292</v>
      </c>
    </row>
    <row r="474" spans="1:4" s="62" customFormat="1" ht="24" customHeight="1">
      <c r="A474" s="192" t="s">
        <v>433</v>
      </c>
      <c r="B474" s="185">
        <v>0.0145</v>
      </c>
      <c r="C474" s="181">
        <v>0.06</v>
      </c>
      <c r="D474" s="182">
        <v>413.7931034482758</v>
      </c>
    </row>
    <row r="475" spans="1:4" s="62" customFormat="1" ht="24" customHeight="1">
      <c r="A475" s="192" t="s">
        <v>434</v>
      </c>
      <c r="B475" s="185">
        <v>0.0177</v>
      </c>
      <c r="C475" s="181">
        <v>0.03</v>
      </c>
      <c r="D475" s="182">
        <v>169.4915254237288</v>
      </c>
    </row>
    <row r="476" spans="1:4" s="62" customFormat="1" ht="24" customHeight="1">
      <c r="A476" s="192" t="s">
        <v>435</v>
      </c>
      <c r="B476" s="185">
        <v>0.0485</v>
      </c>
      <c r="C476" s="181">
        <v>0.04</v>
      </c>
      <c r="D476" s="182">
        <v>82.4742268041237</v>
      </c>
    </row>
    <row r="477" spans="1:4" s="62" customFormat="1" ht="24" customHeight="1">
      <c r="A477" s="192" t="s">
        <v>436</v>
      </c>
      <c r="B477" s="185">
        <v>0.0235</v>
      </c>
      <c r="C477" s="181">
        <v>0.01</v>
      </c>
      <c r="D477" s="182">
        <v>42.5531914893617</v>
      </c>
    </row>
    <row r="478" spans="1:4" s="62" customFormat="1" ht="24" customHeight="1">
      <c r="A478" s="192" t="s">
        <v>437</v>
      </c>
      <c r="B478" s="185">
        <v>0.018</v>
      </c>
      <c r="C478" s="181">
        <v>0.03</v>
      </c>
      <c r="D478" s="182">
        <v>166.66666666666669</v>
      </c>
    </row>
    <row r="479" spans="1:4" s="62" customFormat="1" ht="24" customHeight="1">
      <c r="A479" s="192" t="s">
        <v>438</v>
      </c>
      <c r="B479" s="185">
        <v>0.002</v>
      </c>
      <c r="C479" s="181">
        <v>0.01</v>
      </c>
      <c r="D479" s="182">
        <v>500</v>
      </c>
    </row>
    <row r="480" spans="1:4" s="62" customFormat="1" ht="24" customHeight="1">
      <c r="A480" s="192" t="s">
        <v>439</v>
      </c>
      <c r="B480" s="185">
        <v>0.01</v>
      </c>
      <c r="C480" s="181">
        <v>0.02</v>
      </c>
      <c r="D480" s="182">
        <v>200</v>
      </c>
    </row>
    <row r="481" spans="1:4" s="62" customFormat="1" ht="24" customHeight="1">
      <c r="A481" s="192" t="s">
        <v>440</v>
      </c>
      <c r="B481" s="185">
        <v>0.02</v>
      </c>
      <c r="C481" s="181">
        <v>0.03</v>
      </c>
      <c r="D481" s="182">
        <v>150</v>
      </c>
    </row>
    <row r="482" spans="1:4" s="62" customFormat="1" ht="24" customHeight="1">
      <c r="A482" s="192" t="s">
        <v>441</v>
      </c>
      <c r="B482" s="185">
        <v>0.0035</v>
      </c>
      <c r="C482" s="181">
        <v>0.01</v>
      </c>
      <c r="D482" s="182">
        <v>285.7142857142857</v>
      </c>
    </row>
    <row r="483" spans="1:4" s="62" customFormat="1" ht="24" customHeight="1">
      <c r="A483" s="192" t="s">
        <v>442</v>
      </c>
      <c r="B483" s="185">
        <v>0</v>
      </c>
      <c r="C483" s="181">
        <v>0.01</v>
      </c>
      <c r="D483" s="182"/>
    </row>
    <row r="484" spans="1:4" s="62" customFormat="1" ht="24" customHeight="1">
      <c r="A484" s="192" t="s">
        <v>443</v>
      </c>
      <c r="B484" s="185">
        <v>0.0115</v>
      </c>
      <c r="C484" s="181">
        <v>0.01</v>
      </c>
      <c r="D484" s="182">
        <v>86.95652173913044</v>
      </c>
    </row>
    <row r="485" spans="1:4" s="62" customFormat="1" ht="24" customHeight="1">
      <c r="A485" s="192" t="s">
        <v>444</v>
      </c>
      <c r="B485" s="185">
        <v>0.003</v>
      </c>
      <c r="C485" s="181">
        <v>0.01</v>
      </c>
      <c r="D485" s="182">
        <v>333.33333333333337</v>
      </c>
    </row>
    <row r="486" spans="1:4" s="62" customFormat="1" ht="24" customHeight="1">
      <c r="A486" s="192" t="s">
        <v>445</v>
      </c>
      <c r="B486" s="185">
        <v>0</v>
      </c>
      <c r="C486" s="181">
        <v>0.15</v>
      </c>
      <c r="D486" s="182"/>
    </row>
    <row r="487" spans="1:4" s="62" customFormat="1" ht="24" customHeight="1">
      <c r="A487" s="192" t="s">
        <v>446</v>
      </c>
      <c r="B487" s="185">
        <v>0.4239</v>
      </c>
      <c r="C487" s="181">
        <v>0</v>
      </c>
      <c r="D487" s="182">
        <v>0</v>
      </c>
    </row>
    <row r="488" spans="1:4" s="62" customFormat="1" ht="24" customHeight="1">
      <c r="A488" s="192" t="s">
        <v>447</v>
      </c>
      <c r="B488" s="185">
        <v>0.4894</v>
      </c>
      <c r="C488" s="181">
        <v>0.14</v>
      </c>
      <c r="D488" s="182">
        <v>28.60645688598284</v>
      </c>
    </row>
    <row r="489" spans="1:4" s="62" customFormat="1" ht="24" customHeight="1">
      <c r="A489" s="192" t="s">
        <v>448</v>
      </c>
      <c r="B489" s="185">
        <v>0.5527</v>
      </c>
      <c r="C489" s="181">
        <v>0.36</v>
      </c>
      <c r="D489" s="182">
        <v>65.13479283517279</v>
      </c>
    </row>
    <row r="490" spans="1:4" s="62" customFormat="1" ht="24" customHeight="1">
      <c r="A490" s="187" t="s">
        <v>449</v>
      </c>
      <c r="B490" s="185">
        <v>12.8907</v>
      </c>
      <c r="C490" s="185">
        <v>2.47</v>
      </c>
      <c r="D490" s="182">
        <v>19.16110063844477</v>
      </c>
    </row>
    <row r="491" spans="1:4" s="62" customFormat="1" ht="24" customHeight="1">
      <c r="A491" s="188" t="s">
        <v>86</v>
      </c>
      <c r="B491" s="185">
        <v>0.4358</v>
      </c>
      <c r="C491" s="181">
        <v>0.38</v>
      </c>
      <c r="D491" s="182">
        <v>87.19596145020651</v>
      </c>
    </row>
    <row r="492" spans="1:4" s="62" customFormat="1" ht="24" customHeight="1">
      <c r="A492" s="192" t="s">
        <v>410</v>
      </c>
      <c r="B492" s="185">
        <v>0.0473</v>
      </c>
      <c r="C492" s="181">
        <v>0.05</v>
      </c>
      <c r="D492" s="182">
        <v>105.70824524312896</v>
      </c>
    </row>
    <row r="493" spans="1:4" s="62" customFormat="1" ht="24" customHeight="1">
      <c r="A493" s="192" t="s">
        <v>411</v>
      </c>
      <c r="B493" s="185">
        <v>0.128</v>
      </c>
      <c r="C493" s="181">
        <v>0.03</v>
      </c>
      <c r="D493" s="182">
        <v>23.4375</v>
      </c>
    </row>
    <row r="494" spans="1:4" s="62" customFormat="1" ht="24" customHeight="1">
      <c r="A494" s="192" t="s">
        <v>450</v>
      </c>
      <c r="B494" s="185">
        <v>0.0015</v>
      </c>
      <c r="C494" s="181">
        <v>0</v>
      </c>
      <c r="D494" s="182">
        <v>0</v>
      </c>
    </row>
    <row r="495" spans="1:4" s="62" customFormat="1" ht="24" customHeight="1">
      <c r="A495" s="192" t="s">
        <v>451</v>
      </c>
      <c r="B495" s="185">
        <v>8.5167</v>
      </c>
      <c r="C495" s="181">
        <v>0</v>
      </c>
      <c r="D495" s="182">
        <v>0</v>
      </c>
    </row>
    <row r="496" spans="1:4" s="62" customFormat="1" ht="24" customHeight="1">
      <c r="A496" s="192" t="s">
        <v>452</v>
      </c>
      <c r="B496" s="185">
        <v>0.1885</v>
      </c>
      <c r="C496" s="181">
        <v>0.19</v>
      </c>
      <c r="D496" s="182">
        <v>100.79575596816977</v>
      </c>
    </row>
    <row r="497" spans="1:4" s="62" customFormat="1" ht="24" customHeight="1">
      <c r="A497" s="192" t="s">
        <v>453</v>
      </c>
      <c r="B497" s="185">
        <v>0.4015</v>
      </c>
      <c r="C497" s="181">
        <v>0.34</v>
      </c>
      <c r="D497" s="182">
        <v>84.68244084682442</v>
      </c>
    </row>
    <row r="498" spans="1:4" s="62" customFormat="1" ht="24" customHeight="1">
      <c r="A498" s="192" t="s">
        <v>454</v>
      </c>
      <c r="B498" s="185">
        <v>0.1158</v>
      </c>
      <c r="C498" s="181">
        <v>0</v>
      </c>
      <c r="D498" s="182">
        <v>0</v>
      </c>
    </row>
    <row r="499" spans="1:4" s="62" customFormat="1" ht="24" customHeight="1">
      <c r="A499" s="192" t="s">
        <v>455</v>
      </c>
      <c r="B499" s="185">
        <v>0.9905</v>
      </c>
      <c r="C499" s="181">
        <v>1.05</v>
      </c>
      <c r="D499" s="182">
        <v>106.00706713780919</v>
      </c>
    </row>
    <row r="500" spans="1:4" s="62" customFormat="1" ht="24" customHeight="1">
      <c r="A500" s="192" t="s">
        <v>456</v>
      </c>
      <c r="B500" s="185">
        <v>0.416</v>
      </c>
      <c r="C500" s="181">
        <v>0.07</v>
      </c>
      <c r="D500" s="182">
        <v>16.826923076923077</v>
      </c>
    </row>
    <row r="501" spans="1:4" s="62" customFormat="1" ht="24" customHeight="1">
      <c r="A501" s="192" t="s">
        <v>457</v>
      </c>
      <c r="B501" s="185">
        <v>0.0405</v>
      </c>
      <c r="C501" s="181">
        <v>0.06</v>
      </c>
      <c r="D501" s="182">
        <v>148.14814814814815</v>
      </c>
    </row>
    <row r="502" spans="1:4" s="62" customFormat="1" ht="24" customHeight="1">
      <c r="A502" s="192" t="s">
        <v>458</v>
      </c>
      <c r="B502" s="185">
        <v>0.0088</v>
      </c>
      <c r="C502" s="181">
        <v>0.01</v>
      </c>
      <c r="D502" s="182">
        <v>113.63636363636363</v>
      </c>
    </row>
    <row r="503" spans="1:4" s="62" customFormat="1" ht="24" customHeight="1">
      <c r="A503" s="192" t="s">
        <v>459</v>
      </c>
      <c r="B503" s="185">
        <v>0.3157</v>
      </c>
      <c r="C503" s="181">
        <v>0.1</v>
      </c>
      <c r="D503" s="182">
        <v>31.675641431739</v>
      </c>
    </row>
    <row r="504" spans="1:4" s="62" customFormat="1" ht="24" customHeight="1">
      <c r="A504" s="192" t="s">
        <v>460</v>
      </c>
      <c r="B504" s="185">
        <v>0.3128</v>
      </c>
      <c r="C504" s="181">
        <v>0</v>
      </c>
      <c r="D504" s="182">
        <v>0</v>
      </c>
    </row>
    <row r="505" spans="1:4" s="62" customFormat="1" ht="24" customHeight="1">
      <c r="A505" s="192" t="s">
        <v>443</v>
      </c>
      <c r="B505" s="185">
        <v>0.0276</v>
      </c>
      <c r="C505" s="181">
        <v>0.03</v>
      </c>
      <c r="D505" s="182">
        <v>108.69565217391303</v>
      </c>
    </row>
    <row r="506" spans="1:4" s="62" customFormat="1" ht="24" customHeight="1">
      <c r="A506" s="192" t="s">
        <v>461</v>
      </c>
      <c r="B506" s="185">
        <v>0.01</v>
      </c>
      <c r="C506" s="181">
        <v>0</v>
      </c>
      <c r="D506" s="182">
        <v>0</v>
      </c>
    </row>
    <row r="507" spans="1:4" s="62" customFormat="1" ht="24" customHeight="1">
      <c r="A507" s="192" t="s">
        <v>462</v>
      </c>
      <c r="B507" s="185">
        <v>0.9337</v>
      </c>
      <c r="C507" s="181">
        <v>0.16</v>
      </c>
      <c r="D507" s="182">
        <v>17.136125093713183</v>
      </c>
    </row>
    <row r="508" spans="1:4" s="62" customFormat="1" ht="24" customHeight="1">
      <c r="A508" s="187" t="s">
        <v>463</v>
      </c>
      <c r="B508" s="185">
        <v>0.275</v>
      </c>
      <c r="C508" s="185">
        <v>0.18</v>
      </c>
      <c r="D508" s="182">
        <v>65.45454545454545</v>
      </c>
    </row>
    <row r="509" spans="1:4" s="62" customFormat="1" ht="24" customHeight="1">
      <c r="A509" s="188" t="s">
        <v>86</v>
      </c>
      <c r="B509" s="185">
        <v>0.0573</v>
      </c>
      <c r="C509" s="181">
        <v>0.06</v>
      </c>
      <c r="D509" s="182">
        <v>104.71204188481676</v>
      </c>
    </row>
    <row r="510" spans="1:4" s="62" customFormat="1" ht="24" customHeight="1">
      <c r="A510" s="192" t="s">
        <v>410</v>
      </c>
      <c r="B510" s="185">
        <v>0.1315</v>
      </c>
      <c r="C510" s="181">
        <v>0.07</v>
      </c>
      <c r="D510" s="182">
        <v>53.2319391634981</v>
      </c>
    </row>
    <row r="511" spans="1:4" s="62" customFormat="1" ht="24" customHeight="1">
      <c r="A511" s="192" t="s">
        <v>464</v>
      </c>
      <c r="B511" s="185">
        <v>0.009</v>
      </c>
      <c r="C511" s="181">
        <v>0</v>
      </c>
      <c r="D511" s="182">
        <v>0</v>
      </c>
    </row>
    <row r="512" spans="1:4" s="62" customFormat="1" ht="24" customHeight="1">
      <c r="A512" s="192" t="s">
        <v>465</v>
      </c>
      <c r="B512" s="185">
        <v>0.04</v>
      </c>
      <c r="C512" s="181">
        <v>0</v>
      </c>
      <c r="D512" s="182">
        <v>0</v>
      </c>
    </row>
    <row r="513" spans="1:4" s="62" customFormat="1" ht="24" customHeight="1">
      <c r="A513" s="192" t="s">
        <v>466</v>
      </c>
      <c r="B513" s="185">
        <v>0.008</v>
      </c>
      <c r="C513" s="181">
        <v>0.01</v>
      </c>
      <c r="D513" s="182">
        <v>125</v>
      </c>
    </row>
    <row r="514" spans="1:4" s="62" customFormat="1" ht="24" customHeight="1">
      <c r="A514" s="192" t="s">
        <v>467</v>
      </c>
      <c r="B514" s="185">
        <v>0.0292</v>
      </c>
      <c r="C514" s="181">
        <v>0.04</v>
      </c>
      <c r="D514" s="182">
        <v>136.986301369863</v>
      </c>
    </row>
    <row r="515" spans="1:4" s="62" customFormat="1" ht="24" customHeight="1">
      <c r="A515" s="187" t="s">
        <v>468</v>
      </c>
      <c r="B515" s="185">
        <v>0.1878</v>
      </c>
      <c r="C515" s="185">
        <v>0</v>
      </c>
      <c r="D515" s="182">
        <v>0</v>
      </c>
    </row>
    <row r="516" spans="1:4" s="62" customFormat="1" ht="24" customHeight="1">
      <c r="A516" s="188" t="s">
        <v>469</v>
      </c>
      <c r="B516" s="185">
        <v>0.1108</v>
      </c>
      <c r="C516" s="181">
        <v>0</v>
      </c>
      <c r="D516" s="182">
        <v>0</v>
      </c>
    </row>
    <row r="517" spans="1:4" s="62" customFormat="1" ht="24" customHeight="1">
      <c r="A517" s="189" t="s">
        <v>470</v>
      </c>
      <c r="B517" s="185">
        <v>0.0646</v>
      </c>
      <c r="C517" s="181">
        <v>0</v>
      </c>
      <c r="D517" s="182">
        <v>0</v>
      </c>
    </row>
    <row r="518" spans="1:4" s="62" customFormat="1" ht="24" customHeight="1">
      <c r="A518" s="189" t="s">
        <v>471</v>
      </c>
      <c r="B518" s="185">
        <v>0.0124</v>
      </c>
      <c r="C518" s="181">
        <v>0</v>
      </c>
      <c r="D518" s="182">
        <v>0</v>
      </c>
    </row>
    <row r="519" spans="1:4" s="62" customFormat="1" ht="24" customHeight="1">
      <c r="A519" s="187" t="s">
        <v>472</v>
      </c>
      <c r="B519" s="185">
        <v>0.0906</v>
      </c>
      <c r="C519" s="185">
        <v>0</v>
      </c>
      <c r="D519" s="182">
        <v>0</v>
      </c>
    </row>
    <row r="520" spans="1:4" s="62" customFormat="1" ht="24" customHeight="1">
      <c r="A520" s="188" t="s">
        <v>473</v>
      </c>
      <c r="B520" s="185">
        <v>0.0906</v>
      </c>
      <c r="C520" s="181">
        <v>0</v>
      </c>
      <c r="D520" s="182">
        <v>0</v>
      </c>
    </row>
    <row r="521" spans="1:4" s="62" customFormat="1" ht="24" customHeight="1">
      <c r="A521" s="187" t="s">
        <v>474</v>
      </c>
      <c r="B521" s="185">
        <v>0</v>
      </c>
      <c r="C521" s="185">
        <v>0.11</v>
      </c>
      <c r="D521" s="182"/>
    </row>
    <row r="522" spans="1:4" s="62" customFormat="1" ht="24" customHeight="1">
      <c r="A522" s="188" t="s">
        <v>475</v>
      </c>
      <c r="B522" s="185">
        <v>0</v>
      </c>
      <c r="C522" s="181">
        <v>0.11</v>
      </c>
      <c r="D522" s="182"/>
    </row>
    <row r="523" spans="1:4" s="62" customFormat="1" ht="24" customHeight="1">
      <c r="A523" s="184" t="s">
        <v>476</v>
      </c>
      <c r="B523" s="185">
        <v>146.73040000000003</v>
      </c>
      <c r="C523" s="185">
        <v>60.7</v>
      </c>
      <c r="D523" s="182">
        <v>41.36838719174758</v>
      </c>
    </row>
    <row r="524" spans="1:4" s="62" customFormat="1" ht="24" customHeight="1">
      <c r="A524" s="186" t="s">
        <v>477</v>
      </c>
      <c r="B524" s="185">
        <v>54.97680000000001</v>
      </c>
      <c r="C524" s="185">
        <v>38.62</v>
      </c>
      <c r="D524" s="182">
        <v>70.24781362320105</v>
      </c>
    </row>
    <row r="525" spans="1:4" s="62" customFormat="1" ht="24" customHeight="1">
      <c r="A525" s="188" t="s">
        <v>86</v>
      </c>
      <c r="B525" s="185">
        <v>0.8961</v>
      </c>
      <c r="C525" s="181">
        <v>0.52</v>
      </c>
      <c r="D525" s="182">
        <v>58.02923780828033</v>
      </c>
    </row>
    <row r="526" spans="1:4" s="62" customFormat="1" ht="24" customHeight="1">
      <c r="A526" s="192" t="s">
        <v>478</v>
      </c>
      <c r="B526" s="185">
        <v>23.3103</v>
      </c>
      <c r="C526" s="181">
        <v>0</v>
      </c>
      <c r="D526" s="182">
        <v>0</v>
      </c>
    </row>
    <row r="527" spans="1:4" s="62" customFormat="1" ht="24" customHeight="1">
      <c r="A527" s="192" t="s">
        <v>479</v>
      </c>
      <c r="B527" s="185">
        <v>0.0085</v>
      </c>
      <c r="C527" s="181">
        <v>0</v>
      </c>
      <c r="D527" s="182">
        <v>0</v>
      </c>
    </row>
    <row r="528" spans="1:4" s="62" customFormat="1" ht="24" customHeight="1">
      <c r="A528" s="192" t="s">
        <v>480</v>
      </c>
      <c r="B528" s="185">
        <v>0.17</v>
      </c>
      <c r="C528" s="181">
        <v>0</v>
      </c>
      <c r="D528" s="182">
        <v>0</v>
      </c>
    </row>
    <row r="529" spans="1:4" s="62" customFormat="1" ht="24" customHeight="1">
      <c r="A529" s="192" t="s">
        <v>481</v>
      </c>
      <c r="B529" s="185">
        <v>0.557</v>
      </c>
      <c r="C529" s="181">
        <v>0.46</v>
      </c>
      <c r="D529" s="182">
        <v>82.58527827648115</v>
      </c>
    </row>
    <row r="530" spans="1:4" s="62" customFormat="1" ht="24" customHeight="1">
      <c r="A530" s="192" t="s">
        <v>482</v>
      </c>
      <c r="B530" s="185">
        <v>1.097</v>
      </c>
      <c r="C530" s="181">
        <v>0.4</v>
      </c>
      <c r="D530" s="182">
        <v>36.46308113035552</v>
      </c>
    </row>
    <row r="531" spans="1:4" s="62" customFormat="1" ht="24" customHeight="1">
      <c r="A531" s="192" t="s">
        <v>483</v>
      </c>
      <c r="B531" s="185">
        <v>0.028</v>
      </c>
      <c r="C531" s="181">
        <v>0</v>
      </c>
      <c r="D531" s="182">
        <v>0</v>
      </c>
    </row>
    <row r="532" spans="1:4" s="62" customFormat="1" ht="30" customHeight="1">
      <c r="A532" s="192" t="s">
        <v>484</v>
      </c>
      <c r="B532" s="185">
        <v>9.0001</v>
      </c>
      <c r="C532" s="181">
        <v>0</v>
      </c>
      <c r="D532" s="182">
        <v>0</v>
      </c>
    </row>
    <row r="533" spans="1:4" s="62" customFormat="1" ht="24" customHeight="1">
      <c r="A533" s="192" t="s">
        <v>485</v>
      </c>
      <c r="B533" s="185">
        <v>19.9098</v>
      </c>
      <c r="C533" s="181">
        <v>37.24</v>
      </c>
      <c r="D533" s="182">
        <v>187.04356648484665</v>
      </c>
    </row>
    <row r="534" spans="1:4" s="62" customFormat="1" ht="24" customHeight="1">
      <c r="A534" s="187" t="s">
        <v>486</v>
      </c>
      <c r="B534" s="185">
        <v>37.3275</v>
      </c>
      <c r="C534" s="185">
        <v>20.19</v>
      </c>
      <c r="D534" s="182">
        <v>54.08880851918827</v>
      </c>
    </row>
    <row r="535" spans="1:4" s="62" customFormat="1" ht="24" customHeight="1">
      <c r="A535" s="188" t="s">
        <v>86</v>
      </c>
      <c r="B535" s="185">
        <v>0</v>
      </c>
      <c r="C535" s="181">
        <v>0.01</v>
      </c>
      <c r="D535" s="182"/>
    </row>
    <row r="536" spans="1:4" s="62" customFormat="1" ht="24" customHeight="1">
      <c r="A536" s="192" t="s">
        <v>487</v>
      </c>
      <c r="B536" s="185">
        <v>37.1425</v>
      </c>
      <c r="C536" s="181">
        <v>20</v>
      </c>
      <c r="D536" s="182">
        <v>53.846671602611565</v>
      </c>
    </row>
    <row r="537" spans="1:4" s="62" customFormat="1" ht="24" customHeight="1">
      <c r="A537" s="192" t="s">
        <v>488</v>
      </c>
      <c r="B537" s="185">
        <v>0.1473</v>
      </c>
      <c r="C537" s="181">
        <v>0.14</v>
      </c>
      <c r="D537" s="182">
        <v>95.0441276306857</v>
      </c>
    </row>
    <row r="538" spans="1:4" s="62" customFormat="1" ht="24" customHeight="1">
      <c r="A538" s="192" t="s">
        <v>489</v>
      </c>
      <c r="B538" s="185">
        <v>0.0377</v>
      </c>
      <c r="C538" s="181">
        <v>0.04</v>
      </c>
      <c r="D538" s="182">
        <v>106.10079575596818</v>
      </c>
    </row>
    <row r="539" spans="1:4" s="62" customFormat="1" ht="24" customHeight="1">
      <c r="A539" s="187" t="s">
        <v>490</v>
      </c>
      <c r="B539" s="185">
        <v>10.4737</v>
      </c>
      <c r="C539" s="185">
        <v>1.89</v>
      </c>
      <c r="D539" s="182">
        <v>18.04519892683579</v>
      </c>
    </row>
    <row r="540" spans="1:4" s="62" customFormat="1" ht="24" customHeight="1">
      <c r="A540" s="188" t="s">
        <v>86</v>
      </c>
      <c r="B540" s="185">
        <v>0</v>
      </c>
      <c r="C540" s="181">
        <v>0.01</v>
      </c>
      <c r="D540" s="182"/>
    </row>
    <row r="541" spans="1:4" s="62" customFormat="1" ht="24" customHeight="1">
      <c r="A541" s="192" t="s">
        <v>491</v>
      </c>
      <c r="B541" s="185">
        <v>9.5223</v>
      </c>
      <c r="C541" s="181">
        <v>0</v>
      </c>
      <c r="D541" s="182">
        <v>0</v>
      </c>
    </row>
    <row r="542" spans="1:4" s="62" customFormat="1" ht="24" customHeight="1">
      <c r="A542" s="192" t="s">
        <v>492</v>
      </c>
      <c r="B542" s="185">
        <v>0.9514</v>
      </c>
      <c r="C542" s="181">
        <v>1.88</v>
      </c>
      <c r="D542" s="182">
        <v>197.6035316375867</v>
      </c>
    </row>
    <row r="543" spans="1:4" s="62" customFormat="1" ht="24" customHeight="1">
      <c r="A543" s="187" t="s">
        <v>493</v>
      </c>
      <c r="B543" s="185">
        <v>0.0077</v>
      </c>
      <c r="C543" s="185">
        <v>0</v>
      </c>
      <c r="D543" s="182">
        <v>0</v>
      </c>
    </row>
    <row r="544" spans="1:4" s="62" customFormat="1" ht="24" customHeight="1">
      <c r="A544" s="188" t="s">
        <v>494</v>
      </c>
      <c r="B544" s="185">
        <v>0.0077</v>
      </c>
      <c r="C544" s="181">
        <v>0</v>
      </c>
      <c r="D544" s="182">
        <v>0</v>
      </c>
    </row>
    <row r="545" spans="1:4" s="62" customFormat="1" ht="24" customHeight="1">
      <c r="A545" s="187" t="s">
        <v>495</v>
      </c>
      <c r="B545" s="185">
        <v>43.4547</v>
      </c>
      <c r="C545" s="185">
        <v>0</v>
      </c>
      <c r="D545" s="182">
        <v>0</v>
      </c>
    </row>
    <row r="546" spans="1:4" s="62" customFormat="1" ht="34.5" customHeight="1">
      <c r="A546" s="188" t="s">
        <v>496</v>
      </c>
      <c r="B546" s="185">
        <v>43.1477</v>
      </c>
      <c r="C546" s="181">
        <v>0</v>
      </c>
      <c r="D546" s="182">
        <v>0</v>
      </c>
    </row>
    <row r="547" spans="1:4" s="62" customFormat="1" ht="24" customHeight="1">
      <c r="A547" s="189" t="s">
        <v>497</v>
      </c>
      <c r="B547" s="185">
        <v>0.307</v>
      </c>
      <c r="C547" s="181">
        <v>0</v>
      </c>
      <c r="D547" s="182">
        <v>0</v>
      </c>
    </row>
    <row r="548" spans="1:4" s="62" customFormat="1" ht="24" customHeight="1">
      <c r="A548" s="187" t="s">
        <v>498</v>
      </c>
      <c r="B548" s="185">
        <v>0.49</v>
      </c>
      <c r="C548" s="185">
        <v>0</v>
      </c>
      <c r="D548" s="182">
        <v>0</v>
      </c>
    </row>
    <row r="549" spans="1:4" s="62" customFormat="1" ht="24" customHeight="1">
      <c r="A549" s="188" t="s">
        <v>499</v>
      </c>
      <c r="B549" s="185">
        <v>0.49</v>
      </c>
      <c r="C549" s="181">
        <v>0</v>
      </c>
      <c r="D549" s="182">
        <v>0</v>
      </c>
    </row>
    <row r="550" spans="1:4" s="62" customFormat="1" ht="24" customHeight="1">
      <c r="A550" s="184" t="s">
        <v>500</v>
      </c>
      <c r="B550" s="185">
        <v>24.4974</v>
      </c>
      <c r="C550" s="185">
        <v>20.65</v>
      </c>
      <c r="D550" s="182">
        <v>84.29465984145256</v>
      </c>
    </row>
    <row r="551" spans="1:4" s="62" customFormat="1" ht="24" customHeight="1">
      <c r="A551" s="186" t="s">
        <v>501</v>
      </c>
      <c r="B551" s="185">
        <v>12.3864</v>
      </c>
      <c r="C551" s="185">
        <v>9.15</v>
      </c>
      <c r="D551" s="182">
        <v>73.87134276303043</v>
      </c>
    </row>
    <row r="552" spans="1:4" s="62" customFormat="1" ht="24" customHeight="1">
      <c r="A552" s="188" t="s">
        <v>86</v>
      </c>
      <c r="B552" s="185">
        <v>0.6464</v>
      </c>
      <c r="C552" s="181">
        <v>0.54</v>
      </c>
      <c r="D552" s="182">
        <v>83.53960396039605</v>
      </c>
    </row>
    <row r="553" spans="1:4" s="62" customFormat="1" ht="24" customHeight="1">
      <c r="A553" s="192" t="s">
        <v>410</v>
      </c>
      <c r="B553" s="185">
        <v>0.0523</v>
      </c>
      <c r="C553" s="181">
        <v>0.02</v>
      </c>
      <c r="D553" s="182">
        <v>38.24091778202677</v>
      </c>
    </row>
    <row r="554" spans="1:4" s="62" customFormat="1" ht="24" customHeight="1">
      <c r="A554" s="192" t="s">
        <v>411</v>
      </c>
      <c r="B554" s="185">
        <v>0.0233</v>
      </c>
      <c r="C554" s="181">
        <v>0.02</v>
      </c>
      <c r="D554" s="182">
        <v>85.83690987124464</v>
      </c>
    </row>
    <row r="555" spans="1:4" s="62" customFormat="1" ht="24" customHeight="1">
      <c r="A555" s="192" t="s">
        <v>502</v>
      </c>
      <c r="B555" s="185">
        <v>0.4707</v>
      </c>
      <c r="C555" s="181">
        <v>0.04</v>
      </c>
      <c r="D555" s="182">
        <v>8.497981729339282</v>
      </c>
    </row>
    <row r="556" spans="1:4" s="62" customFormat="1" ht="24" customHeight="1">
      <c r="A556" s="192" t="s">
        <v>503</v>
      </c>
      <c r="B556" s="185">
        <v>2.5415</v>
      </c>
      <c r="C556" s="181">
        <v>2.15</v>
      </c>
      <c r="D556" s="182">
        <v>84.59571119417666</v>
      </c>
    </row>
    <row r="557" spans="1:4" s="62" customFormat="1" ht="24" customHeight="1">
      <c r="A557" s="192" t="s">
        <v>504</v>
      </c>
      <c r="B557" s="185">
        <v>8.6522</v>
      </c>
      <c r="C557" s="181">
        <v>6.38</v>
      </c>
      <c r="D557" s="182">
        <v>73.73847114028801</v>
      </c>
    </row>
    <row r="558" spans="1:4" s="62" customFormat="1" ht="24" customHeight="1">
      <c r="A558" s="187" t="s">
        <v>505</v>
      </c>
      <c r="B558" s="185">
        <v>0.5626</v>
      </c>
      <c r="C558" s="185">
        <v>4.37</v>
      </c>
      <c r="D558" s="182">
        <v>776.7507998578031</v>
      </c>
    </row>
    <row r="559" spans="1:4" s="62" customFormat="1" ht="24" customHeight="1">
      <c r="A559" s="188" t="s">
        <v>86</v>
      </c>
      <c r="B559" s="185">
        <v>0.4505</v>
      </c>
      <c r="C559" s="181">
        <v>0.29</v>
      </c>
      <c r="D559" s="182">
        <v>64.37291897891232</v>
      </c>
    </row>
    <row r="560" spans="1:4" s="62" customFormat="1" ht="24" customHeight="1">
      <c r="A560" s="192" t="s">
        <v>506</v>
      </c>
      <c r="B560" s="185">
        <v>0.1121</v>
      </c>
      <c r="C560" s="181">
        <v>4.08</v>
      </c>
      <c r="D560" s="182">
        <v>3639.6074933095447</v>
      </c>
    </row>
    <row r="561" spans="1:4" s="62" customFormat="1" ht="24" customHeight="1">
      <c r="A561" s="187" t="s">
        <v>507</v>
      </c>
      <c r="B561" s="185">
        <v>0.0502</v>
      </c>
      <c r="C561" s="185">
        <v>0.06</v>
      </c>
      <c r="D561" s="182">
        <v>119.52191235059762</v>
      </c>
    </row>
    <row r="562" spans="1:4" s="62" customFormat="1" ht="24" customHeight="1">
      <c r="A562" s="188" t="s">
        <v>86</v>
      </c>
      <c r="B562" s="185">
        <v>0</v>
      </c>
      <c r="C562" s="181">
        <v>0.01</v>
      </c>
      <c r="D562" s="182"/>
    </row>
    <row r="563" spans="1:4" s="62" customFormat="1" ht="24" customHeight="1">
      <c r="A563" s="192" t="s">
        <v>410</v>
      </c>
      <c r="B563" s="185">
        <v>0.0467</v>
      </c>
      <c r="C563" s="181">
        <v>0.05</v>
      </c>
      <c r="D563" s="182">
        <v>107.06638115631692</v>
      </c>
    </row>
    <row r="564" spans="1:4" s="62" customFormat="1" ht="24" customHeight="1">
      <c r="A564" s="192" t="s">
        <v>508</v>
      </c>
      <c r="B564" s="185">
        <v>0.0035</v>
      </c>
      <c r="C564" s="181">
        <v>0</v>
      </c>
      <c r="D564" s="182">
        <v>0</v>
      </c>
    </row>
    <row r="565" spans="1:4" s="62" customFormat="1" ht="24" customHeight="1">
      <c r="A565" s="187" t="s">
        <v>509</v>
      </c>
      <c r="B565" s="185">
        <v>1.1381999999999999</v>
      </c>
      <c r="C565" s="185">
        <v>0.66</v>
      </c>
      <c r="D565" s="182">
        <v>57.986294148655794</v>
      </c>
    </row>
    <row r="566" spans="1:4" s="62" customFormat="1" ht="24" customHeight="1">
      <c r="A566" s="188" t="s">
        <v>86</v>
      </c>
      <c r="B566" s="185">
        <v>0.3617</v>
      </c>
      <c r="C566" s="181">
        <v>0.3</v>
      </c>
      <c r="D566" s="182">
        <v>82.94166436273154</v>
      </c>
    </row>
    <row r="567" spans="1:4" s="62" customFormat="1" ht="24" customHeight="1">
      <c r="A567" s="192" t="s">
        <v>410</v>
      </c>
      <c r="B567" s="185">
        <v>0.0493</v>
      </c>
      <c r="C567" s="181">
        <v>0.04</v>
      </c>
      <c r="D567" s="182">
        <v>81.13590263691684</v>
      </c>
    </row>
    <row r="568" spans="1:4" s="62" customFormat="1" ht="24" customHeight="1">
      <c r="A568" s="192" t="s">
        <v>411</v>
      </c>
      <c r="B568" s="185">
        <v>0.0221</v>
      </c>
      <c r="C568" s="181">
        <v>0.02</v>
      </c>
      <c r="D568" s="182">
        <v>90.49773755656109</v>
      </c>
    </row>
    <row r="569" spans="1:4" s="62" customFormat="1" ht="24" customHeight="1">
      <c r="A569" s="192" t="s">
        <v>510</v>
      </c>
      <c r="B569" s="185">
        <v>0.365</v>
      </c>
      <c r="C569" s="181">
        <v>0.03</v>
      </c>
      <c r="D569" s="182">
        <v>8.21917808219178</v>
      </c>
    </row>
    <row r="570" spans="1:4" s="62" customFormat="1" ht="24" customHeight="1">
      <c r="A570" s="192" t="s">
        <v>511</v>
      </c>
      <c r="B570" s="185">
        <v>0.0403</v>
      </c>
      <c r="C570" s="181">
        <v>0.03</v>
      </c>
      <c r="D570" s="182">
        <v>74.44168734491315</v>
      </c>
    </row>
    <row r="571" spans="1:4" s="62" customFormat="1" ht="24" customHeight="1">
      <c r="A571" s="192" t="s">
        <v>512</v>
      </c>
      <c r="B571" s="185">
        <v>0.2384</v>
      </c>
      <c r="C571" s="181">
        <v>0.18</v>
      </c>
      <c r="D571" s="182">
        <v>75.50335570469798</v>
      </c>
    </row>
    <row r="572" spans="1:4" s="62" customFormat="1" ht="24" customHeight="1">
      <c r="A572" s="192" t="s">
        <v>513</v>
      </c>
      <c r="B572" s="185">
        <v>0.0614</v>
      </c>
      <c r="C572" s="181">
        <v>0.06</v>
      </c>
      <c r="D572" s="182">
        <v>97.71986970684038</v>
      </c>
    </row>
    <row r="573" spans="1:4" s="62" customFormat="1" ht="24" customHeight="1">
      <c r="A573" s="187" t="s">
        <v>514</v>
      </c>
      <c r="B573" s="185">
        <v>1.7607</v>
      </c>
      <c r="C573" s="185">
        <v>0.59</v>
      </c>
      <c r="D573" s="182">
        <v>33.50939967058556</v>
      </c>
    </row>
    <row r="574" spans="1:4" s="62" customFormat="1" ht="24" customHeight="1">
      <c r="A574" s="188" t="s">
        <v>86</v>
      </c>
      <c r="B574" s="185">
        <v>0.1894</v>
      </c>
      <c r="C574" s="181">
        <v>0.15</v>
      </c>
      <c r="D574" s="182">
        <v>79.1974656810982</v>
      </c>
    </row>
    <row r="575" spans="1:4" s="62" customFormat="1" ht="24" customHeight="1">
      <c r="A575" s="192" t="s">
        <v>515</v>
      </c>
      <c r="B575" s="185">
        <v>0.254</v>
      </c>
      <c r="C575" s="181">
        <v>0.31</v>
      </c>
      <c r="D575" s="182">
        <v>122.04724409448819</v>
      </c>
    </row>
    <row r="576" spans="1:4" s="62" customFormat="1" ht="24" customHeight="1">
      <c r="A576" s="192" t="s">
        <v>516</v>
      </c>
      <c r="B576" s="185">
        <v>0.0869</v>
      </c>
      <c r="C576" s="181">
        <v>0</v>
      </c>
      <c r="D576" s="182">
        <v>0</v>
      </c>
    </row>
    <row r="577" spans="1:4" s="62" customFormat="1" ht="24" customHeight="1">
      <c r="A577" s="192" t="s">
        <v>517</v>
      </c>
      <c r="B577" s="185">
        <v>1.1337</v>
      </c>
      <c r="C577" s="181">
        <v>0.05</v>
      </c>
      <c r="D577" s="182">
        <v>4.410337831877922</v>
      </c>
    </row>
    <row r="578" spans="1:4" s="62" customFormat="1" ht="24" customHeight="1">
      <c r="A578" s="192" t="s">
        <v>518</v>
      </c>
      <c r="B578" s="185">
        <v>0.0967</v>
      </c>
      <c r="C578" s="193">
        <v>0.08</v>
      </c>
      <c r="D578" s="69">
        <v>82.73009307135472</v>
      </c>
    </row>
    <row r="579" spans="1:4" s="62" customFormat="1" ht="24" customHeight="1">
      <c r="A579" s="187" t="s">
        <v>519</v>
      </c>
      <c r="B579" s="185">
        <v>0.26070000000000004</v>
      </c>
      <c r="C579" s="185">
        <v>0.29</v>
      </c>
      <c r="D579" s="69">
        <v>111.23897199846566</v>
      </c>
    </row>
    <row r="580" spans="1:4" s="62" customFormat="1" ht="24" customHeight="1">
      <c r="A580" s="188" t="s">
        <v>86</v>
      </c>
      <c r="B580" s="185">
        <v>0.1491</v>
      </c>
      <c r="C580" s="193">
        <v>0.16</v>
      </c>
      <c r="D580" s="69">
        <v>107.3105298457411</v>
      </c>
    </row>
    <row r="581" spans="1:4" s="62" customFormat="1" ht="24" customHeight="1">
      <c r="A581" s="192" t="s">
        <v>410</v>
      </c>
      <c r="B581" s="185">
        <v>0.1116</v>
      </c>
      <c r="C581" s="181">
        <v>0.13</v>
      </c>
      <c r="D581" s="182">
        <v>116.48745519713262</v>
      </c>
    </row>
    <row r="582" spans="1:4" s="62" customFormat="1" ht="24" customHeight="1">
      <c r="A582" s="187" t="s">
        <v>520</v>
      </c>
      <c r="B582" s="185">
        <v>1.4028</v>
      </c>
      <c r="C582" s="185">
        <v>1</v>
      </c>
      <c r="D582" s="182">
        <v>71.28599942971199</v>
      </c>
    </row>
    <row r="583" spans="1:4" s="62" customFormat="1" ht="24" customHeight="1">
      <c r="A583" s="188" t="s">
        <v>521</v>
      </c>
      <c r="B583" s="185">
        <v>0.2837</v>
      </c>
      <c r="C583" s="181">
        <v>0</v>
      </c>
      <c r="D583" s="182">
        <v>0</v>
      </c>
    </row>
    <row r="584" spans="1:4" s="62" customFormat="1" ht="24" customHeight="1">
      <c r="A584" s="192" t="s">
        <v>522</v>
      </c>
      <c r="B584" s="185">
        <v>0.5011</v>
      </c>
      <c r="C584" s="181">
        <v>0.72</v>
      </c>
      <c r="D584" s="182">
        <v>143.6838954300539</v>
      </c>
    </row>
    <row r="585" spans="1:4" s="62" customFormat="1" ht="24" customHeight="1">
      <c r="A585" s="192" t="s">
        <v>523</v>
      </c>
      <c r="B585" s="185">
        <v>0.618</v>
      </c>
      <c r="C585" s="181">
        <v>0.28</v>
      </c>
      <c r="D585" s="182">
        <v>45.307443365695796</v>
      </c>
    </row>
    <row r="586" spans="1:4" s="62" customFormat="1" ht="24" customHeight="1">
      <c r="A586" s="187" t="s">
        <v>524</v>
      </c>
      <c r="B586" s="185">
        <v>6.9358</v>
      </c>
      <c r="C586" s="185">
        <v>4.53</v>
      </c>
      <c r="D586" s="182">
        <v>65.3133019983275</v>
      </c>
    </row>
    <row r="587" spans="1:4" s="62" customFormat="1" ht="24" customHeight="1">
      <c r="A587" s="188" t="s">
        <v>525</v>
      </c>
      <c r="B587" s="185">
        <v>0.0473</v>
      </c>
      <c r="C587" s="181">
        <v>0.04</v>
      </c>
      <c r="D587" s="182">
        <v>84.56659619450318</v>
      </c>
    </row>
    <row r="588" spans="1:4" s="62" customFormat="1" ht="24" customHeight="1">
      <c r="A588" s="192" t="s">
        <v>526</v>
      </c>
      <c r="B588" s="185">
        <v>2.5112</v>
      </c>
      <c r="C588" s="181">
        <v>2.36</v>
      </c>
      <c r="D588" s="182">
        <v>93.97897419560368</v>
      </c>
    </row>
    <row r="589" spans="1:4" s="62" customFormat="1" ht="24" customHeight="1">
      <c r="A589" s="192" t="s">
        <v>527</v>
      </c>
      <c r="B589" s="185">
        <v>4.3773</v>
      </c>
      <c r="C589" s="181">
        <v>2.13</v>
      </c>
      <c r="D589" s="182">
        <v>48.66013295867315</v>
      </c>
    </row>
    <row r="590" spans="1:4" s="62" customFormat="1" ht="24" customHeight="1">
      <c r="A590" s="184" t="s">
        <v>528</v>
      </c>
      <c r="B590" s="185">
        <v>4.8802</v>
      </c>
      <c r="C590" s="185">
        <v>2.0236</v>
      </c>
      <c r="D590" s="182">
        <v>41.46551370845457</v>
      </c>
    </row>
    <row r="591" spans="1:4" s="62" customFormat="1" ht="24" customHeight="1">
      <c r="A591" s="186" t="s">
        <v>529</v>
      </c>
      <c r="B591" s="185">
        <v>1.054</v>
      </c>
      <c r="C591" s="185">
        <v>1.054</v>
      </c>
      <c r="D591" s="182">
        <v>100</v>
      </c>
    </row>
    <row r="592" spans="1:4" s="62" customFormat="1" ht="24" customHeight="1">
      <c r="A592" s="188" t="s">
        <v>86</v>
      </c>
      <c r="B592" s="185">
        <v>0.2103</v>
      </c>
      <c r="C592" s="185">
        <v>0.2103</v>
      </c>
      <c r="D592" s="182">
        <v>100</v>
      </c>
    </row>
    <row r="593" spans="1:4" s="62" customFormat="1" ht="24" customHeight="1">
      <c r="A593" s="192" t="s">
        <v>530</v>
      </c>
      <c r="B593" s="185">
        <v>0.8437</v>
      </c>
      <c r="C593" s="185">
        <v>0.8437</v>
      </c>
      <c r="D593" s="182">
        <v>100</v>
      </c>
    </row>
    <row r="594" spans="1:4" s="62" customFormat="1" ht="24" customHeight="1">
      <c r="A594" s="187" t="s">
        <v>531</v>
      </c>
      <c r="B594" s="185">
        <v>0.5211</v>
      </c>
      <c r="C594" s="185">
        <v>0.5296000000000001</v>
      </c>
      <c r="D594" s="182">
        <v>101.63116484360009</v>
      </c>
    </row>
    <row r="595" spans="1:4" s="62" customFormat="1" ht="24" customHeight="1">
      <c r="A595" s="188" t="s">
        <v>86</v>
      </c>
      <c r="B595" s="185">
        <v>0.0996</v>
      </c>
      <c r="C595" s="185">
        <v>0.0996</v>
      </c>
      <c r="D595" s="182">
        <v>100</v>
      </c>
    </row>
    <row r="596" spans="1:4" s="62" customFormat="1" ht="24" customHeight="1">
      <c r="A596" s="192" t="s">
        <v>532</v>
      </c>
      <c r="B596" s="185">
        <v>0.0516</v>
      </c>
      <c r="C596" s="181">
        <v>0.23</v>
      </c>
      <c r="D596" s="182">
        <v>445.73643410852713</v>
      </c>
    </row>
    <row r="597" spans="1:4" s="62" customFormat="1" ht="24" customHeight="1">
      <c r="A597" s="192" t="s">
        <v>533</v>
      </c>
      <c r="B597" s="185">
        <v>0.029</v>
      </c>
      <c r="C597" s="181">
        <v>0.02</v>
      </c>
      <c r="D597" s="182">
        <v>68.9655172413793</v>
      </c>
    </row>
    <row r="598" spans="1:4" s="62" customFormat="1" ht="24" customHeight="1">
      <c r="A598" s="192" t="s">
        <v>534</v>
      </c>
      <c r="B598" s="185">
        <v>0.3409</v>
      </c>
      <c r="C598" s="181">
        <v>0.18</v>
      </c>
      <c r="D598" s="182">
        <v>52.801408037547674</v>
      </c>
    </row>
    <row r="599" spans="1:4" s="62" customFormat="1" ht="24" customHeight="1">
      <c r="A599" s="187" t="s">
        <v>535</v>
      </c>
      <c r="B599" s="185">
        <v>1.1775</v>
      </c>
      <c r="C599" s="185">
        <v>0.4</v>
      </c>
      <c r="D599" s="182">
        <v>33.970276008492576</v>
      </c>
    </row>
    <row r="600" spans="1:4" s="62" customFormat="1" ht="24" customHeight="1">
      <c r="A600" s="188" t="s">
        <v>86</v>
      </c>
      <c r="B600" s="185">
        <v>0</v>
      </c>
      <c r="C600" s="181">
        <v>0.01</v>
      </c>
      <c r="D600" s="182"/>
    </row>
    <row r="601" spans="1:4" s="62" customFormat="1" ht="24" customHeight="1">
      <c r="A601" s="192" t="s">
        <v>536</v>
      </c>
      <c r="B601" s="185">
        <v>1.1775</v>
      </c>
      <c r="C601" s="181">
        <v>0.39</v>
      </c>
      <c r="D601" s="182">
        <v>33.12101910828026</v>
      </c>
    </row>
    <row r="602" spans="1:4" s="62" customFormat="1" ht="24" customHeight="1">
      <c r="A602" s="187" t="s">
        <v>537</v>
      </c>
      <c r="B602" s="185">
        <v>2.1276</v>
      </c>
      <c r="C602" s="185">
        <v>0.04</v>
      </c>
      <c r="D602" s="182">
        <v>1.8800526414739611</v>
      </c>
    </row>
    <row r="603" spans="1:4" s="62" customFormat="1" ht="24" customHeight="1">
      <c r="A603" s="188" t="s">
        <v>270</v>
      </c>
      <c r="B603" s="185">
        <v>2</v>
      </c>
      <c r="C603" s="181">
        <v>0</v>
      </c>
      <c r="D603" s="182">
        <v>0</v>
      </c>
    </row>
    <row r="604" spans="1:4" s="62" customFormat="1" ht="24" customHeight="1">
      <c r="A604" s="189" t="s">
        <v>538</v>
      </c>
      <c r="B604" s="185">
        <v>0.1276</v>
      </c>
      <c r="C604" s="181">
        <v>0.04</v>
      </c>
      <c r="D604" s="182">
        <v>31.347962382445143</v>
      </c>
    </row>
    <row r="605" spans="1:4" s="62" customFormat="1" ht="24" customHeight="1">
      <c r="A605" s="184" t="s">
        <v>539</v>
      </c>
      <c r="B605" s="185">
        <v>4.2004</v>
      </c>
      <c r="C605" s="185">
        <v>0.69</v>
      </c>
      <c r="D605" s="182">
        <v>16.42700695171888</v>
      </c>
    </row>
    <row r="606" spans="1:4" s="62" customFormat="1" ht="24" customHeight="1">
      <c r="A606" s="186" t="s">
        <v>540</v>
      </c>
      <c r="B606" s="185">
        <v>0.1404</v>
      </c>
      <c r="C606" s="181">
        <v>0.12</v>
      </c>
      <c r="D606" s="182">
        <v>85.47008547008546</v>
      </c>
    </row>
    <row r="607" spans="1:4" s="62" customFormat="1" ht="24" customHeight="1">
      <c r="A607" s="187" t="s">
        <v>541</v>
      </c>
      <c r="B607" s="185">
        <v>0.58</v>
      </c>
      <c r="C607" s="181">
        <v>0.32</v>
      </c>
      <c r="D607" s="182">
        <v>55.17241379310346</v>
      </c>
    </row>
    <row r="608" spans="1:4" s="62" customFormat="1" ht="24" customHeight="1">
      <c r="A608" s="187" t="s">
        <v>542</v>
      </c>
      <c r="B608" s="185">
        <v>3.48</v>
      </c>
      <c r="C608" s="181">
        <v>0.25</v>
      </c>
      <c r="D608" s="182">
        <v>7.183908045977011</v>
      </c>
    </row>
    <row r="609" spans="1:4" s="62" customFormat="1" ht="24" customHeight="1">
      <c r="A609" s="184" t="s">
        <v>543</v>
      </c>
      <c r="B609" s="185">
        <v>3.1948000000000003</v>
      </c>
      <c r="C609" s="185">
        <v>0.8</v>
      </c>
      <c r="D609" s="182">
        <v>25.040691123075</v>
      </c>
    </row>
    <row r="610" spans="1:4" s="62" customFormat="1" ht="24" customHeight="1">
      <c r="A610" s="186" t="s">
        <v>544</v>
      </c>
      <c r="B610" s="185"/>
      <c r="C610" s="181">
        <v>0.8</v>
      </c>
      <c r="D610" s="182"/>
    </row>
    <row r="611" spans="1:4" s="62" customFormat="1" ht="24" customHeight="1">
      <c r="A611" s="187" t="s">
        <v>545</v>
      </c>
      <c r="B611" s="185">
        <v>3.1918</v>
      </c>
      <c r="C611" s="181">
        <v>0</v>
      </c>
      <c r="D611" s="182">
        <v>0</v>
      </c>
    </row>
    <row r="612" spans="1:4" s="62" customFormat="1" ht="24" customHeight="1">
      <c r="A612" s="184" t="s">
        <v>546</v>
      </c>
      <c r="B612" s="185">
        <v>15.6793</v>
      </c>
      <c r="C612" s="185">
        <v>11.1</v>
      </c>
      <c r="D612" s="182">
        <v>70.79397677192222</v>
      </c>
    </row>
    <row r="613" spans="1:4" s="62" customFormat="1" ht="24" customHeight="1">
      <c r="A613" s="186" t="s">
        <v>547</v>
      </c>
      <c r="B613" s="185">
        <v>14.9013</v>
      </c>
      <c r="C613" s="185">
        <v>10.1</v>
      </c>
      <c r="D613" s="182">
        <v>67.77932126727197</v>
      </c>
    </row>
    <row r="614" spans="1:4" s="62" customFormat="1" ht="24" customHeight="1">
      <c r="A614" s="188" t="s">
        <v>86</v>
      </c>
      <c r="B614" s="185">
        <v>0.4813</v>
      </c>
      <c r="C614" s="181">
        <v>0.49</v>
      </c>
      <c r="D614" s="182">
        <v>101.80760440473718</v>
      </c>
    </row>
    <row r="615" spans="1:4" s="62" customFormat="1" ht="24" customHeight="1">
      <c r="A615" s="192" t="s">
        <v>410</v>
      </c>
      <c r="B615" s="185">
        <v>0.1979</v>
      </c>
      <c r="C615" s="181">
        <v>0.22</v>
      </c>
      <c r="D615" s="182">
        <v>111.16725618999494</v>
      </c>
    </row>
    <row r="616" spans="1:4" s="62" customFormat="1" ht="24" customHeight="1">
      <c r="A616" s="192" t="s">
        <v>548</v>
      </c>
      <c r="B616" s="185">
        <v>0.037</v>
      </c>
      <c r="C616" s="181">
        <v>0.05</v>
      </c>
      <c r="D616" s="182">
        <v>135.13513513513516</v>
      </c>
    </row>
    <row r="617" spans="1:4" s="62" customFormat="1" ht="24" customHeight="1">
      <c r="A617" s="192" t="s">
        <v>549</v>
      </c>
      <c r="B617" s="185">
        <v>0.0605</v>
      </c>
      <c r="C617" s="181">
        <v>0.02</v>
      </c>
      <c r="D617" s="182">
        <v>33.057851239669425</v>
      </c>
    </row>
    <row r="618" spans="1:4" s="62" customFormat="1" ht="24" customHeight="1">
      <c r="A618" s="192" t="s">
        <v>550</v>
      </c>
      <c r="B618" s="185">
        <v>0.0504</v>
      </c>
      <c r="C618" s="181">
        <v>0</v>
      </c>
      <c r="D618" s="182">
        <v>0</v>
      </c>
    </row>
    <row r="619" spans="1:4" s="62" customFormat="1" ht="24" customHeight="1">
      <c r="A619" s="192" t="s">
        <v>551</v>
      </c>
      <c r="B619" s="185">
        <v>0.0173</v>
      </c>
      <c r="C619" s="181">
        <v>0.01</v>
      </c>
      <c r="D619" s="182">
        <v>57.80346820809249</v>
      </c>
    </row>
    <row r="620" spans="1:4" s="62" customFormat="1" ht="24" customHeight="1">
      <c r="A620" s="192" t="s">
        <v>552</v>
      </c>
      <c r="B620" s="185">
        <v>0.0929</v>
      </c>
      <c r="C620" s="181">
        <v>0.04</v>
      </c>
      <c r="D620" s="182">
        <v>43.05705059203444</v>
      </c>
    </row>
    <row r="621" spans="1:4" s="62" customFormat="1" ht="24" customHeight="1">
      <c r="A621" s="192" t="s">
        <v>553</v>
      </c>
      <c r="B621" s="185">
        <v>0.0305</v>
      </c>
      <c r="C621" s="181">
        <v>0</v>
      </c>
      <c r="D621" s="182">
        <v>0</v>
      </c>
    </row>
    <row r="622" spans="1:4" s="62" customFormat="1" ht="24" customHeight="1">
      <c r="A622" s="192" t="s">
        <v>554</v>
      </c>
      <c r="B622" s="185">
        <v>0.2801</v>
      </c>
      <c r="C622" s="181">
        <v>0</v>
      </c>
      <c r="D622" s="182">
        <v>0</v>
      </c>
    </row>
    <row r="623" spans="1:4" s="62" customFormat="1" ht="24" customHeight="1">
      <c r="A623" s="192" t="s">
        <v>555</v>
      </c>
      <c r="B623" s="185">
        <v>0.2445</v>
      </c>
      <c r="C623" s="181">
        <v>0</v>
      </c>
      <c r="D623" s="182">
        <v>0</v>
      </c>
    </row>
    <row r="624" spans="1:4" s="62" customFormat="1" ht="24" customHeight="1">
      <c r="A624" s="192" t="s">
        <v>556</v>
      </c>
      <c r="B624" s="185">
        <v>1.2418</v>
      </c>
      <c r="C624" s="181">
        <v>0</v>
      </c>
      <c r="D624" s="182">
        <v>0</v>
      </c>
    </row>
    <row r="625" spans="1:4" s="62" customFormat="1" ht="24" customHeight="1">
      <c r="A625" s="192" t="s">
        <v>557</v>
      </c>
      <c r="B625" s="185">
        <v>0.12</v>
      </c>
      <c r="C625" s="181">
        <v>0</v>
      </c>
      <c r="D625" s="182">
        <v>0</v>
      </c>
    </row>
    <row r="626" spans="1:4" s="62" customFormat="1" ht="24" customHeight="1">
      <c r="A626" s="192" t="s">
        <v>558</v>
      </c>
      <c r="B626" s="185">
        <v>5.4718</v>
      </c>
      <c r="C626" s="181">
        <v>3.31</v>
      </c>
      <c r="D626" s="182">
        <v>60.491977045944665</v>
      </c>
    </row>
    <row r="627" spans="1:4" s="62" customFormat="1" ht="24" customHeight="1">
      <c r="A627" s="192" t="s">
        <v>412</v>
      </c>
      <c r="B627" s="185">
        <v>6.2994</v>
      </c>
      <c r="C627" s="181">
        <v>4.76</v>
      </c>
      <c r="D627" s="182">
        <v>75.56275200812776</v>
      </c>
    </row>
    <row r="628" spans="1:4" s="62" customFormat="1" ht="24" customHeight="1">
      <c r="A628" s="192" t="s">
        <v>559</v>
      </c>
      <c r="B628" s="185">
        <v>0.2759</v>
      </c>
      <c r="C628" s="181">
        <v>1.2</v>
      </c>
      <c r="D628" s="182">
        <v>434.94019572308804</v>
      </c>
    </row>
    <row r="629" spans="1:4" s="62" customFormat="1" ht="24" customHeight="1">
      <c r="A629" s="187" t="s">
        <v>560</v>
      </c>
      <c r="B629" s="185">
        <v>0.1</v>
      </c>
      <c r="C629" s="185">
        <v>0.13</v>
      </c>
      <c r="D629" s="182">
        <v>130</v>
      </c>
    </row>
    <row r="630" spans="1:4" s="62" customFormat="1" ht="24" customHeight="1">
      <c r="A630" s="188" t="s">
        <v>86</v>
      </c>
      <c r="B630" s="185">
        <v>0</v>
      </c>
      <c r="C630" s="181">
        <v>0.01</v>
      </c>
      <c r="D630" s="182"/>
    </row>
    <row r="631" spans="1:4" s="62" customFormat="1" ht="24" customHeight="1">
      <c r="A631" s="192" t="s">
        <v>561</v>
      </c>
      <c r="B631" s="185">
        <v>0.1</v>
      </c>
      <c r="C631" s="181">
        <v>0</v>
      </c>
      <c r="D631" s="182"/>
    </row>
    <row r="632" spans="1:4" s="62" customFormat="1" ht="24" customHeight="1">
      <c r="A632" s="192" t="s">
        <v>412</v>
      </c>
      <c r="B632" s="185">
        <v>0</v>
      </c>
      <c r="C632" s="181">
        <v>0.12</v>
      </c>
      <c r="D632" s="182"/>
    </row>
    <row r="633" spans="1:4" s="62" customFormat="1" ht="24" customHeight="1">
      <c r="A633" s="187" t="s">
        <v>562</v>
      </c>
      <c r="B633" s="185">
        <v>0.0742</v>
      </c>
      <c r="C633" s="185">
        <v>0.07</v>
      </c>
      <c r="D633" s="182">
        <v>94.33962264150944</v>
      </c>
    </row>
    <row r="634" spans="1:4" s="62" customFormat="1" ht="24" customHeight="1">
      <c r="A634" s="188" t="s">
        <v>563</v>
      </c>
      <c r="B634" s="185">
        <v>0.0722</v>
      </c>
      <c r="C634" s="181">
        <v>0</v>
      </c>
      <c r="D634" s="182">
        <v>0</v>
      </c>
    </row>
    <row r="635" spans="1:4" s="62" customFormat="1" ht="24" customHeight="1">
      <c r="A635" s="189" t="s">
        <v>564</v>
      </c>
      <c r="B635" s="185"/>
      <c r="C635" s="181">
        <v>0.07</v>
      </c>
      <c r="D635" s="182"/>
    </row>
    <row r="636" spans="1:4" s="62" customFormat="1" ht="24" customHeight="1">
      <c r="A636" s="187" t="s">
        <v>565</v>
      </c>
      <c r="B636" s="185">
        <v>0.6038</v>
      </c>
      <c r="C636" s="185">
        <v>0.44</v>
      </c>
      <c r="D636" s="182">
        <v>72.87181185823121</v>
      </c>
    </row>
    <row r="637" spans="1:4" s="62" customFormat="1" ht="24" customHeight="1">
      <c r="A637" s="188" t="s">
        <v>566</v>
      </c>
      <c r="B637" s="185">
        <v>0.2871</v>
      </c>
      <c r="C637" s="181">
        <v>0.08</v>
      </c>
      <c r="D637" s="182">
        <v>27.864855451062347</v>
      </c>
    </row>
    <row r="638" spans="1:4" s="62" customFormat="1" ht="24" customHeight="1">
      <c r="A638" s="189" t="s">
        <v>567</v>
      </c>
      <c r="B638" s="185">
        <v>0.172</v>
      </c>
      <c r="C638" s="181">
        <v>0</v>
      </c>
      <c r="D638" s="182">
        <v>0</v>
      </c>
    </row>
    <row r="639" spans="1:4" s="62" customFormat="1" ht="24" customHeight="1">
      <c r="A639" s="189" t="s">
        <v>568</v>
      </c>
      <c r="B639" s="185">
        <v>0.1447</v>
      </c>
      <c r="C639" s="181">
        <v>0.36</v>
      </c>
      <c r="D639" s="182">
        <v>248.790601243953</v>
      </c>
    </row>
    <row r="640" spans="1:4" s="62" customFormat="1" ht="24" customHeight="1">
      <c r="A640" s="187" t="s">
        <v>569</v>
      </c>
      <c r="B640" s="185"/>
      <c r="C640" s="181">
        <v>0.36</v>
      </c>
      <c r="D640" s="182"/>
    </row>
    <row r="641" spans="1:4" s="62" customFormat="1" ht="24" customHeight="1">
      <c r="A641" s="184" t="s">
        <v>570</v>
      </c>
      <c r="B641" s="185">
        <v>7.061600000000001</v>
      </c>
      <c r="C641" s="185">
        <v>7.62</v>
      </c>
      <c r="D641" s="182">
        <v>107.90755636116461</v>
      </c>
    </row>
    <row r="642" spans="1:4" s="62" customFormat="1" ht="24" customHeight="1">
      <c r="A642" s="186" t="s">
        <v>571</v>
      </c>
      <c r="B642" s="185">
        <v>0.0262</v>
      </c>
      <c r="C642" s="185">
        <v>0</v>
      </c>
      <c r="D642" s="182">
        <v>0</v>
      </c>
    </row>
    <row r="643" spans="1:4" s="62" customFormat="1" ht="24" customHeight="1">
      <c r="A643" s="186" t="s">
        <v>572</v>
      </c>
      <c r="B643" s="185">
        <v>0.025</v>
      </c>
      <c r="C643" s="181">
        <v>0</v>
      </c>
      <c r="D643" s="182">
        <v>0</v>
      </c>
    </row>
    <row r="644" spans="1:4" s="62" customFormat="1" ht="24" customHeight="1">
      <c r="A644" s="187" t="s">
        <v>573</v>
      </c>
      <c r="B644" s="185">
        <v>7.035400000000001</v>
      </c>
      <c r="C644" s="185">
        <v>7.62</v>
      </c>
      <c r="D644" s="182">
        <v>108.30940671461464</v>
      </c>
    </row>
    <row r="645" spans="1:4" s="62" customFormat="1" ht="24" customHeight="1">
      <c r="A645" s="188" t="s">
        <v>574</v>
      </c>
      <c r="B645" s="185">
        <v>6.3912</v>
      </c>
      <c r="C645" s="181">
        <v>6.34</v>
      </c>
      <c r="D645" s="182">
        <v>99.19889848541744</v>
      </c>
    </row>
    <row r="646" spans="1:4" s="62" customFormat="1" ht="24" customHeight="1">
      <c r="A646" s="189" t="s">
        <v>575</v>
      </c>
      <c r="B646" s="185">
        <v>0.6427</v>
      </c>
      <c r="C646" s="181">
        <v>1.28</v>
      </c>
      <c r="D646" s="182">
        <v>199.1597946164618</v>
      </c>
    </row>
    <row r="647" spans="1:4" s="62" customFormat="1" ht="24" customHeight="1">
      <c r="A647" s="184" t="s">
        <v>576</v>
      </c>
      <c r="B647" s="185">
        <v>17.884600000000002</v>
      </c>
      <c r="C647" s="185">
        <v>3.84</v>
      </c>
      <c r="D647" s="182">
        <v>21.47098621160104</v>
      </c>
    </row>
    <row r="648" spans="1:4" s="62" customFormat="1" ht="24" customHeight="1">
      <c r="A648" s="186" t="s">
        <v>577</v>
      </c>
      <c r="B648" s="185">
        <v>16.5816</v>
      </c>
      <c r="C648" s="185">
        <v>3.68</v>
      </c>
      <c r="D648" s="182">
        <v>22.193274472909728</v>
      </c>
    </row>
    <row r="649" spans="1:4" s="62" customFormat="1" ht="24" customHeight="1">
      <c r="A649" s="188" t="s">
        <v>86</v>
      </c>
      <c r="B649" s="185">
        <v>0.1966</v>
      </c>
      <c r="C649" s="181">
        <v>0.18</v>
      </c>
      <c r="D649" s="182">
        <v>91.55645981688708</v>
      </c>
    </row>
    <row r="650" spans="1:4" s="62" customFormat="1" ht="24" customHeight="1">
      <c r="A650" s="192" t="s">
        <v>578</v>
      </c>
      <c r="B650" s="185">
        <v>5.2396</v>
      </c>
      <c r="C650" s="181">
        <v>2.85</v>
      </c>
      <c r="D650" s="182">
        <v>54.39346515001146</v>
      </c>
    </row>
    <row r="651" spans="1:4" s="62" customFormat="1" ht="24" customHeight="1">
      <c r="A651" s="192" t="s">
        <v>412</v>
      </c>
      <c r="B651" s="185">
        <v>0</v>
      </c>
      <c r="C651" s="181">
        <v>0.25</v>
      </c>
      <c r="D651" s="182"/>
    </row>
    <row r="652" spans="1:4" s="62" customFormat="1" ht="24" customHeight="1">
      <c r="A652" s="192" t="s">
        <v>579</v>
      </c>
      <c r="B652" s="185">
        <v>11.1454</v>
      </c>
      <c r="C652" s="181">
        <v>0.4</v>
      </c>
      <c r="D652" s="182">
        <v>3.5889245787499773</v>
      </c>
    </row>
    <row r="653" spans="1:4" s="62" customFormat="1" ht="24" customHeight="1">
      <c r="A653" s="187" t="s">
        <v>580</v>
      </c>
      <c r="B653" s="185">
        <v>0.0514</v>
      </c>
      <c r="C653" s="185">
        <v>0.01</v>
      </c>
      <c r="D653" s="182">
        <v>19.45525291828794</v>
      </c>
    </row>
    <row r="654" spans="1:4" s="62" customFormat="1" ht="24" customHeight="1">
      <c r="A654" s="188" t="s">
        <v>86</v>
      </c>
      <c r="B654" s="185">
        <v>0.0514</v>
      </c>
      <c r="C654" s="181">
        <v>0.01</v>
      </c>
      <c r="D654" s="182">
        <v>19.45525291828794</v>
      </c>
    </row>
    <row r="655" spans="1:4" s="62" customFormat="1" ht="24" customHeight="1">
      <c r="A655" s="187" t="s">
        <v>581</v>
      </c>
      <c r="B655" s="185">
        <v>0.9088</v>
      </c>
      <c r="C655" s="185">
        <v>0</v>
      </c>
      <c r="D655" s="182">
        <v>0</v>
      </c>
    </row>
    <row r="656" spans="1:4" s="62" customFormat="1" ht="24" customHeight="1">
      <c r="A656" s="188" t="s">
        <v>582</v>
      </c>
      <c r="B656" s="185">
        <v>0.9088</v>
      </c>
      <c r="C656" s="181">
        <v>0</v>
      </c>
      <c r="D656" s="182">
        <v>0</v>
      </c>
    </row>
    <row r="657" spans="1:4" s="62" customFormat="1" ht="24" customHeight="1">
      <c r="A657" s="187" t="s">
        <v>583</v>
      </c>
      <c r="B657" s="185">
        <v>0.3428</v>
      </c>
      <c r="C657" s="185">
        <v>0.15</v>
      </c>
      <c r="D657" s="182">
        <v>43.75729288214703</v>
      </c>
    </row>
    <row r="658" spans="1:4" s="62" customFormat="1" ht="24" customHeight="1">
      <c r="A658" s="188" t="s">
        <v>584</v>
      </c>
      <c r="B658" s="185">
        <v>0.0495</v>
      </c>
      <c r="C658" s="181">
        <v>0.05</v>
      </c>
      <c r="D658" s="182">
        <v>101.01010101010101</v>
      </c>
    </row>
    <row r="659" spans="1:4" s="62" customFormat="1" ht="24" customHeight="1">
      <c r="A659" s="189" t="s">
        <v>585</v>
      </c>
      <c r="B659" s="185">
        <v>0.005</v>
      </c>
      <c r="C659" s="181">
        <v>0.01</v>
      </c>
      <c r="D659" s="182">
        <v>200</v>
      </c>
    </row>
    <row r="660" spans="1:4" s="62" customFormat="1" ht="24" customHeight="1">
      <c r="A660" s="189" t="s">
        <v>586</v>
      </c>
      <c r="B660" s="185">
        <v>0.0285</v>
      </c>
      <c r="C660" s="181">
        <v>0.03</v>
      </c>
      <c r="D660" s="182">
        <v>105.26315789473684</v>
      </c>
    </row>
    <row r="661" spans="1:4" s="62" customFormat="1" ht="24" customHeight="1">
      <c r="A661" s="189" t="s">
        <v>587</v>
      </c>
      <c r="B661" s="185">
        <v>0.1958</v>
      </c>
      <c r="C661" s="181">
        <v>0</v>
      </c>
      <c r="D661" s="182">
        <v>0</v>
      </c>
    </row>
    <row r="662" spans="1:4" s="62" customFormat="1" ht="24" customHeight="1">
      <c r="A662" s="189" t="s">
        <v>588</v>
      </c>
      <c r="B662" s="185">
        <v>0.064</v>
      </c>
      <c r="C662" s="181">
        <v>0.06</v>
      </c>
      <c r="D662" s="182">
        <v>93.75</v>
      </c>
    </row>
    <row r="663" spans="1:4" s="62" customFormat="1" ht="24" customHeight="1">
      <c r="A663" s="184" t="s">
        <v>589</v>
      </c>
      <c r="B663" s="185"/>
      <c r="C663" s="181">
        <v>10</v>
      </c>
      <c r="D663" s="182"/>
    </row>
    <row r="664" spans="1:4" s="62" customFormat="1" ht="24" customHeight="1">
      <c r="A664" s="184" t="s">
        <v>590</v>
      </c>
      <c r="B664" s="185">
        <v>7.652200000000001</v>
      </c>
      <c r="C664" s="185">
        <v>12.35</v>
      </c>
      <c r="D664" s="182">
        <v>161.39149525626615</v>
      </c>
    </row>
    <row r="665" spans="1:4" s="62" customFormat="1" ht="24" customHeight="1">
      <c r="A665" s="188" t="s">
        <v>591</v>
      </c>
      <c r="B665" s="185">
        <v>0.149</v>
      </c>
      <c r="C665" s="181">
        <v>0</v>
      </c>
      <c r="D665" s="182">
        <v>0</v>
      </c>
    </row>
    <row r="666" spans="1:4" s="62" customFormat="1" ht="24" customHeight="1">
      <c r="A666" s="189" t="s">
        <v>592</v>
      </c>
      <c r="B666" s="185">
        <v>0.323</v>
      </c>
      <c r="C666" s="181">
        <v>12.35</v>
      </c>
      <c r="D666" s="182"/>
    </row>
    <row r="667" spans="1:4" s="62" customFormat="1" ht="24" customHeight="1">
      <c r="A667" s="189" t="s">
        <v>593</v>
      </c>
      <c r="B667" s="185">
        <v>7.1802</v>
      </c>
      <c r="C667" s="181">
        <v>0</v>
      </c>
      <c r="D667" s="182">
        <v>0</v>
      </c>
    </row>
    <row r="668" spans="1:4" s="62" customFormat="1" ht="24" customHeight="1">
      <c r="A668" s="184" t="s">
        <v>594</v>
      </c>
      <c r="B668" s="185">
        <v>0.1174</v>
      </c>
      <c r="C668" s="185">
        <v>7.93</v>
      </c>
      <c r="D668" s="182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C143"/>
  <sheetViews>
    <sheetView workbookViewId="0" topLeftCell="A64">
      <selection activeCell="C21" sqref="C21"/>
    </sheetView>
  </sheetViews>
  <sheetFormatPr defaultColWidth="4.25390625" defaultRowHeight="23.25" customHeight="1"/>
  <cols>
    <col min="1" max="1" width="9.25390625" style="145" customWidth="1"/>
    <col min="2" max="2" width="36.25390625" style="146" customWidth="1"/>
    <col min="3" max="3" width="25.25390625" style="147" customWidth="1"/>
    <col min="4" max="16384" width="4.25390625" style="148" customWidth="1"/>
  </cols>
  <sheetData>
    <row r="1" spans="1:3" ht="23.25" customHeight="1">
      <c r="A1" s="149"/>
      <c r="B1" s="150"/>
      <c r="C1" s="151"/>
    </row>
    <row r="2" spans="1:3" s="142" customFormat="1" ht="36.75" customHeight="1">
      <c r="A2" s="152" t="s">
        <v>595</v>
      </c>
      <c r="B2" s="152"/>
      <c r="C2" s="152"/>
    </row>
    <row r="3" spans="1:3" s="143" customFormat="1" ht="27.75" customHeight="1">
      <c r="A3" s="153"/>
      <c r="B3" s="154"/>
      <c r="C3" s="155" t="s">
        <v>596</v>
      </c>
    </row>
    <row r="4" spans="1:3" s="144" customFormat="1" ht="19.5" customHeight="1">
      <c r="A4" s="156" t="s">
        <v>597</v>
      </c>
      <c r="B4" s="97" t="s">
        <v>598</v>
      </c>
      <c r="C4" s="157" t="s">
        <v>599</v>
      </c>
    </row>
    <row r="5" spans="1:3" s="144" customFormat="1" ht="19.5" customHeight="1">
      <c r="A5" s="158"/>
      <c r="B5" s="159"/>
      <c r="C5" s="160"/>
    </row>
    <row r="6" spans="1:3" s="144" customFormat="1" ht="21.75" customHeight="1">
      <c r="A6" s="161">
        <v>1</v>
      </c>
      <c r="B6" s="162" t="s">
        <v>600</v>
      </c>
      <c r="C6" s="163">
        <v>1.2425</v>
      </c>
    </row>
    <row r="7" spans="1:3" s="144" customFormat="1" ht="21.75" customHeight="1">
      <c r="A7" s="161">
        <v>2</v>
      </c>
      <c r="B7" s="162" t="s">
        <v>601</v>
      </c>
      <c r="C7" s="163">
        <v>1.1805</v>
      </c>
    </row>
    <row r="8" spans="1:3" s="144" customFormat="1" ht="21.75" customHeight="1">
      <c r="A8" s="161">
        <v>3</v>
      </c>
      <c r="B8" s="162" t="s">
        <v>602</v>
      </c>
      <c r="C8" s="163">
        <v>2.3667</v>
      </c>
    </row>
    <row r="9" spans="1:3" s="144" customFormat="1" ht="21.75" customHeight="1">
      <c r="A9" s="161">
        <v>4</v>
      </c>
      <c r="B9" s="162" t="s">
        <v>603</v>
      </c>
      <c r="C9" s="163">
        <v>1.4685</v>
      </c>
    </row>
    <row r="10" spans="1:3" s="144" customFormat="1" ht="21.75" customHeight="1">
      <c r="A10" s="161">
        <v>5</v>
      </c>
      <c r="B10" s="162" t="s">
        <v>604</v>
      </c>
      <c r="C10" s="163">
        <v>0.378</v>
      </c>
    </row>
    <row r="11" spans="1:3" s="144" customFormat="1" ht="21.75" customHeight="1">
      <c r="A11" s="161">
        <v>6</v>
      </c>
      <c r="B11" s="162" t="s">
        <v>605</v>
      </c>
      <c r="C11" s="163">
        <v>0.1215</v>
      </c>
    </row>
    <row r="12" spans="1:3" s="144" customFormat="1" ht="21.75" customHeight="1">
      <c r="A12" s="161">
        <v>7</v>
      </c>
      <c r="B12" s="162" t="s">
        <v>606</v>
      </c>
      <c r="C12" s="163">
        <v>0.69</v>
      </c>
    </row>
    <row r="13" spans="1:3" s="144" customFormat="1" ht="21.75" customHeight="1">
      <c r="A13" s="161">
        <v>8</v>
      </c>
      <c r="B13" s="162" t="s">
        <v>607</v>
      </c>
      <c r="C13" s="163">
        <v>0.1421</v>
      </c>
    </row>
    <row r="14" spans="1:3" s="144" customFormat="1" ht="21.75" customHeight="1">
      <c r="A14" s="161">
        <v>9</v>
      </c>
      <c r="B14" s="162" t="s">
        <v>608</v>
      </c>
      <c r="C14" s="163">
        <v>0.4008</v>
      </c>
    </row>
    <row r="15" spans="1:3" s="144" customFormat="1" ht="21.75" customHeight="1">
      <c r="A15" s="161">
        <v>10</v>
      </c>
      <c r="B15" s="162" t="s">
        <v>609</v>
      </c>
      <c r="C15" s="163">
        <v>6.60628</v>
      </c>
    </row>
    <row r="16" spans="1:3" s="144" customFormat="1" ht="21.75" customHeight="1">
      <c r="A16" s="161">
        <v>11</v>
      </c>
      <c r="B16" s="162" t="s">
        <v>610</v>
      </c>
      <c r="C16" s="163">
        <v>1.353</v>
      </c>
    </row>
    <row r="17" spans="1:3" s="144" customFormat="1" ht="21.75" customHeight="1">
      <c r="A17" s="161">
        <v>12</v>
      </c>
      <c r="B17" s="162" t="s">
        <v>611</v>
      </c>
      <c r="C17" s="163">
        <v>15.2925</v>
      </c>
    </row>
    <row r="18" spans="1:3" s="144" customFormat="1" ht="21.75" customHeight="1">
      <c r="A18" s="161">
        <v>13</v>
      </c>
      <c r="B18" s="162" t="s">
        <v>612</v>
      </c>
      <c r="C18" s="163">
        <v>1.6</v>
      </c>
    </row>
    <row r="19" spans="1:3" s="144" customFormat="1" ht="21.75" customHeight="1">
      <c r="A19" s="161">
        <v>14</v>
      </c>
      <c r="B19" s="162" t="s">
        <v>613</v>
      </c>
      <c r="C19" s="163">
        <v>1.98</v>
      </c>
    </row>
    <row r="20" spans="1:3" s="144" customFormat="1" ht="21.75" customHeight="1">
      <c r="A20" s="161">
        <v>15</v>
      </c>
      <c r="B20" s="162" t="s">
        <v>614</v>
      </c>
      <c r="C20" s="163">
        <v>0.5246310000000001</v>
      </c>
    </row>
    <row r="21" spans="1:3" s="144" customFormat="1" ht="21.75" customHeight="1">
      <c r="A21" s="161">
        <v>16</v>
      </c>
      <c r="B21" s="162" t="s">
        <v>615</v>
      </c>
      <c r="C21" s="163">
        <v>5.1966</v>
      </c>
    </row>
    <row r="22" spans="1:3" s="144" customFormat="1" ht="21.75" customHeight="1">
      <c r="A22" s="161">
        <v>17</v>
      </c>
      <c r="B22" s="162" t="s">
        <v>616</v>
      </c>
      <c r="C22" s="163">
        <v>0.144</v>
      </c>
    </row>
    <row r="23" spans="1:3" s="144" customFormat="1" ht="21.75" customHeight="1">
      <c r="A23" s="161">
        <v>18</v>
      </c>
      <c r="B23" s="162" t="s">
        <v>617</v>
      </c>
      <c r="C23" s="163">
        <v>7.123</v>
      </c>
    </row>
    <row r="24" spans="1:3" s="144" customFormat="1" ht="21.75" customHeight="1">
      <c r="A24" s="161">
        <v>19</v>
      </c>
      <c r="B24" s="162" t="s">
        <v>618</v>
      </c>
      <c r="C24" s="163">
        <v>12.92</v>
      </c>
    </row>
    <row r="25" spans="1:3" s="144" customFormat="1" ht="21.75" customHeight="1">
      <c r="A25" s="161">
        <v>20</v>
      </c>
      <c r="B25" s="164" t="s">
        <v>619</v>
      </c>
      <c r="C25" s="163">
        <v>1.16</v>
      </c>
    </row>
    <row r="26" spans="1:3" s="144" customFormat="1" ht="21.75" customHeight="1">
      <c r="A26" s="161">
        <v>21</v>
      </c>
      <c r="B26" s="164" t="s">
        <v>620</v>
      </c>
      <c r="C26" s="163">
        <v>0.3</v>
      </c>
    </row>
    <row r="27" spans="1:3" s="144" customFormat="1" ht="21.75" customHeight="1">
      <c r="A27" s="161">
        <v>22</v>
      </c>
      <c r="B27" s="162" t="s">
        <v>621</v>
      </c>
      <c r="C27" s="163">
        <v>5.0977</v>
      </c>
    </row>
    <row r="28" spans="1:3" s="144" customFormat="1" ht="21.75" customHeight="1">
      <c r="A28" s="161">
        <v>23</v>
      </c>
      <c r="B28" s="162" t="s">
        <v>622</v>
      </c>
      <c r="C28" s="163">
        <v>9.4861</v>
      </c>
    </row>
    <row r="29" spans="1:3" s="144" customFormat="1" ht="21.75" customHeight="1">
      <c r="A29" s="161">
        <v>24</v>
      </c>
      <c r="B29" s="162" t="s">
        <v>623</v>
      </c>
      <c r="C29" s="163">
        <v>0.9653</v>
      </c>
    </row>
    <row r="30" spans="1:3" s="144" customFormat="1" ht="21.75" customHeight="1">
      <c r="A30" s="161">
        <v>25</v>
      </c>
      <c r="B30" s="162" t="s">
        <v>624</v>
      </c>
      <c r="C30" s="163">
        <v>2.0211</v>
      </c>
    </row>
    <row r="31" spans="1:3" s="144" customFormat="1" ht="21.75" customHeight="1">
      <c r="A31" s="161">
        <v>26</v>
      </c>
      <c r="B31" s="162" t="s">
        <v>625</v>
      </c>
      <c r="C31" s="163">
        <v>3.5722</v>
      </c>
    </row>
    <row r="32" spans="1:3" s="144" customFormat="1" ht="21.75" customHeight="1">
      <c r="A32" s="161">
        <v>27</v>
      </c>
      <c r="B32" s="162" t="s">
        <v>626</v>
      </c>
      <c r="C32" s="163">
        <v>5.4284</v>
      </c>
    </row>
    <row r="33" spans="1:3" s="144" customFormat="1" ht="21.75" customHeight="1">
      <c r="A33" s="161">
        <v>28</v>
      </c>
      <c r="B33" s="162" t="s">
        <v>627</v>
      </c>
      <c r="C33" s="163">
        <v>0.5</v>
      </c>
    </row>
    <row r="34" spans="1:3" s="144" customFormat="1" ht="21.75" customHeight="1">
      <c r="A34" s="161">
        <v>29</v>
      </c>
      <c r="B34" s="162" t="s">
        <v>628</v>
      </c>
      <c r="C34" s="163">
        <v>0.5</v>
      </c>
    </row>
    <row r="35" spans="1:3" s="144" customFormat="1" ht="21.75" customHeight="1">
      <c r="A35" s="161">
        <v>30</v>
      </c>
      <c r="B35" s="162" t="s">
        <v>629</v>
      </c>
      <c r="C35" s="163">
        <v>0.3809</v>
      </c>
    </row>
    <row r="36" spans="1:3" s="144" customFormat="1" ht="21.75" customHeight="1">
      <c r="A36" s="161">
        <v>31</v>
      </c>
      <c r="B36" s="162" t="s">
        <v>630</v>
      </c>
      <c r="C36" s="163">
        <v>0.4771</v>
      </c>
    </row>
    <row r="37" spans="1:3" s="144" customFormat="1" ht="21.75" customHeight="1">
      <c r="A37" s="161">
        <v>32</v>
      </c>
      <c r="B37" s="162" t="s">
        <v>631</v>
      </c>
      <c r="C37" s="163">
        <v>6.83</v>
      </c>
    </row>
    <row r="38" spans="1:3" s="144" customFormat="1" ht="21.75" customHeight="1">
      <c r="A38" s="161">
        <v>33</v>
      </c>
      <c r="B38" s="162" t="s">
        <v>632</v>
      </c>
      <c r="C38" s="163">
        <v>0.4221</v>
      </c>
    </row>
    <row r="39" spans="1:3" s="144" customFormat="1" ht="21.75" customHeight="1">
      <c r="A39" s="161">
        <v>34</v>
      </c>
      <c r="B39" s="162" t="s">
        <v>633</v>
      </c>
      <c r="C39" s="163">
        <v>0.11</v>
      </c>
    </row>
    <row r="40" spans="1:3" s="144" customFormat="1" ht="21.75" customHeight="1">
      <c r="A40" s="161">
        <v>35</v>
      </c>
      <c r="B40" s="162" t="s">
        <v>634</v>
      </c>
      <c r="C40" s="163">
        <v>0.28428000000000003</v>
      </c>
    </row>
    <row r="41" spans="1:3" s="144" customFormat="1" ht="21.75" customHeight="1">
      <c r="A41" s="161">
        <v>36</v>
      </c>
      <c r="B41" s="162" t="s">
        <v>635</v>
      </c>
      <c r="C41" s="163">
        <v>0.8662799999999999</v>
      </c>
    </row>
    <row r="42" spans="1:3" s="144" customFormat="1" ht="21.75" customHeight="1">
      <c r="A42" s="161">
        <v>37</v>
      </c>
      <c r="B42" s="162" t="s">
        <v>636</v>
      </c>
      <c r="C42" s="163">
        <v>0.6712</v>
      </c>
    </row>
    <row r="43" spans="1:3" s="144" customFormat="1" ht="21.75" customHeight="1">
      <c r="A43" s="161">
        <v>38</v>
      </c>
      <c r="B43" s="162" t="s">
        <v>637</v>
      </c>
      <c r="C43" s="163">
        <v>3</v>
      </c>
    </row>
    <row r="44" spans="1:3" s="144" customFormat="1" ht="21.75" customHeight="1">
      <c r="A44" s="161">
        <v>39</v>
      </c>
      <c r="B44" s="162" t="s">
        <v>638</v>
      </c>
      <c r="C44" s="163">
        <v>0.21291999999999997</v>
      </c>
    </row>
    <row r="45" spans="1:3" s="144" customFormat="1" ht="21.75" customHeight="1">
      <c r="A45" s="161">
        <v>40</v>
      </c>
      <c r="B45" s="162" t="s">
        <v>639</v>
      </c>
      <c r="C45" s="163">
        <v>2.52793</v>
      </c>
    </row>
    <row r="46" spans="1:3" s="144" customFormat="1" ht="21.75" customHeight="1">
      <c r="A46" s="161">
        <v>41</v>
      </c>
      <c r="B46" s="162" t="s">
        <v>640</v>
      </c>
      <c r="C46" s="163">
        <v>0.4082</v>
      </c>
    </row>
    <row r="47" spans="1:3" s="144" customFormat="1" ht="21.75" customHeight="1">
      <c r="A47" s="161">
        <v>42</v>
      </c>
      <c r="B47" s="162" t="s">
        <v>641</v>
      </c>
      <c r="C47" s="163">
        <v>1.78598</v>
      </c>
    </row>
    <row r="48" spans="1:3" s="144" customFormat="1" ht="21.75" customHeight="1">
      <c r="A48" s="161">
        <v>43</v>
      </c>
      <c r="B48" s="162" t="s">
        <v>642</v>
      </c>
      <c r="C48" s="163">
        <v>0.72206</v>
      </c>
    </row>
    <row r="49" spans="1:3" s="144" customFormat="1" ht="21.75" customHeight="1">
      <c r="A49" s="161">
        <v>44</v>
      </c>
      <c r="B49" s="162" t="s">
        <v>643</v>
      </c>
      <c r="C49" s="163">
        <v>0.7932</v>
      </c>
    </row>
    <row r="50" spans="1:3" s="144" customFormat="1" ht="21.75" customHeight="1">
      <c r="A50" s="161">
        <v>45</v>
      </c>
      <c r="B50" s="162" t="s">
        <v>644</v>
      </c>
      <c r="C50" s="163">
        <v>0.49581000000000003</v>
      </c>
    </row>
    <row r="51" spans="1:3" s="144" customFormat="1" ht="21.75" customHeight="1">
      <c r="A51" s="161">
        <v>46</v>
      </c>
      <c r="B51" s="162" t="s">
        <v>645</v>
      </c>
      <c r="C51" s="163">
        <v>0.9241</v>
      </c>
    </row>
    <row r="52" spans="1:3" s="144" customFormat="1" ht="21.75" customHeight="1">
      <c r="A52" s="161">
        <v>47</v>
      </c>
      <c r="B52" s="162" t="s">
        <v>646</v>
      </c>
      <c r="C52" s="163">
        <v>0.4027</v>
      </c>
    </row>
    <row r="53" spans="1:3" s="144" customFormat="1" ht="21.75" customHeight="1">
      <c r="A53" s="161">
        <v>48</v>
      </c>
      <c r="B53" s="162" t="s">
        <v>647</v>
      </c>
      <c r="C53" s="163">
        <v>11.35</v>
      </c>
    </row>
    <row r="54" spans="1:3" s="144" customFormat="1" ht="21.75" customHeight="1">
      <c r="A54" s="161">
        <v>49</v>
      </c>
      <c r="B54" s="162" t="s">
        <v>648</v>
      </c>
      <c r="C54" s="163">
        <v>4.1</v>
      </c>
    </row>
    <row r="55" spans="1:3" s="144" customFormat="1" ht="21.75" customHeight="1">
      <c r="A55" s="161">
        <v>50</v>
      </c>
      <c r="B55" s="162" t="s">
        <v>649</v>
      </c>
      <c r="C55" s="163">
        <v>5.90497</v>
      </c>
    </row>
    <row r="56" spans="1:3" s="144" customFormat="1" ht="21.75" customHeight="1">
      <c r="A56" s="161">
        <v>51</v>
      </c>
      <c r="B56" s="162" t="s">
        <v>650</v>
      </c>
      <c r="C56" s="163">
        <v>4.24348</v>
      </c>
    </row>
    <row r="57" spans="1:3" s="144" customFormat="1" ht="21.75" customHeight="1">
      <c r="A57" s="161">
        <v>52</v>
      </c>
      <c r="B57" s="162" t="s">
        <v>651</v>
      </c>
      <c r="C57" s="163">
        <v>0.01348</v>
      </c>
    </row>
    <row r="58" spans="1:3" s="144" customFormat="1" ht="21.75" customHeight="1">
      <c r="A58" s="161">
        <v>53</v>
      </c>
      <c r="B58" s="162" t="s">
        <v>652</v>
      </c>
      <c r="C58" s="163">
        <v>47.93914</v>
      </c>
    </row>
    <row r="59" spans="1:3" s="144" customFormat="1" ht="21.75" customHeight="1">
      <c r="A59" s="161">
        <v>54</v>
      </c>
      <c r="B59" s="162" t="s">
        <v>653</v>
      </c>
      <c r="C59" s="163">
        <v>2.18224</v>
      </c>
    </row>
    <row r="60" spans="1:3" s="144" customFormat="1" ht="21.75" customHeight="1">
      <c r="A60" s="161">
        <v>55</v>
      </c>
      <c r="B60" s="162" t="s">
        <v>654</v>
      </c>
      <c r="C60" s="163">
        <v>0.62507</v>
      </c>
    </row>
    <row r="61" spans="1:3" s="144" customFormat="1" ht="21.75" customHeight="1">
      <c r="A61" s="161">
        <v>56</v>
      </c>
      <c r="B61" s="162" t="s">
        <v>655</v>
      </c>
      <c r="C61" s="163">
        <v>2.327</v>
      </c>
    </row>
    <row r="62" spans="1:3" s="144" customFormat="1" ht="21.75" customHeight="1">
      <c r="A62" s="161">
        <v>57</v>
      </c>
      <c r="B62" s="162" t="s">
        <v>656</v>
      </c>
      <c r="C62" s="163">
        <v>0.635</v>
      </c>
    </row>
    <row r="63" spans="1:3" s="144" customFormat="1" ht="21.75" customHeight="1">
      <c r="A63" s="161">
        <v>58</v>
      </c>
      <c r="B63" s="162" t="s">
        <v>657</v>
      </c>
      <c r="C63" s="163">
        <v>0.564</v>
      </c>
    </row>
    <row r="64" spans="1:3" s="144" customFormat="1" ht="21.75" customHeight="1">
      <c r="A64" s="161">
        <v>59</v>
      </c>
      <c r="B64" s="162" t="s">
        <v>658</v>
      </c>
      <c r="C64" s="163">
        <v>5.08</v>
      </c>
    </row>
    <row r="65" spans="1:3" s="144" customFormat="1" ht="21.75" customHeight="1">
      <c r="A65" s="161">
        <v>60</v>
      </c>
      <c r="B65" s="162" t="s">
        <v>659</v>
      </c>
      <c r="C65" s="163">
        <v>0.9251389999999999</v>
      </c>
    </row>
    <row r="66" spans="1:3" s="144" customFormat="1" ht="21.75" customHeight="1">
      <c r="A66" s="161">
        <v>61</v>
      </c>
      <c r="B66" s="162" t="s">
        <v>660</v>
      </c>
      <c r="C66" s="163">
        <v>1.07987</v>
      </c>
    </row>
    <row r="67" spans="1:3" s="144" customFormat="1" ht="21.75" customHeight="1">
      <c r="A67" s="161">
        <v>62</v>
      </c>
      <c r="B67" s="162" t="s">
        <v>661</v>
      </c>
      <c r="C67" s="163">
        <v>1.6</v>
      </c>
    </row>
    <row r="68" spans="1:3" s="144" customFormat="1" ht="21.75" customHeight="1">
      <c r="A68" s="161">
        <v>63</v>
      </c>
      <c r="B68" s="162" t="s">
        <v>662</v>
      </c>
      <c r="C68" s="163">
        <v>11</v>
      </c>
    </row>
    <row r="69" spans="1:3" s="144" customFormat="1" ht="21.75" customHeight="1">
      <c r="A69" s="161">
        <v>64</v>
      </c>
      <c r="B69" s="162" t="s">
        <v>663</v>
      </c>
      <c r="C69" s="163">
        <v>3.6</v>
      </c>
    </row>
    <row r="70" spans="1:3" s="144" customFormat="1" ht="21.75" customHeight="1">
      <c r="A70" s="161">
        <v>65</v>
      </c>
      <c r="B70" s="162" t="s">
        <v>664</v>
      </c>
      <c r="C70" s="163">
        <v>1.6473</v>
      </c>
    </row>
    <row r="71" spans="1:3" s="144" customFormat="1" ht="21.75" customHeight="1">
      <c r="A71" s="161">
        <v>66</v>
      </c>
      <c r="B71" s="162" t="s">
        <v>665</v>
      </c>
      <c r="C71" s="163">
        <v>0.78</v>
      </c>
    </row>
    <row r="72" spans="1:3" s="144" customFormat="1" ht="21.75" customHeight="1">
      <c r="A72" s="161">
        <v>67</v>
      </c>
      <c r="B72" s="162" t="s">
        <v>666</v>
      </c>
      <c r="C72" s="163">
        <v>1.172</v>
      </c>
    </row>
    <row r="73" spans="1:3" s="144" customFormat="1" ht="21.75" customHeight="1">
      <c r="A73" s="161">
        <v>68</v>
      </c>
      <c r="B73" s="162" t="s">
        <v>667</v>
      </c>
      <c r="C73" s="163">
        <v>2.3</v>
      </c>
    </row>
    <row r="74" spans="1:3" s="144" customFormat="1" ht="21.75" customHeight="1">
      <c r="A74" s="161">
        <v>69</v>
      </c>
      <c r="B74" s="162" t="s">
        <v>668</v>
      </c>
      <c r="C74" s="163">
        <v>0.29</v>
      </c>
    </row>
    <row r="75" spans="1:3" s="144" customFormat="1" ht="21.75" customHeight="1">
      <c r="A75" s="161">
        <v>70</v>
      </c>
      <c r="B75" s="162" t="s">
        <v>669</v>
      </c>
      <c r="C75" s="163">
        <v>0.53</v>
      </c>
    </row>
    <row r="76" spans="1:3" s="144" customFormat="1" ht="27.75" customHeight="1">
      <c r="A76" s="161">
        <v>71</v>
      </c>
      <c r="B76" s="164" t="s">
        <v>670</v>
      </c>
      <c r="C76" s="163">
        <v>2</v>
      </c>
    </row>
    <row r="77" spans="1:3" s="144" customFormat="1" ht="21.75" customHeight="1">
      <c r="A77" s="161">
        <v>72</v>
      </c>
      <c r="B77" s="164" t="s">
        <v>671</v>
      </c>
      <c r="C77" s="163">
        <v>1</v>
      </c>
    </row>
    <row r="78" spans="1:3" s="144" customFormat="1" ht="21.75" customHeight="1">
      <c r="A78" s="161">
        <v>73</v>
      </c>
      <c r="B78" s="164" t="s">
        <v>672</v>
      </c>
      <c r="C78" s="163">
        <v>4.745</v>
      </c>
    </row>
    <row r="79" spans="1:3" s="144" customFormat="1" ht="21.75" customHeight="1">
      <c r="A79" s="161">
        <v>74</v>
      </c>
      <c r="B79" s="162" t="s">
        <v>673</v>
      </c>
      <c r="C79" s="163">
        <v>2.166</v>
      </c>
    </row>
    <row r="80" spans="1:3" s="144" customFormat="1" ht="21.75" customHeight="1">
      <c r="A80" s="161">
        <v>75</v>
      </c>
      <c r="B80" s="162" t="s">
        <v>674</v>
      </c>
      <c r="C80" s="163">
        <v>1.69</v>
      </c>
    </row>
    <row r="81" spans="1:3" s="144" customFormat="1" ht="21.75" customHeight="1">
      <c r="A81" s="161">
        <v>76</v>
      </c>
      <c r="B81" s="164" t="s">
        <v>675</v>
      </c>
      <c r="C81" s="163">
        <v>2.3</v>
      </c>
    </row>
    <row r="82" spans="1:3" s="144" customFormat="1" ht="21.75" customHeight="1">
      <c r="A82" s="161">
        <v>77</v>
      </c>
      <c r="B82" s="162" t="s">
        <v>676</v>
      </c>
      <c r="C82" s="163">
        <v>1.4</v>
      </c>
    </row>
    <row r="83" spans="1:3" s="144" customFormat="1" ht="21.75" customHeight="1">
      <c r="A83" s="161">
        <v>78</v>
      </c>
      <c r="B83" s="164" t="s">
        <v>677</v>
      </c>
      <c r="C83" s="163">
        <v>1.6</v>
      </c>
    </row>
    <row r="84" spans="1:3" s="144" customFormat="1" ht="21.75" customHeight="1">
      <c r="A84" s="161">
        <v>79</v>
      </c>
      <c r="B84" s="162" t="s">
        <v>678</v>
      </c>
      <c r="C84" s="163">
        <v>0.25</v>
      </c>
    </row>
    <row r="85" spans="1:3" s="144" customFormat="1" ht="21.75" customHeight="1">
      <c r="A85" s="161">
        <v>80</v>
      </c>
      <c r="B85" s="162" t="s">
        <v>679</v>
      </c>
      <c r="C85" s="163">
        <v>0.15</v>
      </c>
    </row>
    <row r="86" spans="1:3" s="144" customFormat="1" ht="21.75" customHeight="1">
      <c r="A86" s="161">
        <v>81</v>
      </c>
      <c r="B86" s="162" t="s">
        <v>680</v>
      </c>
      <c r="C86" s="163">
        <v>0.6</v>
      </c>
    </row>
    <row r="87" spans="1:3" s="144" customFormat="1" ht="21.75" customHeight="1">
      <c r="A87" s="161">
        <v>82</v>
      </c>
      <c r="B87" s="162" t="s">
        <v>681</v>
      </c>
      <c r="C87" s="163">
        <v>0.049</v>
      </c>
    </row>
    <row r="88" spans="1:3" s="144" customFormat="1" ht="21.75" customHeight="1">
      <c r="A88" s="161">
        <v>83</v>
      </c>
      <c r="B88" s="162" t="s">
        <v>682</v>
      </c>
      <c r="C88" s="163">
        <v>0.1668</v>
      </c>
    </row>
    <row r="89" spans="1:3" s="144" customFormat="1" ht="21.75" customHeight="1">
      <c r="A89" s="161">
        <v>84</v>
      </c>
      <c r="B89" s="162" t="s">
        <v>683</v>
      </c>
      <c r="C89" s="163">
        <v>0.2</v>
      </c>
    </row>
    <row r="90" spans="1:3" s="144" customFormat="1" ht="21.75" customHeight="1">
      <c r="A90" s="161">
        <v>85</v>
      </c>
      <c r="B90" s="162" t="s">
        <v>684</v>
      </c>
      <c r="C90" s="163">
        <v>0.15</v>
      </c>
    </row>
    <row r="91" spans="1:3" s="144" customFormat="1" ht="21.75" customHeight="1">
      <c r="A91" s="161">
        <v>86</v>
      </c>
      <c r="B91" s="164" t="s">
        <v>685</v>
      </c>
      <c r="C91" s="163">
        <v>1</v>
      </c>
    </row>
    <row r="92" spans="1:3" s="144" customFormat="1" ht="21.75" customHeight="1">
      <c r="A92" s="161">
        <v>87</v>
      </c>
      <c r="B92" s="162" t="s">
        <v>686</v>
      </c>
      <c r="C92" s="163">
        <v>0.11</v>
      </c>
    </row>
    <row r="93" spans="1:3" s="144" customFormat="1" ht="21.75" customHeight="1">
      <c r="A93" s="161">
        <v>88</v>
      </c>
      <c r="B93" s="162" t="s">
        <v>687</v>
      </c>
      <c r="C93" s="163">
        <v>1.551</v>
      </c>
    </row>
    <row r="94" spans="1:3" s="144" customFormat="1" ht="21.75" customHeight="1">
      <c r="A94" s="161">
        <v>89</v>
      </c>
      <c r="B94" s="162" t="s">
        <v>688</v>
      </c>
      <c r="C94" s="163">
        <v>0.25</v>
      </c>
    </row>
    <row r="95" spans="1:3" s="144" customFormat="1" ht="21.75" customHeight="1">
      <c r="A95" s="161">
        <v>90</v>
      </c>
      <c r="B95" s="162" t="s">
        <v>689</v>
      </c>
      <c r="C95" s="163">
        <v>0.6778</v>
      </c>
    </row>
    <row r="96" spans="1:3" s="144" customFormat="1" ht="21.75" customHeight="1">
      <c r="A96" s="161">
        <v>91</v>
      </c>
      <c r="B96" s="162" t="s">
        <v>690</v>
      </c>
      <c r="C96" s="163">
        <v>0.08</v>
      </c>
    </row>
    <row r="97" spans="1:3" s="144" customFormat="1" ht="21.75" customHeight="1">
      <c r="A97" s="161">
        <v>92</v>
      </c>
      <c r="B97" s="162" t="s">
        <v>691</v>
      </c>
      <c r="C97" s="163">
        <v>0.6</v>
      </c>
    </row>
    <row r="98" spans="1:3" s="144" customFormat="1" ht="21.75" customHeight="1">
      <c r="A98" s="161">
        <v>93</v>
      </c>
      <c r="B98" s="164" t="s">
        <v>692</v>
      </c>
      <c r="C98" s="163">
        <v>0.6115</v>
      </c>
    </row>
    <row r="99" spans="1:3" s="144" customFormat="1" ht="27.75" customHeight="1">
      <c r="A99" s="165"/>
      <c r="B99" s="166"/>
      <c r="C99" s="167"/>
    </row>
    <row r="100" spans="1:3" s="144" customFormat="1" ht="27.75" customHeight="1">
      <c r="A100" s="165"/>
      <c r="B100" s="166"/>
      <c r="C100" s="167"/>
    </row>
    <row r="101" spans="1:3" s="144" customFormat="1" ht="27.75" customHeight="1">
      <c r="A101" s="165"/>
      <c r="B101" s="166"/>
      <c r="C101" s="167"/>
    </row>
    <row r="102" spans="1:3" s="144" customFormat="1" ht="27.75" customHeight="1">
      <c r="A102" s="165"/>
      <c r="B102" s="166"/>
      <c r="C102" s="167"/>
    </row>
    <row r="103" spans="1:3" s="144" customFormat="1" ht="27.75" customHeight="1">
      <c r="A103" s="165"/>
      <c r="B103" s="166"/>
      <c r="C103" s="167"/>
    </row>
    <row r="104" spans="1:3" s="144" customFormat="1" ht="27.75" customHeight="1">
      <c r="A104" s="165"/>
      <c r="B104" s="166"/>
      <c r="C104" s="167"/>
    </row>
    <row r="105" spans="1:3" s="144" customFormat="1" ht="27.75" customHeight="1">
      <c r="A105" s="165"/>
      <c r="B105" s="166"/>
      <c r="C105" s="167"/>
    </row>
    <row r="106" spans="1:3" s="144" customFormat="1" ht="27.75" customHeight="1">
      <c r="A106" s="165"/>
      <c r="B106" s="166"/>
      <c r="C106" s="167"/>
    </row>
    <row r="107" spans="1:3" s="142" customFormat="1" ht="27.75" customHeight="1">
      <c r="A107" s="168"/>
      <c r="B107" s="169"/>
      <c r="C107" s="167"/>
    </row>
    <row r="108" spans="1:3" s="142" customFormat="1" ht="27.75" customHeight="1">
      <c r="A108" s="168"/>
      <c r="B108" s="169"/>
      <c r="C108" s="167"/>
    </row>
    <row r="109" spans="1:3" s="142" customFormat="1" ht="27.75" customHeight="1">
      <c r="A109" s="168"/>
      <c r="B109" s="169"/>
      <c r="C109" s="167"/>
    </row>
    <row r="110" spans="1:3" s="142" customFormat="1" ht="27.75" customHeight="1">
      <c r="A110" s="168"/>
      <c r="B110" s="169"/>
      <c r="C110" s="167"/>
    </row>
    <row r="111" spans="1:3" s="142" customFormat="1" ht="27.75" customHeight="1">
      <c r="A111" s="168"/>
      <c r="B111" s="169"/>
      <c r="C111" s="167"/>
    </row>
    <row r="112" spans="1:3" s="142" customFormat="1" ht="27.75" customHeight="1">
      <c r="A112" s="168"/>
      <c r="B112" s="169"/>
      <c r="C112" s="167"/>
    </row>
    <row r="113" spans="1:3" s="142" customFormat="1" ht="27.75" customHeight="1">
      <c r="A113" s="168"/>
      <c r="B113" s="169"/>
      <c r="C113" s="167"/>
    </row>
    <row r="114" spans="1:3" s="142" customFormat="1" ht="23.25" customHeight="1">
      <c r="A114" s="168"/>
      <c r="B114" s="169"/>
      <c r="C114" s="167"/>
    </row>
    <row r="115" spans="1:3" s="142" customFormat="1" ht="23.25" customHeight="1">
      <c r="A115" s="168"/>
      <c r="B115" s="169"/>
      <c r="C115" s="167"/>
    </row>
    <row r="116" spans="1:3" s="142" customFormat="1" ht="23.25" customHeight="1">
      <c r="A116" s="168"/>
      <c r="B116" s="169"/>
      <c r="C116" s="167"/>
    </row>
    <row r="117" spans="1:3" s="142" customFormat="1" ht="23.25" customHeight="1">
      <c r="A117" s="168"/>
      <c r="B117" s="169"/>
      <c r="C117" s="167"/>
    </row>
    <row r="118" spans="1:3" s="142" customFormat="1" ht="23.25" customHeight="1">
      <c r="A118" s="168"/>
      <c r="B118" s="169"/>
      <c r="C118" s="167"/>
    </row>
    <row r="119" spans="1:3" s="142" customFormat="1" ht="23.25" customHeight="1">
      <c r="A119" s="168"/>
      <c r="B119" s="169"/>
      <c r="C119" s="167"/>
    </row>
    <row r="120" spans="1:3" s="142" customFormat="1" ht="23.25" customHeight="1">
      <c r="A120" s="168"/>
      <c r="B120" s="169"/>
      <c r="C120" s="167"/>
    </row>
    <row r="121" spans="1:3" s="142" customFormat="1" ht="23.25" customHeight="1">
      <c r="A121" s="168"/>
      <c r="B121" s="169"/>
      <c r="C121" s="167"/>
    </row>
    <row r="122" spans="1:3" s="142" customFormat="1" ht="23.25" customHeight="1">
      <c r="A122" s="168"/>
      <c r="B122" s="169"/>
      <c r="C122" s="167"/>
    </row>
    <row r="123" spans="1:3" s="142" customFormat="1" ht="23.25" customHeight="1">
      <c r="A123" s="168"/>
      <c r="B123" s="169"/>
      <c r="C123" s="167"/>
    </row>
    <row r="124" spans="1:3" s="142" customFormat="1" ht="23.25" customHeight="1">
      <c r="A124" s="168"/>
      <c r="B124" s="169"/>
      <c r="C124" s="167"/>
    </row>
    <row r="125" spans="1:3" s="142" customFormat="1" ht="23.25" customHeight="1">
      <c r="A125" s="168"/>
      <c r="B125" s="169"/>
      <c r="C125" s="167"/>
    </row>
    <row r="126" spans="1:3" s="142" customFormat="1" ht="23.25" customHeight="1">
      <c r="A126" s="168"/>
      <c r="B126" s="169"/>
      <c r="C126" s="167"/>
    </row>
    <row r="127" spans="1:3" s="142" customFormat="1" ht="23.25" customHeight="1">
      <c r="A127" s="168"/>
      <c r="B127" s="169"/>
      <c r="C127" s="167"/>
    </row>
    <row r="128" spans="1:3" s="142" customFormat="1" ht="23.25" customHeight="1">
      <c r="A128" s="168"/>
      <c r="B128" s="169"/>
      <c r="C128" s="167"/>
    </row>
    <row r="129" spans="1:3" s="142" customFormat="1" ht="23.25" customHeight="1">
      <c r="A129" s="168"/>
      <c r="B129" s="169"/>
      <c r="C129" s="167"/>
    </row>
    <row r="130" spans="1:3" s="142" customFormat="1" ht="23.25" customHeight="1">
      <c r="A130" s="168"/>
      <c r="B130" s="169"/>
      <c r="C130" s="167"/>
    </row>
    <row r="131" spans="1:3" s="142" customFormat="1" ht="23.25" customHeight="1">
      <c r="A131" s="168"/>
      <c r="B131" s="169"/>
      <c r="C131" s="167"/>
    </row>
    <row r="132" spans="1:3" s="142" customFormat="1" ht="23.25" customHeight="1">
      <c r="A132" s="168"/>
      <c r="B132" s="169"/>
      <c r="C132" s="167"/>
    </row>
    <row r="133" spans="1:3" s="142" customFormat="1" ht="23.25" customHeight="1">
      <c r="A133" s="168"/>
      <c r="B133" s="169"/>
      <c r="C133" s="167"/>
    </row>
    <row r="134" spans="1:3" s="142" customFormat="1" ht="23.25" customHeight="1">
      <c r="A134" s="168"/>
      <c r="B134" s="169"/>
      <c r="C134" s="167"/>
    </row>
    <row r="135" spans="1:3" s="142" customFormat="1" ht="23.25" customHeight="1">
      <c r="A135" s="168"/>
      <c r="B135" s="169"/>
      <c r="C135" s="167"/>
    </row>
    <row r="136" spans="1:3" s="142" customFormat="1" ht="23.25" customHeight="1">
      <c r="A136" s="168"/>
      <c r="B136" s="169"/>
      <c r="C136" s="167"/>
    </row>
    <row r="137" spans="1:3" s="142" customFormat="1" ht="23.25" customHeight="1">
      <c r="A137" s="168"/>
      <c r="B137" s="169"/>
      <c r="C137" s="167"/>
    </row>
    <row r="138" spans="1:3" s="142" customFormat="1" ht="23.25" customHeight="1">
      <c r="A138" s="168"/>
      <c r="B138" s="169"/>
      <c r="C138" s="167"/>
    </row>
    <row r="139" spans="1:3" s="142" customFormat="1" ht="23.25" customHeight="1">
      <c r="A139" s="168"/>
      <c r="B139" s="170"/>
      <c r="C139" s="167"/>
    </row>
    <row r="140" spans="1:3" s="142" customFormat="1" ht="23.25" customHeight="1">
      <c r="A140" s="168"/>
      <c r="B140" s="170"/>
      <c r="C140" s="167"/>
    </row>
    <row r="141" spans="1:3" s="142" customFormat="1" ht="23.25" customHeight="1">
      <c r="A141" s="168"/>
      <c r="B141" s="170"/>
      <c r="C141" s="167"/>
    </row>
    <row r="142" spans="1:3" s="142" customFormat="1" ht="23.25" customHeight="1">
      <c r="A142" s="168"/>
      <c r="B142" s="170"/>
      <c r="C142" s="167"/>
    </row>
    <row r="143" spans="1:3" s="142" customFormat="1" ht="23.25" customHeight="1">
      <c r="A143" s="168"/>
      <c r="B143" s="170"/>
      <c r="C143" s="167"/>
    </row>
  </sheetData>
  <sheetProtection/>
  <mergeCells count="4">
    <mergeCell ref="A2:C2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D262"/>
  <sheetViews>
    <sheetView showZeros="0" workbookViewId="0" topLeftCell="A34">
      <selection activeCell="C46" sqref="C46"/>
    </sheetView>
  </sheetViews>
  <sheetFormatPr defaultColWidth="8.75390625" defaultRowHeight="14.25"/>
  <cols>
    <col min="1" max="1" width="32.375" style="31" customWidth="1"/>
    <col min="2" max="3" width="14.00390625" style="129" customWidth="1"/>
    <col min="4" max="4" width="14.00390625" style="32" customWidth="1"/>
    <col min="5" max="16384" width="8.75390625" style="31" customWidth="1"/>
  </cols>
  <sheetData>
    <row r="1" ht="18" customHeight="1">
      <c r="A1" s="3"/>
    </row>
    <row r="2" spans="1:4" s="30" customFormat="1" ht="25.5" customHeight="1">
      <c r="A2" s="17" t="s">
        <v>693</v>
      </c>
      <c r="B2" s="17"/>
      <c r="C2" s="17"/>
      <c r="D2" s="17"/>
    </row>
    <row r="3" spans="1:4" ht="18" customHeight="1">
      <c r="A3" s="33" t="s">
        <v>1</v>
      </c>
      <c r="B3" s="34"/>
      <c r="C3" s="34"/>
      <c r="D3" s="34"/>
    </row>
    <row r="4" spans="1:4" ht="15.75" customHeight="1">
      <c r="A4" s="130" t="s">
        <v>2</v>
      </c>
      <c r="B4" s="131" t="s">
        <v>3</v>
      </c>
      <c r="C4" s="131" t="s">
        <v>4</v>
      </c>
      <c r="D4" s="132" t="s">
        <v>5</v>
      </c>
    </row>
    <row r="5" spans="1:4" ht="15.75" customHeight="1">
      <c r="A5" s="133"/>
      <c r="B5" s="134"/>
      <c r="C5" s="134"/>
      <c r="D5" s="40"/>
    </row>
    <row r="6" spans="1:4" ht="24" customHeight="1">
      <c r="A6" s="135" t="s">
        <v>694</v>
      </c>
      <c r="B6" s="136">
        <v>2340.1</v>
      </c>
      <c r="C6" s="136">
        <v>1944.73</v>
      </c>
      <c r="D6" s="136">
        <v>83.10456818084697</v>
      </c>
    </row>
    <row r="7" spans="1:4" ht="24" customHeight="1">
      <c r="A7" s="127" t="s">
        <v>695</v>
      </c>
      <c r="B7" s="137">
        <v>1307.1</v>
      </c>
      <c r="C7" s="137">
        <v>1378.03</v>
      </c>
      <c r="D7" s="136">
        <v>105.42651671639507</v>
      </c>
    </row>
    <row r="8" spans="1:4" ht="24" customHeight="1">
      <c r="A8" s="127" t="s">
        <v>696</v>
      </c>
      <c r="B8" s="137">
        <v>244.4</v>
      </c>
      <c r="C8" s="137">
        <v>264.8</v>
      </c>
      <c r="D8" s="136">
        <v>108.34697217675941</v>
      </c>
    </row>
    <row r="9" spans="1:4" ht="24" customHeight="1">
      <c r="A9" s="127" t="s">
        <v>697</v>
      </c>
      <c r="B9" s="137">
        <v>29.3</v>
      </c>
      <c r="C9" s="137">
        <v>29.3</v>
      </c>
      <c r="D9" s="136">
        <v>100</v>
      </c>
    </row>
    <row r="10" spans="1:4" ht="24" customHeight="1">
      <c r="A10" s="138" t="s">
        <v>698</v>
      </c>
      <c r="B10" s="137">
        <v>17.8</v>
      </c>
      <c r="C10" s="137">
        <v>17.8</v>
      </c>
      <c r="D10" s="136">
        <v>100</v>
      </c>
    </row>
    <row r="11" spans="1:4" ht="24" customHeight="1">
      <c r="A11" s="127" t="s">
        <v>699</v>
      </c>
      <c r="B11" s="137">
        <v>119.2</v>
      </c>
      <c r="C11" s="137">
        <v>119.2</v>
      </c>
      <c r="D11" s="136">
        <v>100</v>
      </c>
    </row>
    <row r="12" spans="1:4" ht="24" customHeight="1">
      <c r="A12" s="127" t="s">
        <v>700</v>
      </c>
      <c r="B12" s="137">
        <v>16.3</v>
      </c>
      <c r="C12" s="137">
        <v>16.3</v>
      </c>
      <c r="D12" s="136">
        <v>100</v>
      </c>
    </row>
    <row r="13" spans="1:4" ht="24" customHeight="1">
      <c r="A13" s="127" t="s">
        <v>701</v>
      </c>
      <c r="B13" s="139">
        <v>180.63</v>
      </c>
      <c r="C13" s="139">
        <v>180.63</v>
      </c>
      <c r="D13" s="136">
        <v>100</v>
      </c>
    </row>
    <row r="14" spans="1:4" ht="24" customHeight="1">
      <c r="A14" s="127" t="s">
        <v>702</v>
      </c>
      <c r="B14" s="137">
        <v>123.7</v>
      </c>
      <c r="C14" s="137">
        <v>123.7</v>
      </c>
      <c r="D14" s="136">
        <v>100</v>
      </c>
    </row>
    <row r="15" spans="1:4" ht="24" customHeight="1">
      <c r="A15" s="138" t="s">
        <v>703</v>
      </c>
      <c r="B15" s="137">
        <v>55.9</v>
      </c>
      <c r="C15" s="137">
        <v>55.9</v>
      </c>
      <c r="D15" s="136">
        <v>100</v>
      </c>
    </row>
    <row r="16" spans="1:4" ht="24" customHeight="1">
      <c r="A16" s="138" t="s">
        <v>704</v>
      </c>
      <c r="B16" s="137">
        <v>1.03</v>
      </c>
      <c r="C16" s="137">
        <v>1.03</v>
      </c>
      <c r="D16" s="136">
        <v>100</v>
      </c>
    </row>
    <row r="17" spans="1:4" ht="24" customHeight="1">
      <c r="A17" s="127" t="s">
        <v>705</v>
      </c>
      <c r="B17" s="137">
        <v>10.7</v>
      </c>
      <c r="C17" s="137">
        <v>10.7</v>
      </c>
      <c r="D17" s="136">
        <v>100</v>
      </c>
    </row>
    <row r="18" spans="1:4" ht="24" customHeight="1">
      <c r="A18" s="127" t="s">
        <v>706</v>
      </c>
      <c r="B18" s="137">
        <v>12</v>
      </c>
      <c r="C18" s="137">
        <v>12</v>
      </c>
      <c r="D18" s="136">
        <v>100</v>
      </c>
    </row>
    <row r="19" spans="1:4" ht="24" customHeight="1">
      <c r="A19" s="127" t="s">
        <v>707</v>
      </c>
      <c r="B19" s="137">
        <v>44.1</v>
      </c>
      <c r="C19" s="137">
        <v>44.3</v>
      </c>
      <c r="D19" s="136">
        <v>100.453514739229</v>
      </c>
    </row>
    <row r="20" spans="1:4" ht="24" customHeight="1">
      <c r="A20" s="127" t="s">
        <v>708</v>
      </c>
      <c r="B20" s="137">
        <v>19.6</v>
      </c>
      <c r="C20" s="137">
        <v>23.5</v>
      </c>
      <c r="D20" s="136">
        <v>119.89795918367345</v>
      </c>
    </row>
    <row r="21" spans="1:4" ht="24" customHeight="1">
      <c r="A21" s="127" t="s">
        <v>709</v>
      </c>
      <c r="B21" s="137">
        <v>95.1</v>
      </c>
      <c r="C21" s="137">
        <v>90.7</v>
      </c>
      <c r="D21" s="136">
        <v>95.3732912723449</v>
      </c>
    </row>
    <row r="22" spans="1:4" ht="24" customHeight="1">
      <c r="A22" s="127" t="s">
        <v>710</v>
      </c>
      <c r="B22" s="137">
        <v>295.9</v>
      </c>
      <c r="C22" s="137">
        <v>310.1</v>
      </c>
      <c r="D22" s="136">
        <v>104.7989185535654</v>
      </c>
    </row>
    <row r="23" spans="1:4" ht="24" customHeight="1">
      <c r="A23" s="127" t="s">
        <v>711</v>
      </c>
      <c r="B23" s="137">
        <v>183.9</v>
      </c>
      <c r="C23" s="137">
        <v>197.9</v>
      </c>
      <c r="D23" s="136">
        <v>107.61283306144645</v>
      </c>
    </row>
    <row r="24" spans="1:4" ht="24" customHeight="1">
      <c r="A24" s="127" t="s">
        <v>712</v>
      </c>
      <c r="B24" s="137">
        <v>24.8</v>
      </c>
      <c r="C24" s="137">
        <v>17.3</v>
      </c>
      <c r="D24" s="136">
        <v>69.75806451612904</v>
      </c>
    </row>
    <row r="25" spans="1:4" ht="24" customHeight="1">
      <c r="A25" s="127" t="s">
        <v>713</v>
      </c>
      <c r="B25" s="137">
        <v>13.4</v>
      </c>
      <c r="C25" s="137">
        <v>43.5</v>
      </c>
      <c r="D25" s="136">
        <v>324.6268656716418</v>
      </c>
    </row>
    <row r="26" spans="1:4" ht="24" customHeight="1">
      <c r="A26" s="127" t="s">
        <v>714</v>
      </c>
      <c r="B26" s="137">
        <v>1033</v>
      </c>
      <c r="C26" s="137">
        <v>566.7</v>
      </c>
      <c r="D26" s="136">
        <v>54.85963213939979</v>
      </c>
    </row>
    <row r="27" spans="1:4" ht="24" customHeight="1">
      <c r="A27" s="140" t="s">
        <v>715</v>
      </c>
      <c r="B27" s="137">
        <v>8.3</v>
      </c>
      <c r="C27" s="137">
        <v>7.1</v>
      </c>
      <c r="D27" s="136">
        <v>85.54216867469879</v>
      </c>
    </row>
    <row r="28" spans="1:4" ht="24" customHeight="1">
      <c r="A28" s="140" t="s">
        <v>716</v>
      </c>
      <c r="B28" s="137">
        <v>0.4</v>
      </c>
      <c r="C28" s="137">
        <v>1.1</v>
      </c>
      <c r="D28" s="136">
        <v>275</v>
      </c>
    </row>
    <row r="29" spans="1:4" ht="24" customHeight="1">
      <c r="A29" s="140" t="s">
        <v>717</v>
      </c>
      <c r="B29" s="137">
        <v>13.1</v>
      </c>
      <c r="C29" s="137">
        <v>3.5</v>
      </c>
      <c r="D29" s="136">
        <v>26.717557251908396</v>
      </c>
    </row>
    <row r="30" spans="1:4" ht="24" customHeight="1">
      <c r="A30" s="140" t="s">
        <v>718</v>
      </c>
      <c r="B30" s="137">
        <v>70.3</v>
      </c>
      <c r="C30" s="137">
        <v>52</v>
      </c>
      <c r="D30" s="136">
        <v>73.96870554765293</v>
      </c>
    </row>
    <row r="31" spans="1:4" ht="24" customHeight="1">
      <c r="A31" s="140" t="s">
        <v>719</v>
      </c>
      <c r="B31" s="137">
        <v>6.5</v>
      </c>
      <c r="C31" s="137">
        <v>4.5</v>
      </c>
      <c r="D31" s="136">
        <v>69.23076923076923</v>
      </c>
    </row>
    <row r="32" spans="1:4" ht="24" customHeight="1">
      <c r="A32" s="140" t="s">
        <v>720</v>
      </c>
      <c r="B32" s="137">
        <v>18.3</v>
      </c>
      <c r="C32" s="137">
        <v>2.4</v>
      </c>
      <c r="D32" s="136">
        <v>13.114754098360654</v>
      </c>
    </row>
    <row r="33" spans="1:4" ht="24" customHeight="1">
      <c r="A33" s="140" t="s">
        <v>721</v>
      </c>
      <c r="B33" s="137">
        <v>104.3</v>
      </c>
      <c r="C33" s="137">
        <v>69.4</v>
      </c>
      <c r="D33" s="136">
        <v>66.53883029721956</v>
      </c>
    </row>
    <row r="34" spans="1:4" ht="24" customHeight="1">
      <c r="A34" s="140" t="s">
        <v>722</v>
      </c>
      <c r="B34" s="137">
        <v>63.1</v>
      </c>
      <c r="C34" s="137">
        <v>35.8</v>
      </c>
      <c r="D34" s="136">
        <v>56.73534072900159</v>
      </c>
    </row>
    <row r="35" spans="1:4" ht="24" customHeight="1">
      <c r="A35" s="140" t="s">
        <v>723</v>
      </c>
      <c r="B35" s="137">
        <v>89.4</v>
      </c>
      <c r="C35" s="137">
        <v>19.6</v>
      </c>
      <c r="D35" s="136">
        <v>21.92393736017897</v>
      </c>
    </row>
    <row r="36" spans="1:4" ht="24" customHeight="1">
      <c r="A36" s="140" t="s">
        <v>724</v>
      </c>
      <c r="B36" s="137">
        <v>5.9</v>
      </c>
      <c r="C36" s="137">
        <v>2.2</v>
      </c>
      <c r="D36" s="136">
        <v>37.28813559322034</v>
      </c>
    </row>
    <row r="37" spans="1:4" ht="24" customHeight="1">
      <c r="A37" s="140" t="s">
        <v>725</v>
      </c>
      <c r="B37" s="137">
        <v>299.7</v>
      </c>
      <c r="C37" s="137">
        <v>193.8</v>
      </c>
      <c r="D37" s="136">
        <v>64.66466466466467</v>
      </c>
    </row>
    <row r="38" spans="1:4" ht="24" customHeight="1">
      <c r="A38" s="140" t="s">
        <v>726</v>
      </c>
      <c r="B38" s="137">
        <v>83.9</v>
      </c>
      <c r="C38" s="137">
        <v>92.5</v>
      </c>
      <c r="D38" s="136">
        <v>110.2502979737783</v>
      </c>
    </row>
    <row r="39" spans="1:4" ht="24" customHeight="1">
      <c r="A39" s="140" t="s">
        <v>727</v>
      </c>
      <c r="B39" s="137">
        <v>44.7</v>
      </c>
      <c r="C39" s="137">
        <v>34.7</v>
      </c>
      <c r="D39" s="136">
        <v>77.62863534675616</v>
      </c>
    </row>
    <row r="40" spans="1:4" ht="24" customHeight="1">
      <c r="A40" s="140" t="s">
        <v>728</v>
      </c>
      <c r="B40" s="137">
        <v>19.7</v>
      </c>
      <c r="C40" s="137">
        <v>10.3</v>
      </c>
      <c r="D40" s="136">
        <v>52.28426395939086</v>
      </c>
    </row>
    <row r="41" spans="1:4" ht="24" customHeight="1">
      <c r="A41" s="140" t="s">
        <v>729</v>
      </c>
      <c r="B41" s="137">
        <v>0.1</v>
      </c>
      <c r="C41" s="137">
        <v>0.3</v>
      </c>
      <c r="D41" s="136">
        <v>300</v>
      </c>
    </row>
    <row r="42" spans="1:4" ht="24" customHeight="1">
      <c r="A42" s="140" t="s">
        <v>730</v>
      </c>
      <c r="B42" s="137">
        <v>11.8</v>
      </c>
      <c r="C42" s="137">
        <v>6.8</v>
      </c>
      <c r="D42" s="136">
        <v>57.627118644067785</v>
      </c>
    </row>
    <row r="43" spans="1:4" ht="24" customHeight="1">
      <c r="A43" s="140" t="s">
        <v>731</v>
      </c>
      <c r="B43" s="137">
        <v>182.6</v>
      </c>
      <c r="C43" s="137">
        <v>29.5</v>
      </c>
      <c r="D43" s="136">
        <v>16.155531215772182</v>
      </c>
    </row>
    <row r="44" spans="1:4" ht="24" customHeight="1">
      <c r="A44" s="140" t="s">
        <v>732</v>
      </c>
      <c r="B44" s="137">
        <v>10.8</v>
      </c>
      <c r="C44" s="137">
        <v>1.1</v>
      </c>
      <c r="D44" s="136">
        <v>10.185185185185187</v>
      </c>
    </row>
    <row r="45" spans="1:4" ht="24" customHeight="1">
      <c r="A45" s="140" t="s">
        <v>733</v>
      </c>
      <c r="B45" s="137">
        <v>0.1</v>
      </c>
      <c r="C45" s="137">
        <v>0.1</v>
      </c>
      <c r="D45" s="136">
        <v>100</v>
      </c>
    </row>
    <row r="46" spans="1:4" ht="24" customHeight="1">
      <c r="A46" s="127" t="s">
        <v>734</v>
      </c>
      <c r="B46" s="139">
        <v>133.4</v>
      </c>
      <c r="C46" s="139">
        <v>135.2</v>
      </c>
      <c r="D46" s="136">
        <v>101.34932533733134</v>
      </c>
    </row>
    <row r="47" spans="1:4" ht="24" customHeight="1">
      <c r="A47" s="127" t="s">
        <v>735</v>
      </c>
      <c r="B47" s="137">
        <v>91.1</v>
      </c>
      <c r="C47" s="137">
        <v>92.9</v>
      </c>
      <c r="D47" s="136">
        <v>101.97585071350166</v>
      </c>
    </row>
    <row r="48" spans="1:4" ht="24" customHeight="1">
      <c r="A48" s="127" t="s">
        <v>736</v>
      </c>
      <c r="B48" s="137">
        <v>18.7</v>
      </c>
      <c r="C48" s="137">
        <v>18.7</v>
      </c>
      <c r="D48" s="136">
        <v>100</v>
      </c>
    </row>
    <row r="49" spans="1:4" ht="24" customHeight="1">
      <c r="A49" s="127" t="s">
        <v>737</v>
      </c>
      <c r="B49" s="137">
        <v>23.6</v>
      </c>
      <c r="C49" s="137">
        <v>23.6</v>
      </c>
      <c r="D49" s="136">
        <v>100</v>
      </c>
    </row>
    <row r="50" spans="1:4" ht="12.75">
      <c r="A50" s="30"/>
      <c r="B50" s="141"/>
      <c r="C50" s="141"/>
      <c r="D50" s="61"/>
    </row>
    <row r="51" spans="1:4" ht="12.75">
      <c r="A51" s="30"/>
      <c r="B51" s="141"/>
      <c r="C51" s="141"/>
      <c r="D51" s="61"/>
    </row>
    <row r="52" spans="1:4" ht="12.75">
      <c r="A52" s="30"/>
      <c r="B52" s="141"/>
      <c r="C52" s="141"/>
      <c r="D52" s="61"/>
    </row>
    <row r="53" spans="1:4" ht="12.75">
      <c r="A53" s="30"/>
      <c r="B53" s="141"/>
      <c r="C53" s="141"/>
      <c r="D53" s="61"/>
    </row>
    <row r="54" spans="1:4" ht="12.75">
      <c r="A54" s="30"/>
      <c r="B54" s="141"/>
      <c r="C54" s="141"/>
      <c r="D54" s="61"/>
    </row>
    <row r="55" spans="1:4" ht="12.75">
      <c r="A55" s="30"/>
      <c r="B55" s="141"/>
      <c r="C55" s="141"/>
      <c r="D55" s="61"/>
    </row>
    <row r="56" spans="1:4" ht="12.75">
      <c r="A56" s="30"/>
      <c r="B56" s="141"/>
      <c r="C56" s="141"/>
      <c r="D56" s="61"/>
    </row>
    <row r="57" spans="1:4" ht="12.75">
      <c r="A57" s="30"/>
      <c r="B57" s="141"/>
      <c r="C57" s="141"/>
      <c r="D57" s="61"/>
    </row>
    <row r="58" spans="1:4" ht="12.75">
      <c r="A58" s="30"/>
      <c r="B58" s="141"/>
      <c r="C58" s="141"/>
      <c r="D58" s="61"/>
    </row>
    <row r="59" spans="1:4" ht="12.75">
      <c r="A59" s="30"/>
      <c r="B59" s="141"/>
      <c r="C59" s="141"/>
      <c r="D59" s="61"/>
    </row>
    <row r="60" spans="1:4" ht="12.75">
      <c r="A60" s="30"/>
      <c r="B60" s="141"/>
      <c r="C60" s="141"/>
      <c r="D60" s="61"/>
    </row>
    <row r="61" spans="1:4" ht="12.75">
      <c r="A61" s="30"/>
      <c r="B61" s="141"/>
      <c r="C61" s="141"/>
      <c r="D61" s="61"/>
    </row>
    <row r="62" spans="1:4" ht="12.75">
      <c r="A62" s="30"/>
      <c r="B62" s="141"/>
      <c r="C62" s="141"/>
      <c r="D62" s="61"/>
    </row>
    <row r="63" spans="1:4" ht="12.75">
      <c r="A63" s="30"/>
      <c r="B63" s="141"/>
      <c r="C63" s="141"/>
      <c r="D63" s="61"/>
    </row>
    <row r="64" spans="1:4" ht="12.75">
      <c r="A64" s="30"/>
      <c r="B64" s="141"/>
      <c r="C64" s="141"/>
      <c r="D64" s="61"/>
    </row>
    <row r="65" spans="1:4" ht="12.75">
      <c r="A65" s="30"/>
      <c r="B65" s="141"/>
      <c r="C65" s="141"/>
      <c r="D65" s="61"/>
    </row>
    <row r="66" spans="1:4" ht="12.75">
      <c r="A66" s="30"/>
      <c r="B66" s="141"/>
      <c r="C66" s="141"/>
      <c r="D66" s="61"/>
    </row>
    <row r="67" spans="1:4" ht="12.75">
      <c r="A67" s="30"/>
      <c r="B67" s="141"/>
      <c r="C67" s="141"/>
      <c r="D67" s="61"/>
    </row>
    <row r="68" spans="1:4" ht="12.75">
      <c r="A68" s="30"/>
      <c r="B68" s="141"/>
      <c r="C68" s="141"/>
      <c r="D68" s="61"/>
    </row>
    <row r="69" spans="1:4" ht="12.75">
      <c r="A69" s="30"/>
      <c r="B69" s="141"/>
      <c r="C69" s="141"/>
      <c r="D69" s="61"/>
    </row>
    <row r="70" spans="1:4" ht="12.75">
      <c r="A70" s="30"/>
      <c r="B70" s="141"/>
      <c r="C70" s="141"/>
      <c r="D70" s="61"/>
    </row>
    <row r="71" spans="1:4" ht="12.75">
      <c r="A71" s="30"/>
      <c r="B71" s="141"/>
      <c r="C71" s="141"/>
      <c r="D71" s="61"/>
    </row>
    <row r="72" spans="1:4" ht="12.75">
      <c r="A72" s="30"/>
      <c r="B72" s="141"/>
      <c r="C72" s="141"/>
      <c r="D72" s="61"/>
    </row>
    <row r="73" spans="1:4" ht="12.75">
      <c r="A73" s="30"/>
      <c r="B73" s="141"/>
      <c r="C73" s="141"/>
      <c r="D73" s="61"/>
    </row>
    <row r="74" spans="1:4" ht="12.75">
      <c r="A74" s="30"/>
      <c r="B74" s="141"/>
      <c r="C74" s="141"/>
      <c r="D74" s="61"/>
    </row>
    <row r="75" spans="1:4" ht="12.75">
      <c r="A75" s="30"/>
      <c r="B75" s="141"/>
      <c r="C75" s="141"/>
      <c r="D75" s="61"/>
    </row>
    <row r="76" spans="1:4" ht="12.75">
      <c r="A76" s="30"/>
      <c r="B76" s="141"/>
      <c r="C76" s="141"/>
      <c r="D76" s="61"/>
    </row>
    <row r="77" spans="1:4" ht="12.75">
      <c r="A77" s="30"/>
      <c r="B77" s="141"/>
      <c r="C77" s="141"/>
      <c r="D77" s="61"/>
    </row>
    <row r="78" spans="1:4" ht="12.75">
      <c r="A78" s="30"/>
      <c r="B78" s="141"/>
      <c r="C78" s="141"/>
      <c r="D78" s="61"/>
    </row>
    <row r="79" spans="1:4" ht="12.75">
      <c r="A79" s="30"/>
      <c r="B79" s="141"/>
      <c r="C79" s="141"/>
      <c r="D79" s="61"/>
    </row>
    <row r="80" spans="1:4" ht="12.75">
      <c r="A80" s="30"/>
      <c r="B80" s="141"/>
      <c r="C80" s="141"/>
      <c r="D80" s="61"/>
    </row>
    <row r="81" spans="1:4" ht="12.75">
      <c r="A81" s="30"/>
      <c r="B81" s="141"/>
      <c r="C81" s="141"/>
      <c r="D81" s="61"/>
    </row>
    <row r="82" spans="1:4" ht="12.75">
      <c r="A82" s="30"/>
      <c r="B82" s="141"/>
      <c r="C82" s="141"/>
      <c r="D82" s="61"/>
    </row>
    <row r="83" spans="1:4" ht="12.75">
      <c r="A83" s="30"/>
      <c r="B83" s="141"/>
      <c r="C83" s="141"/>
      <c r="D83" s="61"/>
    </row>
    <row r="84" spans="1:4" ht="12.75">
      <c r="A84" s="30"/>
      <c r="B84" s="141"/>
      <c r="C84" s="141"/>
      <c r="D84" s="61"/>
    </row>
    <row r="85" spans="1:4" ht="12.75">
      <c r="A85" s="30"/>
      <c r="B85" s="141"/>
      <c r="C85" s="141"/>
      <c r="D85" s="61"/>
    </row>
    <row r="86" spans="1:4" ht="12.75">
      <c r="A86" s="30"/>
      <c r="B86" s="141"/>
      <c r="C86" s="141"/>
      <c r="D86" s="61"/>
    </row>
    <row r="87" spans="1:4" ht="12.75">
      <c r="A87" s="30"/>
      <c r="B87" s="141"/>
      <c r="C87" s="141"/>
      <c r="D87" s="61"/>
    </row>
    <row r="88" spans="1:4" ht="12.75">
      <c r="A88" s="30"/>
      <c r="B88" s="141"/>
      <c r="C88" s="141"/>
      <c r="D88" s="61"/>
    </row>
    <row r="89" spans="1:4" ht="12.75">
      <c r="A89" s="30"/>
      <c r="B89" s="141"/>
      <c r="C89" s="141"/>
      <c r="D89" s="61"/>
    </row>
    <row r="90" spans="1:4" ht="12.75">
      <c r="A90" s="30"/>
      <c r="B90" s="141"/>
      <c r="C90" s="141"/>
      <c r="D90" s="61"/>
    </row>
    <row r="91" spans="1:4" ht="12.75">
      <c r="A91" s="30"/>
      <c r="B91" s="141"/>
      <c r="C91" s="141"/>
      <c r="D91" s="61"/>
    </row>
    <row r="92" spans="1:4" ht="12.75">
      <c r="A92" s="30"/>
      <c r="B92" s="141"/>
      <c r="C92" s="141"/>
      <c r="D92" s="61"/>
    </row>
    <row r="93" spans="1:4" ht="12.75">
      <c r="A93" s="30"/>
      <c r="B93" s="141"/>
      <c r="C93" s="141"/>
      <c r="D93" s="61"/>
    </row>
    <row r="94" spans="1:4" ht="12.75">
      <c r="A94" s="30"/>
      <c r="B94" s="141"/>
      <c r="C94" s="141"/>
      <c r="D94" s="61"/>
    </row>
    <row r="95" spans="1:4" ht="12.75">
      <c r="A95" s="30"/>
      <c r="B95" s="141"/>
      <c r="C95" s="141"/>
      <c r="D95" s="61"/>
    </row>
    <row r="96" spans="1:4" ht="12.75">
      <c r="A96" s="30"/>
      <c r="B96" s="141"/>
      <c r="C96" s="141"/>
      <c r="D96" s="61"/>
    </row>
    <row r="97" spans="1:4" ht="12.75">
      <c r="A97" s="30"/>
      <c r="B97" s="141"/>
      <c r="C97" s="141"/>
      <c r="D97" s="61"/>
    </row>
    <row r="98" spans="1:4" ht="12.75">
      <c r="A98" s="30"/>
      <c r="B98" s="141"/>
      <c r="C98" s="141"/>
      <c r="D98" s="61"/>
    </row>
    <row r="99" spans="1:4" ht="12.75">
      <c r="A99" s="30"/>
      <c r="B99" s="141"/>
      <c r="C99" s="141"/>
      <c r="D99" s="61"/>
    </row>
    <row r="100" spans="1:4" ht="12.75">
      <c r="A100" s="30"/>
      <c r="B100" s="141"/>
      <c r="C100" s="141"/>
      <c r="D100" s="61"/>
    </row>
    <row r="101" spans="1:4" ht="12.75">
      <c r="A101" s="30"/>
      <c r="B101" s="141"/>
      <c r="C101" s="141"/>
      <c r="D101" s="61"/>
    </row>
    <row r="102" spans="1:4" ht="12.75">
      <c r="A102" s="30"/>
      <c r="B102" s="141"/>
      <c r="C102" s="141"/>
      <c r="D102" s="61"/>
    </row>
    <row r="103" spans="1:4" ht="12.75">
      <c r="A103" s="30"/>
      <c r="B103" s="141"/>
      <c r="C103" s="141"/>
      <c r="D103" s="61"/>
    </row>
    <row r="104" spans="1:4" ht="12.75">
      <c r="A104" s="30"/>
      <c r="B104" s="141"/>
      <c r="C104" s="141"/>
      <c r="D104" s="61"/>
    </row>
    <row r="105" spans="1:4" ht="12.75">
      <c r="A105" s="30"/>
      <c r="B105" s="141"/>
      <c r="C105" s="141"/>
      <c r="D105" s="61"/>
    </row>
    <row r="106" spans="1:4" ht="12.75">
      <c r="A106" s="30"/>
      <c r="B106" s="141"/>
      <c r="C106" s="141"/>
      <c r="D106" s="61"/>
    </row>
    <row r="107" spans="1:4" ht="12.75">
      <c r="A107" s="30"/>
      <c r="B107" s="141"/>
      <c r="C107" s="141"/>
      <c r="D107" s="61"/>
    </row>
    <row r="108" spans="1:4" ht="12.75">
      <c r="A108" s="30"/>
      <c r="B108" s="141"/>
      <c r="C108" s="141"/>
      <c r="D108" s="61"/>
    </row>
    <row r="109" spans="1:4" ht="12.75">
      <c r="A109" s="30"/>
      <c r="B109" s="141"/>
      <c r="C109" s="141"/>
      <c r="D109" s="61"/>
    </row>
    <row r="110" spans="1:4" ht="12.75">
      <c r="A110" s="30"/>
      <c r="B110" s="141"/>
      <c r="C110" s="141"/>
      <c r="D110" s="61"/>
    </row>
    <row r="111" spans="1:4" ht="12.75">
      <c r="A111" s="30"/>
      <c r="B111" s="141"/>
      <c r="C111" s="141"/>
      <c r="D111" s="61"/>
    </row>
    <row r="112" spans="1:4" ht="12.75">
      <c r="A112" s="30"/>
      <c r="B112" s="141"/>
      <c r="C112" s="141"/>
      <c r="D112" s="61"/>
    </row>
    <row r="113" spans="1:4" ht="12.75">
      <c r="A113" s="30"/>
      <c r="B113" s="141"/>
      <c r="C113" s="141"/>
      <c r="D113" s="61"/>
    </row>
    <row r="114" spans="1:4" ht="12.75">
      <c r="A114" s="30"/>
      <c r="B114" s="141"/>
      <c r="C114" s="141"/>
      <c r="D114" s="61"/>
    </row>
    <row r="115" spans="1:4" ht="12.75">
      <c r="A115" s="30"/>
      <c r="B115" s="141"/>
      <c r="C115" s="141"/>
      <c r="D115" s="61"/>
    </row>
    <row r="116" spans="1:4" ht="12.75">
      <c r="A116" s="30"/>
      <c r="B116" s="141"/>
      <c r="C116" s="141"/>
      <c r="D116" s="61"/>
    </row>
    <row r="117" spans="1:4" ht="12.75">
      <c r="A117" s="30"/>
      <c r="B117" s="141"/>
      <c r="C117" s="141"/>
      <c r="D117" s="61"/>
    </row>
    <row r="118" spans="1:4" ht="12.75">
      <c r="A118" s="30"/>
      <c r="B118" s="141"/>
      <c r="C118" s="141"/>
      <c r="D118" s="61"/>
    </row>
    <row r="119" spans="1:4" ht="12.75">
      <c r="A119" s="30"/>
      <c r="B119" s="141"/>
      <c r="C119" s="141"/>
      <c r="D119" s="61"/>
    </row>
    <row r="120" spans="1:4" ht="12.75">
      <c r="A120" s="30"/>
      <c r="B120" s="141"/>
      <c r="C120" s="141"/>
      <c r="D120" s="61"/>
    </row>
    <row r="121" spans="1:4" ht="12.75">
      <c r="A121" s="30"/>
      <c r="B121" s="141"/>
      <c r="C121" s="141"/>
      <c r="D121" s="61"/>
    </row>
    <row r="122" spans="1:4" ht="12.75">
      <c r="A122" s="30"/>
      <c r="B122" s="141"/>
      <c r="C122" s="141"/>
      <c r="D122" s="61"/>
    </row>
    <row r="123" spans="1:4" ht="12.75">
      <c r="A123" s="30"/>
      <c r="B123" s="141"/>
      <c r="C123" s="141"/>
      <c r="D123" s="61"/>
    </row>
    <row r="124" spans="1:4" ht="12.75">
      <c r="A124" s="30"/>
      <c r="B124" s="141"/>
      <c r="C124" s="141"/>
      <c r="D124" s="61"/>
    </row>
    <row r="125" spans="1:4" ht="12.75">
      <c r="A125" s="30"/>
      <c r="B125" s="141"/>
      <c r="C125" s="141"/>
      <c r="D125" s="61"/>
    </row>
    <row r="126" spans="1:4" ht="12.75">
      <c r="A126" s="30"/>
      <c r="B126" s="141"/>
      <c r="C126" s="141"/>
      <c r="D126" s="61"/>
    </row>
    <row r="127" spans="1:4" ht="12.75">
      <c r="A127" s="30"/>
      <c r="B127" s="141"/>
      <c r="C127" s="141"/>
      <c r="D127" s="61"/>
    </row>
    <row r="128" spans="1:4" ht="12.75">
      <c r="A128" s="30"/>
      <c r="B128" s="141"/>
      <c r="C128" s="141"/>
      <c r="D128" s="61"/>
    </row>
    <row r="129" spans="1:4" ht="12.75">
      <c r="A129" s="30"/>
      <c r="B129" s="141"/>
      <c r="C129" s="141"/>
      <c r="D129" s="61"/>
    </row>
    <row r="130" spans="1:4" ht="12.75">
      <c r="A130" s="30"/>
      <c r="B130" s="141"/>
      <c r="C130" s="141"/>
      <c r="D130" s="61"/>
    </row>
    <row r="131" spans="1:4" ht="12.75">
      <c r="A131" s="30"/>
      <c r="B131" s="141"/>
      <c r="C131" s="141"/>
      <c r="D131" s="61"/>
    </row>
    <row r="132" spans="1:4" ht="12.75">
      <c r="A132" s="30"/>
      <c r="B132" s="141"/>
      <c r="C132" s="141"/>
      <c r="D132" s="61"/>
    </row>
    <row r="133" spans="1:4" ht="12.75">
      <c r="A133" s="30"/>
      <c r="B133" s="141"/>
      <c r="C133" s="141"/>
      <c r="D133" s="61"/>
    </row>
    <row r="134" spans="1:4" ht="12.75">
      <c r="A134" s="30"/>
      <c r="B134" s="141"/>
      <c r="C134" s="141"/>
      <c r="D134" s="61"/>
    </row>
    <row r="135" spans="1:4" ht="12.75">
      <c r="A135" s="30"/>
      <c r="B135" s="141"/>
      <c r="C135" s="141"/>
      <c r="D135" s="61"/>
    </row>
    <row r="136" spans="1:4" ht="12.75">
      <c r="A136" s="30"/>
      <c r="B136" s="141"/>
      <c r="C136" s="141"/>
      <c r="D136" s="61"/>
    </row>
    <row r="137" spans="1:4" ht="12.75">
      <c r="A137" s="30"/>
      <c r="B137" s="141"/>
      <c r="C137" s="141"/>
      <c r="D137" s="61"/>
    </row>
    <row r="138" spans="1:4" ht="12.75">
      <c r="A138" s="30"/>
      <c r="B138" s="141"/>
      <c r="C138" s="141"/>
      <c r="D138" s="61"/>
    </row>
    <row r="139" spans="1:4" ht="12.75">
      <c r="A139" s="30"/>
      <c r="B139" s="141"/>
      <c r="C139" s="141"/>
      <c r="D139" s="61"/>
    </row>
    <row r="140" spans="1:4" ht="12.75">
      <c r="A140" s="30"/>
      <c r="B140" s="141"/>
      <c r="C140" s="141"/>
      <c r="D140" s="61"/>
    </row>
    <row r="141" spans="1:4" ht="12.75">
      <c r="A141" s="30"/>
      <c r="B141" s="141"/>
      <c r="C141" s="141"/>
      <c r="D141" s="61"/>
    </row>
    <row r="142" spans="1:4" ht="12.75">
      <c r="A142" s="30"/>
      <c r="B142" s="141"/>
      <c r="C142" s="141"/>
      <c r="D142" s="61"/>
    </row>
    <row r="143" spans="1:4" ht="12.75">
      <c r="A143" s="30"/>
      <c r="B143" s="141"/>
      <c r="C143" s="141"/>
      <c r="D143" s="61"/>
    </row>
    <row r="144" spans="1:4" ht="12.75">
      <c r="A144" s="30"/>
      <c r="B144" s="141"/>
      <c r="C144" s="141"/>
      <c r="D144" s="61"/>
    </row>
    <row r="145" spans="1:4" ht="12.75">
      <c r="A145" s="30"/>
      <c r="B145" s="141"/>
      <c r="C145" s="141"/>
      <c r="D145" s="61"/>
    </row>
    <row r="146" spans="1:4" ht="12.75">
      <c r="A146" s="30"/>
      <c r="B146" s="141"/>
      <c r="C146" s="141"/>
      <c r="D146" s="61"/>
    </row>
    <row r="147" spans="1:4" ht="12.75">
      <c r="A147" s="30"/>
      <c r="B147" s="141"/>
      <c r="C147" s="141"/>
      <c r="D147" s="61"/>
    </row>
    <row r="148" spans="1:4" ht="12.75">
      <c r="A148" s="30"/>
      <c r="B148" s="141"/>
      <c r="C148" s="141"/>
      <c r="D148" s="61"/>
    </row>
    <row r="149" spans="1:4" ht="12.75">
      <c r="A149" s="30"/>
      <c r="B149" s="141"/>
      <c r="C149" s="141"/>
      <c r="D149" s="61"/>
    </row>
    <row r="150" spans="1:4" ht="12.75">
      <c r="A150" s="30"/>
      <c r="B150" s="141"/>
      <c r="C150" s="141"/>
      <c r="D150" s="61"/>
    </row>
    <row r="151" spans="1:4" ht="12.75">
      <c r="A151" s="30"/>
      <c r="B151" s="141"/>
      <c r="C151" s="141"/>
      <c r="D151" s="61"/>
    </row>
    <row r="152" spans="1:4" ht="12.75">
      <c r="A152" s="30"/>
      <c r="B152" s="141"/>
      <c r="C152" s="141"/>
      <c r="D152" s="61"/>
    </row>
    <row r="153" spans="1:4" ht="12.75">
      <c r="A153" s="30"/>
      <c r="B153" s="141"/>
      <c r="C153" s="141"/>
      <c r="D153" s="61"/>
    </row>
    <row r="154" spans="1:4" ht="12.75">
      <c r="A154" s="30"/>
      <c r="B154" s="141"/>
      <c r="C154" s="141"/>
      <c r="D154" s="61"/>
    </row>
    <row r="155" spans="1:4" ht="12.75">
      <c r="A155" s="30"/>
      <c r="B155" s="141"/>
      <c r="C155" s="141"/>
      <c r="D155" s="61"/>
    </row>
    <row r="156" spans="1:4" ht="12.75">
      <c r="A156" s="30"/>
      <c r="B156" s="141"/>
      <c r="C156" s="141"/>
      <c r="D156" s="61"/>
    </row>
    <row r="157" spans="1:4" ht="12.75">
      <c r="A157" s="30"/>
      <c r="B157" s="141"/>
      <c r="C157" s="141"/>
      <c r="D157" s="61"/>
    </row>
    <row r="158" spans="1:4" ht="12.75">
      <c r="A158" s="30"/>
      <c r="B158" s="141"/>
      <c r="C158" s="141"/>
      <c r="D158" s="61"/>
    </row>
    <row r="159" spans="1:4" ht="12.75">
      <c r="A159" s="30"/>
      <c r="B159" s="141"/>
      <c r="C159" s="141"/>
      <c r="D159" s="61"/>
    </row>
    <row r="160" spans="1:4" ht="12.75">
      <c r="A160" s="30"/>
      <c r="B160" s="141"/>
      <c r="C160" s="141"/>
      <c r="D160" s="61"/>
    </row>
    <row r="161" spans="1:4" ht="12.75">
      <c r="A161" s="30"/>
      <c r="B161" s="141"/>
      <c r="C161" s="141"/>
      <c r="D161" s="61"/>
    </row>
    <row r="162" spans="1:4" ht="12.75">
      <c r="A162" s="30"/>
      <c r="B162" s="141"/>
      <c r="C162" s="141"/>
      <c r="D162" s="61"/>
    </row>
    <row r="163" spans="1:4" ht="12.75">
      <c r="A163" s="30"/>
      <c r="B163" s="141"/>
      <c r="C163" s="141"/>
      <c r="D163" s="61"/>
    </row>
    <row r="164" spans="1:4" ht="12.75">
      <c r="A164" s="30"/>
      <c r="B164" s="141"/>
      <c r="C164" s="141"/>
      <c r="D164" s="61"/>
    </row>
    <row r="165" spans="1:4" ht="12.75">
      <c r="A165" s="30"/>
      <c r="B165" s="141"/>
      <c r="C165" s="141"/>
      <c r="D165" s="61"/>
    </row>
    <row r="166" spans="1:4" ht="12.75">
      <c r="A166" s="30"/>
      <c r="B166" s="141"/>
      <c r="C166" s="141"/>
      <c r="D166" s="61"/>
    </row>
    <row r="167" spans="1:4" ht="12.75">
      <c r="A167" s="30"/>
      <c r="B167" s="141"/>
      <c r="C167" s="141"/>
      <c r="D167" s="61"/>
    </row>
    <row r="168" spans="1:4" ht="12.75">
      <c r="A168" s="30"/>
      <c r="B168" s="141"/>
      <c r="C168" s="141"/>
      <c r="D168" s="61"/>
    </row>
    <row r="169" spans="1:4" ht="12.75">
      <c r="A169" s="30"/>
      <c r="B169" s="141"/>
      <c r="C169" s="141"/>
      <c r="D169" s="61"/>
    </row>
    <row r="170" spans="1:4" ht="12.75">
      <c r="A170" s="30"/>
      <c r="B170" s="141"/>
      <c r="C170" s="141"/>
      <c r="D170" s="61"/>
    </row>
    <row r="171" spans="1:4" ht="12.75">
      <c r="A171" s="30"/>
      <c r="B171" s="141"/>
      <c r="C171" s="141"/>
      <c r="D171" s="61"/>
    </row>
    <row r="172" spans="1:4" ht="12.75">
      <c r="A172" s="30"/>
      <c r="B172" s="141"/>
      <c r="C172" s="141"/>
      <c r="D172" s="61"/>
    </row>
    <row r="173" spans="1:4" ht="12.75">
      <c r="A173" s="30"/>
      <c r="B173" s="141"/>
      <c r="C173" s="141"/>
      <c r="D173" s="61"/>
    </row>
    <row r="174" spans="1:4" ht="12.75">
      <c r="A174" s="30"/>
      <c r="B174" s="141"/>
      <c r="C174" s="141"/>
      <c r="D174" s="61"/>
    </row>
    <row r="175" spans="1:4" ht="12.75">
      <c r="A175" s="30"/>
      <c r="B175" s="141"/>
      <c r="C175" s="141"/>
      <c r="D175" s="61"/>
    </row>
    <row r="176" spans="1:4" ht="12.75">
      <c r="A176" s="30"/>
      <c r="B176" s="141"/>
      <c r="C176" s="141"/>
      <c r="D176" s="61"/>
    </row>
    <row r="177" spans="1:4" ht="12.75">
      <c r="A177" s="30"/>
      <c r="B177" s="141"/>
      <c r="C177" s="141"/>
      <c r="D177" s="61"/>
    </row>
    <row r="178" spans="1:4" ht="12.75">
      <c r="A178" s="30"/>
      <c r="B178" s="141"/>
      <c r="C178" s="141"/>
      <c r="D178" s="61"/>
    </row>
    <row r="179" spans="1:4" ht="12.75">
      <c r="A179" s="30"/>
      <c r="B179" s="141"/>
      <c r="C179" s="141"/>
      <c r="D179" s="61"/>
    </row>
    <row r="180" spans="1:4" ht="12.75">
      <c r="A180" s="30"/>
      <c r="B180" s="141"/>
      <c r="C180" s="141"/>
      <c r="D180" s="61"/>
    </row>
    <row r="181" spans="1:4" ht="12.75">
      <c r="A181" s="30"/>
      <c r="B181" s="141"/>
      <c r="C181" s="141"/>
      <c r="D181" s="61"/>
    </row>
    <row r="182" spans="1:4" ht="12.75">
      <c r="A182" s="30"/>
      <c r="B182" s="141"/>
      <c r="C182" s="141"/>
      <c r="D182" s="61"/>
    </row>
    <row r="183" spans="1:4" ht="12.75">
      <c r="A183" s="30"/>
      <c r="B183" s="141"/>
      <c r="C183" s="141"/>
      <c r="D183" s="61"/>
    </row>
    <row r="184" spans="1:4" ht="12.75">
      <c r="A184" s="30"/>
      <c r="B184" s="141"/>
      <c r="C184" s="141"/>
      <c r="D184" s="61"/>
    </row>
    <row r="185" spans="1:4" ht="12.75">
      <c r="A185" s="30"/>
      <c r="B185" s="141"/>
      <c r="C185" s="141"/>
      <c r="D185" s="61"/>
    </row>
    <row r="186" spans="1:4" ht="12.75">
      <c r="A186" s="30"/>
      <c r="B186" s="141"/>
      <c r="C186" s="141"/>
      <c r="D186" s="61"/>
    </row>
    <row r="187" spans="1:4" ht="12.75">
      <c r="A187" s="30"/>
      <c r="B187" s="141"/>
      <c r="C187" s="141"/>
      <c r="D187" s="61"/>
    </row>
    <row r="188" spans="1:4" ht="12.75">
      <c r="A188" s="30"/>
      <c r="B188" s="141"/>
      <c r="C188" s="141"/>
      <c r="D188" s="61"/>
    </row>
    <row r="189" spans="1:4" ht="12.75">
      <c r="A189" s="30"/>
      <c r="B189" s="141"/>
      <c r="C189" s="141"/>
      <c r="D189" s="61"/>
    </row>
    <row r="190" spans="1:4" ht="12.75">
      <c r="A190" s="30"/>
      <c r="B190" s="141"/>
      <c r="C190" s="141"/>
      <c r="D190" s="61"/>
    </row>
    <row r="191" spans="1:4" ht="12.75">
      <c r="A191" s="30"/>
      <c r="B191" s="141"/>
      <c r="C191" s="141"/>
      <c r="D191" s="61"/>
    </row>
    <row r="192" spans="1:4" ht="12.75">
      <c r="A192" s="30"/>
      <c r="B192" s="141"/>
      <c r="C192" s="141"/>
      <c r="D192" s="61"/>
    </row>
    <row r="193" spans="1:4" ht="12.75">
      <c r="A193" s="30"/>
      <c r="B193" s="141"/>
      <c r="C193" s="141"/>
      <c r="D193" s="61"/>
    </row>
    <row r="194" spans="1:4" ht="12.75">
      <c r="A194" s="30"/>
      <c r="B194" s="141"/>
      <c r="C194" s="141"/>
      <c r="D194" s="61"/>
    </row>
    <row r="195" spans="1:4" ht="12.75">
      <c r="A195" s="30"/>
      <c r="B195" s="141"/>
      <c r="C195" s="141"/>
      <c r="D195" s="61"/>
    </row>
    <row r="196" spans="1:4" ht="12.75">
      <c r="A196" s="30"/>
      <c r="B196" s="141"/>
      <c r="C196" s="141"/>
      <c r="D196" s="61"/>
    </row>
    <row r="197" spans="1:4" ht="12.75">
      <c r="A197" s="30"/>
      <c r="B197" s="141"/>
      <c r="C197" s="141"/>
      <c r="D197" s="61"/>
    </row>
    <row r="198" spans="1:4" ht="12.75">
      <c r="A198" s="30"/>
      <c r="B198" s="141"/>
      <c r="C198" s="141"/>
      <c r="D198" s="61"/>
    </row>
    <row r="199" spans="1:4" ht="12.75">
      <c r="A199" s="30"/>
      <c r="B199" s="141"/>
      <c r="C199" s="141"/>
      <c r="D199" s="61"/>
    </row>
    <row r="200" spans="1:4" ht="12.75">
      <c r="A200" s="30"/>
      <c r="B200" s="141"/>
      <c r="C200" s="141"/>
      <c r="D200" s="61"/>
    </row>
    <row r="201" spans="1:4" ht="12.75">
      <c r="A201" s="30"/>
      <c r="B201" s="141"/>
      <c r="C201" s="141"/>
      <c r="D201" s="61"/>
    </row>
    <row r="202" spans="1:4" ht="12.75">
      <c r="A202" s="30"/>
      <c r="B202" s="141"/>
      <c r="C202" s="141"/>
      <c r="D202" s="61"/>
    </row>
    <row r="203" spans="1:4" ht="12.75">
      <c r="A203" s="30"/>
      <c r="B203" s="141"/>
      <c r="C203" s="141"/>
      <c r="D203" s="61"/>
    </row>
    <row r="204" spans="1:4" ht="12.75">
      <c r="A204" s="30"/>
      <c r="B204" s="141"/>
      <c r="C204" s="141"/>
      <c r="D204" s="61"/>
    </row>
    <row r="205" spans="1:4" ht="12.75">
      <c r="A205" s="30"/>
      <c r="B205" s="141"/>
      <c r="C205" s="141"/>
      <c r="D205" s="61"/>
    </row>
    <row r="206" spans="1:4" ht="12.75">
      <c r="A206" s="30"/>
      <c r="B206" s="141"/>
      <c r="C206" s="141"/>
      <c r="D206" s="61"/>
    </row>
    <row r="207" spans="1:4" ht="12.75">
      <c r="A207" s="30"/>
      <c r="B207" s="141"/>
      <c r="C207" s="141"/>
      <c r="D207" s="61"/>
    </row>
    <row r="208" spans="1:4" ht="12.75">
      <c r="A208" s="30"/>
      <c r="B208" s="141"/>
      <c r="C208" s="141"/>
      <c r="D208" s="61"/>
    </row>
    <row r="209" spans="1:4" ht="12.75">
      <c r="A209" s="30"/>
      <c r="B209" s="141"/>
      <c r="C209" s="141"/>
      <c r="D209" s="61"/>
    </row>
    <row r="210" spans="1:4" ht="12.75">
      <c r="A210" s="30"/>
      <c r="B210" s="141"/>
      <c r="C210" s="141"/>
      <c r="D210" s="61"/>
    </row>
    <row r="211" spans="1:4" ht="12.75">
      <c r="A211" s="30"/>
      <c r="B211" s="141"/>
      <c r="C211" s="141"/>
      <c r="D211" s="61"/>
    </row>
    <row r="212" spans="1:4" ht="12.75">
      <c r="A212" s="30"/>
      <c r="B212" s="141"/>
      <c r="C212" s="141"/>
      <c r="D212" s="61"/>
    </row>
    <row r="213" spans="1:4" ht="12.75">
      <c r="A213" s="30"/>
      <c r="B213" s="141"/>
      <c r="C213" s="141"/>
      <c r="D213" s="61"/>
    </row>
    <row r="214" spans="1:4" ht="12.75">
      <c r="A214" s="30"/>
      <c r="B214" s="141"/>
      <c r="C214" s="141"/>
      <c r="D214" s="61"/>
    </row>
    <row r="215" spans="1:4" ht="12.75">
      <c r="A215" s="30"/>
      <c r="B215" s="141"/>
      <c r="C215" s="141"/>
      <c r="D215" s="61"/>
    </row>
    <row r="216" spans="1:4" ht="12.75">
      <c r="A216" s="30"/>
      <c r="B216" s="141"/>
      <c r="C216" s="141"/>
      <c r="D216" s="61"/>
    </row>
    <row r="217" spans="1:4" ht="12.75">
      <c r="A217" s="30"/>
      <c r="B217" s="141"/>
      <c r="C217" s="141"/>
      <c r="D217" s="61"/>
    </row>
    <row r="218" spans="1:4" ht="12.75">
      <c r="A218" s="30"/>
      <c r="B218" s="141"/>
      <c r="C218" s="141"/>
      <c r="D218" s="61"/>
    </row>
    <row r="219" spans="1:4" ht="12.75">
      <c r="A219" s="30"/>
      <c r="B219" s="141"/>
      <c r="C219" s="141"/>
      <c r="D219" s="61"/>
    </row>
    <row r="220" spans="1:4" ht="12.75">
      <c r="A220" s="30"/>
      <c r="B220" s="141"/>
      <c r="C220" s="141"/>
      <c r="D220" s="61"/>
    </row>
    <row r="221" spans="1:4" ht="12.75">
      <c r="A221" s="30"/>
      <c r="B221" s="141"/>
      <c r="C221" s="141"/>
      <c r="D221" s="61"/>
    </row>
    <row r="222" spans="1:4" ht="12.75">
      <c r="A222" s="30"/>
      <c r="B222" s="141"/>
      <c r="C222" s="141"/>
      <c r="D222" s="61"/>
    </row>
    <row r="223" spans="1:4" ht="12.75">
      <c r="A223" s="30"/>
      <c r="B223" s="141"/>
      <c r="C223" s="141"/>
      <c r="D223" s="61"/>
    </row>
    <row r="224" spans="1:4" ht="12.75">
      <c r="A224" s="30"/>
      <c r="B224" s="141"/>
      <c r="C224" s="141"/>
      <c r="D224" s="61"/>
    </row>
    <row r="225" spans="1:4" ht="12.75">
      <c r="A225" s="30"/>
      <c r="B225" s="141"/>
      <c r="C225" s="141"/>
      <c r="D225" s="61"/>
    </row>
    <row r="226" spans="1:4" ht="12.75">
      <c r="A226" s="30"/>
      <c r="B226" s="141"/>
      <c r="C226" s="141"/>
      <c r="D226" s="61"/>
    </row>
    <row r="227" spans="1:4" ht="12.75">
      <c r="A227" s="30"/>
      <c r="B227" s="141"/>
      <c r="C227" s="141"/>
      <c r="D227" s="61"/>
    </row>
    <row r="228" spans="1:4" ht="12.75">
      <c r="A228" s="30"/>
      <c r="B228" s="141"/>
      <c r="C228" s="141"/>
      <c r="D228" s="61"/>
    </row>
    <row r="229" spans="1:4" ht="12.75">
      <c r="A229" s="30"/>
      <c r="B229" s="141"/>
      <c r="C229" s="141"/>
      <c r="D229" s="61"/>
    </row>
    <row r="230" spans="1:4" ht="12.75">
      <c r="A230" s="30"/>
      <c r="B230" s="141"/>
      <c r="C230" s="141"/>
      <c r="D230" s="61"/>
    </row>
    <row r="231" spans="1:4" ht="12.75">
      <c r="A231" s="30"/>
      <c r="B231" s="141"/>
      <c r="C231" s="141"/>
      <c r="D231" s="61"/>
    </row>
    <row r="232" spans="1:4" ht="12.75">
      <c r="A232" s="30"/>
      <c r="B232" s="141"/>
      <c r="C232" s="141"/>
      <c r="D232" s="61"/>
    </row>
    <row r="233" spans="1:4" ht="12.75">
      <c r="A233" s="30"/>
      <c r="B233" s="141"/>
      <c r="C233" s="141"/>
      <c r="D233" s="61"/>
    </row>
    <row r="234" spans="1:4" ht="12.75">
      <c r="A234" s="30"/>
      <c r="B234" s="141"/>
      <c r="C234" s="141"/>
      <c r="D234" s="61"/>
    </row>
    <row r="235" spans="1:4" ht="12.75">
      <c r="A235" s="30"/>
      <c r="B235" s="141"/>
      <c r="C235" s="141"/>
      <c r="D235" s="61"/>
    </row>
    <row r="236" spans="1:4" ht="12.75">
      <c r="A236" s="30"/>
      <c r="B236" s="141"/>
      <c r="C236" s="141"/>
      <c r="D236" s="61"/>
    </row>
    <row r="237" spans="1:4" ht="12.75">
      <c r="A237" s="30"/>
      <c r="B237" s="141"/>
      <c r="C237" s="141"/>
      <c r="D237" s="61"/>
    </row>
    <row r="238" spans="1:4" ht="12.75">
      <c r="A238" s="30"/>
      <c r="B238" s="141"/>
      <c r="C238" s="141"/>
      <c r="D238" s="61"/>
    </row>
    <row r="239" spans="1:4" ht="12.75">
      <c r="A239" s="30"/>
      <c r="B239" s="141"/>
      <c r="C239" s="141"/>
      <c r="D239" s="61"/>
    </row>
    <row r="240" spans="1:4" ht="12.75">
      <c r="A240" s="30"/>
      <c r="B240" s="141"/>
      <c r="C240" s="141"/>
      <c r="D240" s="61"/>
    </row>
    <row r="241" spans="1:4" ht="12.75">
      <c r="A241" s="30"/>
      <c r="B241" s="141"/>
      <c r="C241" s="141"/>
      <c r="D241" s="61"/>
    </row>
    <row r="242" spans="1:4" ht="12.75">
      <c r="A242" s="30"/>
      <c r="B242" s="141"/>
      <c r="C242" s="141"/>
      <c r="D242" s="61"/>
    </row>
    <row r="243" spans="1:4" ht="12.75">
      <c r="A243" s="30"/>
      <c r="B243" s="141"/>
      <c r="C243" s="141"/>
      <c r="D243" s="61"/>
    </row>
    <row r="244" spans="1:4" ht="12.75">
      <c r="A244" s="30"/>
      <c r="B244" s="141"/>
      <c r="C244" s="141"/>
      <c r="D244" s="61"/>
    </row>
    <row r="245" spans="1:4" ht="12.75">
      <c r="A245" s="30"/>
      <c r="B245" s="141"/>
      <c r="C245" s="141"/>
      <c r="D245" s="61"/>
    </row>
    <row r="246" spans="1:4" ht="12.75">
      <c r="A246" s="30"/>
      <c r="B246" s="141"/>
      <c r="C246" s="141"/>
      <c r="D246" s="61"/>
    </row>
    <row r="247" spans="1:4" ht="12.75">
      <c r="A247" s="30"/>
      <c r="B247" s="141"/>
      <c r="C247" s="141"/>
      <c r="D247" s="61"/>
    </row>
    <row r="248" spans="1:4" ht="12.75">
      <c r="A248" s="30"/>
      <c r="B248" s="141"/>
      <c r="C248" s="141"/>
      <c r="D248" s="61"/>
    </row>
    <row r="249" spans="1:4" ht="12.75">
      <c r="A249" s="30"/>
      <c r="B249" s="141"/>
      <c r="C249" s="141"/>
      <c r="D249" s="61"/>
    </row>
    <row r="250" spans="1:4" ht="12.75">
      <c r="A250" s="30"/>
      <c r="B250" s="141"/>
      <c r="C250" s="141"/>
      <c r="D250" s="61"/>
    </row>
    <row r="251" spans="1:4" ht="12.75">
      <c r="A251" s="30"/>
      <c r="B251" s="141"/>
      <c r="C251" s="141"/>
      <c r="D251" s="61"/>
    </row>
    <row r="252" spans="1:4" ht="12.75">
      <c r="A252" s="30"/>
      <c r="B252" s="141"/>
      <c r="C252" s="141"/>
      <c r="D252" s="61"/>
    </row>
    <row r="253" spans="1:4" ht="12.75">
      <c r="A253" s="30"/>
      <c r="B253" s="141"/>
      <c r="C253" s="141"/>
      <c r="D253" s="61"/>
    </row>
    <row r="254" spans="1:4" ht="12.75">
      <c r="A254" s="30"/>
      <c r="B254" s="141"/>
      <c r="C254" s="141"/>
      <c r="D254" s="61"/>
    </row>
    <row r="255" spans="1:4" ht="12.75">
      <c r="A255" s="30"/>
      <c r="B255" s="141"/>
      <c r="C255" s="141"/>
      <c r="D255" s="61"/>
    </row>
    <row r="256" spans="1:4" ht="12.75">
      <c r="A256" s="30"/>
      <c r="B256" s="141"/>
      <c r="C256" s="141"/>
      <c r="D256" s="61"/>
    </row>
    <row r="257" spans="1:4" ht="12.75">
      <c r="A257" s="30"/>
      <c r="B257" s="141"/>
      <c r="C257" s="141"/>
      <c r="D257" s="61"/>
    </row>
    <row r="258" spans="1:4" ht="12.75">
      <c r="A258" s="30"/>
      <c r="B258" s="141"/>
      <c r="C258" s="141"/>
      <c r="D258" s="61"/>
    </row>
    <row r="259" spans="1:4" ht="12.75">
      <c r="A259" s="30"/>
      <c r="B259" s="141"/>
      <c r="C259" s="141"/>
      <c r="D259" s="61"/>
    </row>
    <row r="260" spans="1:4" ht="12.75">
      <c r="A260" s="30"/>
      <c r="B260" s="141"/>
      <c r="C260" s="141"/>
      <c r="D260" s="61"/>
    </row>
    <row r="261" spans="1:4" ht="12.75">
      <c r="A261" s="30"/>
      <c r="B261" s="141"/>
      <c r="C261" s="141"/>
      <c r="D261" s="61"/>
    </row>
    <row r="262" spans="1:4" ht="12.75">
      <c r="A262" s="30"/>
      <c r="B262" s="141"/>
      <c r="C262" s="141"/>
      <c r="D262" s="61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 horizontalCentered="1"/>
  <pageMargins left="0.7480314960629921" right="0.7480314960629921" top="1.0236220472440944" bottom="0.9842519685039371" header="0.5118110236220472" footer="0.66929133858267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pane xSplit="8" ySplit="10" topLeftCell="I53" activePane="bottomRight" state="frozen"/>
      <selection pane="bottomRight" activeCell="E5" sqref="E5"/>
    </sheetView>
  </sheetViews>
  <sheetFormatPr defaultColWidth="8.75390625" defaultRowHeight="14.25"/>
  <cols>
    <col min="1" max="1" width="25.00390625" style="93" customWidth="1"/>
    <col min="2" max="2" width="8.625" style="94" customWidth="1"/>
    <col min="3" max="5" width="6.625" style="94" customWidth="1"/>
    <col min="6" max="9" width="7.125" style="94" customWidth="1"/>
    <col min="10" max="10" width="6.625" style="94" customWidth="1"/>
    <col min="11" max="11" width="7.25390625" style="94" customWidth="1"/>
    <col min="12" max="12" width="7.125" style="94" customWidth="1"/>
    <col min="13" max="14" width="6.625" style="94" customWidth="1"/>
    <col min="15" max="15" width="7.125" style="94" customWidth="1"/>
    <col min="16" max="16" width="6.625" style="94" customWidth="1"/>
    <col min="17" max="32" width="9.00390625" style="95" bestFit="1" customWidth="1"/>
    <col min="33" max="16384" width="8.75390625" style="95" customWidth="1"/>
  </cols>
  <sheetData>
    <row r="1" ht="17.25">
      <c r="A1" s="3"/>
    </row>
    <row r="2" spans="1:16" s="87" customFormat="1" ht="34.5" customHeight="1">
      <c r="A2" s="96" t="s">
        <v>738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5:16" ht="15">
      <c r="O3" s="120" t="s">
        <v>739</v>
      </c>
      <c r="P3" s="121"/>
    </row>
    <row r="4" spans="1:16" s="88" customFormat="1" ht="19.5" customHeight="1">
      <c r="A4" s="97" t="s">
        <v>740</v>
      </c>
      <c r="B4" s="98" t="s">
        <v>741</v>
      </c>
      <c r="C4" s="99" t="s">
        <v>742</v>
      </c>
      <c r="D4" s="99" t="s">
        <v>743</v>
      </c>
      <c r="E4" s="100" t="s">
        <v>744</v>
      </c>
      <c r="F4" s="99" t="s">
        <v>745</v>
      </c>
      <c r="G4" s="100" t="s">
        <v>746</v>
      </c>
      <c r="H4" s="100" t="s">
        <v>747</v>
      </c>
      <c r="I4" s="99" t="s">
        <v>748</v>
      </c>
      <c r="J4" s="99" t="s">
        <v>749</v>
      </c>
      <c r="K4" s="122" t="s">
        <v>750</v>
      </c>
      <c r="L4" s="99" t="s">
        <v>751</v>
      </c>
      <c r="M4" s="100" t="s">
        <v>752</v>
      </c>
      <c r="N4" s="100" t="s">
        <v>753</v>
      </c>
      <c r="O4" s="100" t="s">
        <v>754</v>
      </c>
      <c r="P4" s="99" t="s">
        <v>755</v>
      </c>
    </row>
    <row r="5" spans="1:16" s="88" customFormat="1" ht="19.5" customHeight="1">
      <c r="A5" s="101" t="s">
        <v>756</v>
      </c>
      <c r="B5" s="102">
        <v>14523956.34</v>
      </c>
      <c r="C5" s="102">
        <v>831985.12</v>
      </c>
      <c r="D5" s="102">
        <v>718210.86</v>
      </c>
      <c r="E5" s="102">
        <v>508503.58</v>
      </c>
      <c r="F5" s="102">
        <v>1416871.95</v>
      </c>
      <c r="G5" s="102">
        <v>1720162.02</v>
      </c>
      <c r="H5" s="102">
        <v>1166557.71</v>
      </c>
      <c r="I5" s="102">
        <v>1225547.2</v>
      </c>
      <c r="J5" s="102">
        <v>466267.81</v>
      </c>
      <c r="K5" s="102">
        <v>1029002.52</v>
      </c>
      <c r="L5" s="102">
        <v>1346825.44</v>
      </c>
      <c r="M5" s="102">
        <v>947286.37</v>
      </c>
      <c r="N5" s="102">
        <v>850015.53</v>
      </c>
      <c r="O5" s="102">
        <v>1323410.51</v>
      </c>
      <c r="P5" s="102">
        <v>973309.72</v>
      </c>
    </row>
    <row r="6" spans="1:16" s="89" customFormat="1" ht="19.5" customHeight="1">
      <c r="A6" s="103" t="s">
        <v>757</v>
      </c>
      <c r="B6" s="104">
        <v>11077970.469999999</v>
      </c>
      <c r="C6" s="104">
        <v>420116.84</v>
      </c>
      <c r="D6" s="104">
        <v>492835.61</v>
      </c>
      <c r="E6" s="104">
        <v>375488.89</v>
      </c>
      <c r="F6" s="104">
        <v>1130079.17</v>
      </c>
      <c r="G6" s="104">
        <v>1385702.07</v>
      </c>
      <c r="H6" s="104">
        <v>913213.49</v>
      </c>
      <c r="I6" s="104">
        <v>949052.06</v>
      </c>
      <c r="J6" s="104">
        <v>363751.59</v>
      </c>
      <c r="K6" s="104">
        <v>833536.6</v>
      </c>
      <c r="L6" s="104">
        <v>1089454.08</v>
      </c>
      <c r="M6" s="104">
        <v>701554.73</v>
      </c>
      <c r="N6" s="104">
        <v>657705.9</v>
      </c>
      <c r="O6" s="104">
        <v>1032850.28</v>
      </c>
      <c r="P6" s="104">
        <v>732629.16</v>
      </c>
    </row>
    <row r="7" spans="1:16" s="89" customFormat="1" ht="19.5" customHeight="1">
      <c r="A7" s="105" t="s">
        <v>758</v>
      </c>
      <c r="B7" s="104">
        <v>50555</v>
      </c>
      <c r="C7" s="106">
        <v>0</v>
      </c>
      <c r="D7" s="106">
        <v>0</v>
      </c>
      <c r="E7" s="106">
        <v>0</v>
      </c>
      <c r="F7" s="106">
        <v>0</v>
      </c>
      <c r="G7" s="106">
        <v>5397</v>
      </c>
      <c r="H7" s="106">
        <v>0</v>
      </c>
      <c r="I7" s="106">
        <v>0</v>
      </c>
      <c r="J7" s="106">
        <v>11145</v>
      </c>
      <c r="K7" s="106">
        <v>0</v>
      </c>
      <c r="L7" s="106">
        <v>10415</v>
      </c>
      <c r="M7" s="106">
        <v>4072</v>
      </c>
      <c r="N7" s="106">
        <v>2211</v>
      </c>
      <c r="O7" s="106">
        <v>4202</v>
      </c>
      <c r="P7" s="106">
        <v>13113</v>
      </c>
    </row>
    <row r="8" spans="1:16" s="89" customFormat="1" ht="19.5" customHeight="1">
      <c r="A8" s="105" t="s">
        <v>759</v>
      </c>
      <c r="B8" s="104">
        <v>2439915</v>
      </c>
      <c r="C8" s="104">
        <v>4074</v>
      </c>
      <c r="D8" s="104">
        <v>43363</v>
      </c>
      <c r="E8" s="104">
        <v>45409</v>
      </c>
      <c r="F8" s="104">
        <v>227973</v>
      </c>
      <c r="G8" s="104">
        <v>400370</v>
      </c>
      <c r="H8" s="104">
        <v>186347</v>
      </c>
      <c r="I8" s="104">
        <v>206264</v>
      </c>
      <c r="J8" s="104">
        <v>92072</v>
      </c>
      <c r="K8" s="104">
        <v>228365</v>
      </c>
      <c r="L8" s="104">
        <v>300028</v>
      </c>
      <c r="M8" s="104">
        <v>112436</v>
      </c>
      <c r="N8" s="104">
        <v>136128</v>
      </c>
      <c r="O8" s="104">
        <v>288803</v>
      </c>
      <c r="P8" s="104">
        <v>168283</v>
      </c>
    </row>
    <row r="9" spans="1:16" s="89" customFormat="1" ht="30" customHeight="1">
      <c r="A9" s="107" t="s">
        <v>760</v>
      </c>
      <c r="B9" s="104">
        <v>147860</v>
      </c>
      <c r="C9" s="104">
        <v>2134</v>
      </c>
      <c r="D9" s="104">
        <v>2790</v>
      </c>
      <c r="E9" s="104">
        <v>1232</v>
      </c>
      <c r="F9" s="104">
        <v>4494</v>
      </c>
      <c r="G9" s="104">
        <v>6646</v>
      </c>
      <c r="H9" s="104">
        <v>4926</v>
      </c>
      <c r="I9" s="104">
        <v>5713</v>
      </c>
      <c r="J9" s="104">
        <v>17972</v>
      </c>
      <c r="K9" s="104">
        <v>2306</v>
      </c>
      <c r="L9" s="104">
        <v>8115</v>
      </c>
      <c r="M9" s="104">
        <v>6147</v>
      </c>
      <c r="N9" s="104">
        <v>2265</v>
      </c>
      <c r="O9" s="104">
        <v>24817</v>
      </c>
      <c r="P9" s="104">
        <v>58303</v>
      </c>
    </row>
    <row r="10" spans="1:16" s="89" customFormat="1" ht="30" customHeight="1">
      <c r="A10" s="108" t="s">
        <v>761</v>
      </c>
      <c r="B10" s="104">
        <v>1069094</v>
      </c>
      <c r="C10" s="104">
        <v>47</v>
      </c>
      <c r="D10" s="104">
        <v>15670</v>
      </c>
      <c r="E10" s="104">
        <v>21413</v>
      </c>
      <c r="F10" s="104">
        <v>106224</v>
      </c>
      <c r="G10" s="104">
        <v>185757</v>
      </c>
      <c r="H10" s="104">
        <v>94408</v>
      </c>
      <c r="I10" s="104">
        <v>97970</v>
      </c>
      <c r="J10" s="104">
        <v>33415</v>
      </c>
      <c r="K10" s="104">
        <v>89397</v>
      </c>
      <c r="L10" s="104">
        <v>128370</v>
      </c>
      <c r="M10" s="104">
        <v>56736</v>
      </c>
      <c r="N10" s="104">
        <v>65485</v>
      </c>
      <c r="O10" s="104">
        <v>105225</v>
      </c>
      <c r="P10" s="104">
        <v>68977</v>
      </c>
    </row>
    <row r="11" spans="1:16" s="89" customFormat="1" ht="19.5" customHeight="1">
      <c r="A11" s="108" t="s">
        <v>762</v>
      </c>
      <c r="B11" s="104">
        <v>311681</v>
      </c>
      <c r="C11" s="104">
        <v>22523</v>
      </c>
      <c r="D11" s="104">
        <v>11280</v>
      </c>
      <c r="E11" s="104">
        <v>12251</v>
      </c>
      <c r="F11" s="104">
        <v>29397</v>
      </c>
      <c r="G11" s="104">
        <v>35421</v>
      </c>
      <c r="H11" s="104">
        <v>15667</v>
      </c>
      <c r="I11" s="104">
        <v>18817</v>
      </c>
      <c r="J11" s="104">
        <v>12956</v>
      </c>
      <c r="K11" s="104">
        <v>12690</v>
      </c>
      <c r="L11" s="104">
        <v>24361</v>
      </c>
      <c r="M11" s="104">
        <v>19556</v>
      </c>
      <c r="N11" s="104">
        <v>23643</v>
      </c>
      <c r="O11" s="104">
        <v>25709</v>
      </c>
      <c r="P11" s="104">
        <v>47410</v>
      </c>
    </row>
    <row r="12" spans="1:16" s="89" customFormat="1" ht="19.5" customHeight="1">
      <c r="A12" s="108" t="s">
        <v>763</v>
      </c>
      <c r="B12" s="104">
        <v>106700</v>
      </c>
      <c r="C12" s="106">
        <v>0</v>
      </c>
      <c r="D12" s="106">
        <v>0</v>
      </c>
      <c r="E12" s="106">
        <v>0</v>
      </c>
      <c r="F12" s="106">
        <v>45711</v>
      </c>
      <c r="G12" s="106">
        <v>0</v>
      </c>
      <c r="H12" s="106">
        <v>3000</v>
      </c>
      <c r="I12" s="106">
        <v>0</v>
      </c>
      <c r="J12" s="106">
        <v>0</v>
      </c>
      <c r="K12" s="106">
        <v>0</v>
      </c>
      <c r="L12" s="106">
        <v>0</v>
      </c>
      <c r="M12" s="106">
        <v>17878</v>
      </c>
      <c r="N12" s="106">
        <v>40111</v>
      </c>
      <c r="O12" s="106">
        <v>0</v>
      </c>
      <c r="P12" s="106">
        <v>0</v>
      </c>
    </row>
    <row r="13" spans="1:16" s="89" customFormat="1" ht="19.5" customHeight="1">
      <c r="A13" s="109" t="s">
        <v>764</v>
      </c>
      <c r="B13" s="104">
        <v>290800</v>
      </c>
      <c r="C13" s="106">
        <v>0</v>
      </c>
      <c r="D13" s="106">
        <v>3724</v>
      </c>
      <c r="E13" s="106">
        <v>535</v>
      </c>
      <c r="F13" s="106">
        <v>2893</v>
      </c>
      <c r="G13" s="106">
        <v>17615</v>
      </c>
      <c r="H13" s="106">
        <v>11477</v>
      </c>
      <c r="I13" s="106">
        <v>19893</v>
      </c>
      <c r="J13" s="106">
        <v>31020</v>
      </c>
      <c r="K13" s="106">
        <v>13756</v>
      </c>
      <c r="L13" s="106">
        <v>44823</v>
      </c>
      <c r="M13" s="106">
        <v>30650</v>
      </c>
      <c r="N13" s="106">
        <v>7642</v>
      </c>
      <c r="O13" s="106">
        <v>48213</v>
      </c>
      <c r="P13" s="123">
        <v>58559</v>
      </c>
    </row>
    <row r="14" spans="1:16" s="89" customFormat="1" ht="19.5" customHeight="1">
      <c r="A14" s="108" t="s">
        <v>765</v>
      </c>
      <c r="B14" s="104">
        <v>120011</v>
      </c>
      <c r="C14" s="106">
        <v>12784</v>
      </c>
      <c r="D14" s="106">
        <v>24932</v>
      </c>
      <c r="E14" s="106">
        <v>10548</v>
      </c>
      <c r="F14" s="106">
        <v>13024</v>
      </c>
      <c r="G14" s="106">
        <v>-2572</v>
      </c>
      <c r="H14" s="106">
        <v>17260</v>
      </c>
      <c r="I14" s="106">
        <v>2455</v>
      </c>
      <c r="J14" s="106">
        <v>922</v>
      </c>
      <c r="K14" s="106">
        <v>2848</v>
      </c>
      <c r="L14" s="106">
        <v>2848</v>
      </c>
      <c r="M14" s="106">
        <v>13666</v>
      </c>
      <c r="N14" s="106">
        <v>13297</v>
      </c>
      <c r="O14" s="106">
        <v>6815</v>
      </c>
      <c r="P14" s="104">
        <v>1184</v>
      </c>
    </row>
    <row r="15" spans="1:16" s="89" customFormat="1" ht="19.5" customHeight="1">
      <c r="A15" s="109" t="s">
        <v>766</v>
      </c>
      <c r="B15" s="104">
        <v>240121.96</v>
      </c>
      <c r="C15" s="104">
        <v>12019.22</v>
      </c>
      <c r="D15" s="104">
        <v>14027.32</v>
      </c>
      <c r="E15" s="104">
        <v>10254.01</v>
      </c>
      <c r="F15" s="104">
        <v>22992.91</v>
      </c>
      <c r="G15" s="104">
        <v>25636.91</v>
      </c>
      <c r="H15" s="104">
        <v>19207.33</v>
      </c>
      <c r="I15" s="104">
        <v>19306.53</v>
      </c>
      <c r="J15" s="104">
        <v>8517.53</v>
      </c>
      <c r="K15" s="104">
        <v>14992.7</v>
      </c>
      <c r="L15" s="104">
        <v>22431.21</v>
      </c>
      <c r="M15" s="104">
        <v>18994.98</v>
      </c>
      <c r="N15" s="104">
        <v>13727.83</v>
      </c>
      <c r="O15" s="104">
        <v>22890.95</v>
      </c>
      <c r="P15" s="104">
        <v>15122.53</v>
      </c>
    </row>
    <row r="16" spans="1:16" s="90" customFormat="1" ht="19.5" customHeight="1">
      <c r="A16" s="110" t="s">
        <v>767</v>
      </c>
      <c r="B16" s="111">
        <v>227000</v>
      </c>
      <c r="C16" s="111">
        <v>11504.92</v>
      </c>
      <c r="D16" s="111">
        <v>13177.12</v>
      </c>
      <c r="E16" s="111">
        <v>9745.31</v>
      </c>
      <c r="F16" s="111">
        <v>21883.51</v>
      </c>
      <c r="G16" s="111">
        <v>24154.51</v>
      </c>
      <c r="H16" s="111">
        <v>18179.77</v>
      </c>
      <c r="I16" s="111">
        <v>18324.83</v>
      </c>
      <c r="J16" s="111">
        <v>7984.03</v>
      </c>
      <c r="K16" s="111">
        <v>14248.06</v>
      </c>
      <c r="L16" s="111">
        <v>21237.67</v>
      </c>
      <c r="M16" s="111">
        <v>17934.68</v>
      </c>
      <c r="N16" s="111">
        <v>12902.53</v>
      </c>
      <c r="O16" s="111">
        <v>21574.45</v>
      </c>
      <c r="P16" s="111">
        <v>14148.61</v>
      </c>
    </row>
    <row r="17" spans="1:16" s="90" customFormat="1" ht="30" customHeight="1">
      <c r="A17" s="110" t="s">
        <v>768</v>
      </c>
      <c r="B17" s="111">
        <v>13121.96</v>
      </c>
      <c r="C17" s="111">
        <v>514.3</v>
      </c>
      <c r="D17" s="111">
        <v>850.2</v>
      </c>
      <c r="E17" s="111">
        <v>508.7</v>
      </c>
      <c r="F17" s="111">
        <v>1109.4</v>
      </c>
      <c r="G17" s="111">
        <v>1482.4</v>
      </c>
      <c r="H17" s="111">
        <v>1027.56</v>
      </c>
      <c r="I17" s="111">
        <v>981.7</v>
      </c>
      <c r="J17" s="111">
        <v>533.5</v>
      </c>
      <c r="K17" s="111">
        <v>744.64</v>
      </c>
      <c r="L17" s="111">
        <v>1193.54</v>
      </c>
      <c r="M17" s="111">
        <v>1060.3</v>
      </c>
      <c r="N17" s="111">
        <v>825.3</v>
      </c>
      <c r="O17" s="111">
        <v>1316.5</v>
      </c>
      <c r="P17" s="111">
        <v>973.92</v>
      </c>
    </row>
    <row r="18" spans="1:16" s="89" customFormat="1" ht="19.5" customHeight="1">
      <c r="A18" s="109" t="s">
        <v>769</v>
      </c>
      <c r="B18" s="104">
        <v>577083</v>
      </c>
      <c r="C18" s="104">
        <v>32824.5</v>
      </c>
      <c r="D18" s="104">
        <v>22812</v>
      </c>
      <c r="E18" s="104">
        <v>16611</v>
      </c>
      <c r="F18" s="104">
        <v>66340.5</v>
      </c>
      <c r="G18" s="104">
        <v>82017.5</v>
      </c>
      <c r="H18" s="104">
        <v>37558.5</v>
      </c>
      <c r="I18" s="104">
        <v>35854</v>
      </c>
      <c r="J18" s="104">
        <v>19036.5</v>
      </c>
      <c r="K18" s="104">
        <v>30099</v>
      </c>
      <c r="L18" s="104">
        <v>55730.5</v>
      </c>
      <c r="M18" s="104">
        <v>48439.5</v>
      </c>
      <c r="N18" s="104">
        <v>41148.5</v>
      </c>
      <c r="O18" s="104">
        <v>50083</v>
      </c>
      <c r="P18" s="104">
        <v>38528</v>
      </c>
    </row>
    <row r="19" spans="1:16" s="90" customFormat="1" ht="30" customHeight="1">
      <c r="A19" s="112" t="s">
        <v>770</v>
      </c>
      <c r="B19" s="113">
        <v>401907</v>
      </c>
      <c r="C19" s="111">
        <v>21139</v>
      </c>
      <c r="D19" s="111">
        <v>16419</v>
      </c>
      <c r="E19" s="111">
        <v>11440</v>
      </c>
      <c r="F19" s="111">
        <v>50514</v>
      </c>
      <c r="G19" s="111">
        <v>56711</v>
      </c>
      <c r="H19" s="111">
        <v>27562</v>
      </c>
      <c r="I19" s="111">
        <v>24201</v>
      </c>
      <c r="J19" s="111">
        <v>11667</v>
      </c>
      <c r="K19" s="111">
        <v>20807</v>
      </c>
      <c r="L19" s="111">
        <v>42684</v>
      </c>
      <c r="M19" s="111">
        <v>36188</v>
      </c>
      <c r="N19" s="111">
        <v>26218</v>
      </c>
      <c r="O19" s="111">
        <v>31127</v>
      </c>
      <c r="P19" s="111">
        <v>25230</v>
      </c>
    </row>
    <row r="20" spans="1:16" s="90" customFormat="1" ht="19.5" customHeight="1">
      <c r="A20" s="114" t="s">
        <v>771</v>
      </c>
      <c r="B20" s="113">
        <v>57058</v>
      </c>
      <c r="C20" s="111">
        <v>5135</v>
      </c>
      <c r="D20" s="111">
        <v>2557</v>
      </c>
      <c r="E20" s="111">
        <v>2382</v>
      </c>
      <c r="F20" s="111">
        <v>6132</v>
      </c>
      <c r="G20" s="111">
        <v>7028</v>
      </c>
      <c r="H20" s="111">
        <v>4052</v>
      </c>
      <c r="I20" s="111">
        <v>4951</v>
      </c>
      <c r="J20" s="111">
        <v>1498</v>
      </c>
      <c r="K20" s="111">
        <v>3215</v>
      </c>
      <c r="L20" s="111">
        <v>5731</v>
      </c>
      <c r="M20" s="111">
        <v>3178</v>
      </c>
      <c r="N20" s="111">
        <v>3815</v>
      </c>
      <c r="O20" s="111">
        <v>4468</v>
      </c>
      <c r="P20" s="111">
        <v>2916</v>
      </c>
    </row>
    <row r="21" spans="1:16" s="90" customFormat="1" ht="19.5" customHeight="1">
      <c r="A21" s="114" t="s">
        <v>772</v>
      </c>
      <c r="B21" s="113">
        <v>15132</v>
      </c>
      <c r="C21" s="111">
        <v>955</v>
      </c>
      <c r="D21" s="111">
        <v>485</v>
      </c>
      <c r="E21" s="111">
        <v>412</v>
      </c>
      <c r="F21" s="111">
        <v>681</v>
      </c>
      <c r="G21" s="111">
        <v>3379</v>
      </c>
      <c r="H21" s="111">
        <v>406</v>
      </c>
      <c r="I21" s="111">
        <v>804</v>
      </c>
      <c r="J21" s="111">
        <v>778</v>
      </c>
      <c r="K21" s="111">
        <v>771</v>
      </c>
      <c r="L21" s="111">
        <v>689</v>
      </c>
      <c r="M21" s="111">
        <v>828</v>
      </c>
      <c r="N21" s="111">
        <v>1426</v>
      </c>
      <c r="O21" s="111">
        <v>2188</v>
      </c>
      <c r="P21" s="111">
        <v>1330</v>
      </c>
    </row>
    <row r="22" spans="1:16" s="90" customFormat="1" ht="39.75" customHeight="1">
      <c r="A22" s="112" t="s">
        <v>773</v>
      </c>
      <c r="B22" s="113">
        <v>31095</v>
      </c>
      <c r="C22" s="111"/>
      <c r="D22" s="111">
        <v>919</v>
      </c>
      <c r="E22" s="111"/>
      <c r="F22" s="111"/>
      <c r="G22" s="111">
        <v>6966</v>
      </c>
      <c r="H22" s="111"/>
      <c r="I22" s="111">
        <v>851</v>
      </c>
      <c r="J22" s="111">
        <v>1891</v>
      </c>
      <c r="K22" s="111">
        <v>1211</v>
      </c>
      <c r="L22" s="111"/>
      <c r="M22" s="111">
        <v>2681</v>
      </c>
      <c r="N22" s="111">
        <v>4275</v>
      </c>
      <c r="O22" s="111">
        <v>6231</v>
      </c>
      <c r="P22" s="111">
        <v>6070</v>
      </c>
    </row>
    <row r="23" spans="1:16" s="90" customFormat="1" ht="30" customHeight="1">
      <c r="A23" s="112" t="s">
        <v>774</v>
      </c>
      <c r="B23" s="113">
        <v>20325</v>
      </c>
      <c r="C23" s="111">
        <v>1459</v>
      </c>
      <c r="D23" s="111">
        <v>805</v>
      </c>
      <c r="E23" s="111">
        <v>743</v>
      </c>
      <c r="F23" s="111">
        <v>1918</v>
      </c>
      <c r="G23" s="111">
        <v>3008</v>
      </c>
      <c r="H23" s="111">
        <v>1418</v>
      </c>
      <c r="I23" s="111">
        <v>1508</v>
      </c>
      <c r="J23" s="111">
        <v>754</v>
      </c>
      <c r="K23" s="111">
        <v>1043</v>
      </c>
      <c r="L23" s="111">
        <v>1530</v>
      </c>
      <c r="M23" s="111">
        <v>1129</v>
      </c>
      <c r="N23" s="111">
        <v>1971</v>
      </c>
      <c r="O23" s="111">
        <v>1680</v>
      </c>
      <c r="P23" s="111">
        <v>1359</v>
      </c>
    </row>
    <row r="24" spans="1:16" s="90" customFormat="1" ht="39.75" customHeight="1">
      <c r="A24" s="112" t="s">
        <v>775</v>
      </c>
      <c r="B24" s="113">
        <v>20000</v>
      </c>
      <c r="C24" s="111">
        <v>664</v>
      </c>
      <c r="D24" s="111">
        <v>762</v>
      </c>
      <c r="E24" s="111">
        <v>569</v>
      </c>
      <c r="F24" s="111">
        <v>3496</v>
      </c>
      <c r="G24" s="111">
        <v>2456</v>
      </c>
      <c r="H24" s="111">
        <v>1069</v>
      </c>
      <c r="I24" s="111">
        <v>1257</v>
      </c>
      <c r="J24" s="111">
        <v>752</v>
      </c>
      <c r="K24" s="111">
        <v>970</v>
      </c>
      <c r="L24" s="111">
        <v>2291</v>
      </c>
      <c r="M24" s="111">
        <v>1620</v>
      </c>
      <c r="N24" s="111">
        <v>1051</v>
      </c>
      <c r="O24" s="111">
        <v>1433</v>
      </c>
      <c r="P24" s="111">
        <v>1610</v>
      </c>
    </row>
    <row r="25" spans="1:16" s="90" customFormat="1" ht="30" customHeight="1">
      <c r="A25" s="112" t="s">
        <v>776</v>
      </c>
      <c r="B25" s="113">
        <v>30971</v>
      </c>
      <c r="C25" s="111">
        <v>3349</v>
      </c>
      <c r="D25" s="111">
        <v>820</v>
      </c>
      <c r="E25" s="111">
        <v>1039</v>
      </c>
      <c r="F25" s="111">
        <v>3538</v>
      </c>
      <c r="G25" s="111">
        <v>2432</v>
      </c>
      <c r="H25" s="111">
        <v>2989</v>
      </c>
      <c r="I25" s="111">
        <v>2241</v>
      </c>
      <c r="J25" s="111">
        <v>1680</v>
      </c>
      <c r="K25" s="111">
        <v>2059</v>
      </c>
      <c r="L25" s="111">
        <v>2771</v>
      </c>
      <c r="M25" s="111">
        <v>2787</v>
      </c>
      <c r="N25" s="111">
        <v>2350</v>
      </c>
      <c r="O25" s="111">
        <v>2916</v>
      </c>
      <c r="P25" s="111"/>
    </row>
    <row r="26" spans="1:16" s="90" customFormat="1" ht="30" customHeight="1">
      <c r="A26" s="112" t="s">
        <v>777</v>
      </c>
      <c r="B26" s="113">
        <v>595</v>
      </c>
      <c r="C26" s="111">
        <v>123.5</v>
      </c>
      <c r="D26" s="111">
        <v>45</v>
      </c>
      <c r="E26" s="111">
        <v>26</v>
      </c>
      <c r="F26" s="111">
        <v>61.5</v>
      </c>
      <c r="G26" s="111">
        <v>37.5</v>
      </c>
      <c r="H26" s="111">
        <v>62.5</v>
      </c>
      <c r="I26" s="111">
        <v>41</v>
      </c>
      <c r="J26" s="111">
        <v>16.5</v>
      </c>
      <c r="K26" s="111">
        <v>23</v>
      </c>
      <c r="L26" s="111">
        <v>34.5</v>
      </c>
      <c r="M26" s="111">
        <v>28.5</v>
      </c>
      <c r="N26" s="111">
        <v>42.5</v>
      </c>
      <c r="O26" s="111">
        <v>40</v>
      </c>
      <c r="P26" s="111">
        <v>13</v>
      </c>
    </row>
    <row r="27" spans="1:16" s="89" customFormat="1" ht="30" customHeight="1">
      <c r="A27" s="109" t="s">
        <v>778</v>
      </c>
      <c r="B27" s="104">
        <v>2138035.51</v>
      </c>
      <c r="C27" s="104">
        <v>80647.12</v>
      </c>
      <c r="D27" s="104">
        <v>172948.29</v>
      </c>
      <c r="E27" s="104">
        <v>116757.88</v>
      </c>
      <c r="F27" s="104">
        <v>259668.76</v>
      </c>
      <c r="G27" s="104">
        <v>239563.66</v>
      </c>
      <c r="H27" s="104">
        <v>226694.66</v>
      </c>
      <c r="I27" s="104">
        <v>201777.53</v>
      </c>
      <c r="J27" s="104">
        <v>47555.56</v>
      </c>
      <c r="K27" s="104">
        <v>163602.9</v>
      </c>
      <c r="L27" s="104">
        <v>160735.37</v>
      </c>
      <c r="M27" s="104">
        <v>115536.25</v>
      </c>
      <c r="N27" s="104">
        <v>110806.57</v>
      </c>
      <c r="O27" s="104">
        <v>168146.33</v>
      </c>
      <c r="P27" s="104">
        <v>73594.63</v>
      </c>
    </row>
    <row r="28" spans="1:16" s="90" customFormat="1" ht="19.5" customHeight="1">
      <c r="A28" s="110" t="s">
        <v>779</v>
      </c>
      <c r="B28" s="111">
        <v>802406</v>
      </c>
      <c r="C28" s="111"/>
      <c r="D28" s="111">
        <v>108289</v>
      </c>
      <c r="E28" s="111">
        <v>62615</v>
      </c>
      <c r="F28" s="111">
        <v>121916</v>
      </c>
      <c r="G28" s="111">
        <v>84991</v>
      </c>
      <c r="H28" s="111">
        <v>128033</v>
      </c>
      <c r="I28" s="111">
        <v>79061</v>
      </c>
      <c r="J28" s="111">
        <v>9132</v>
      </c>
      <c r="K28" s="111">
        <v>61965</v>
      </c>
      <c r="L28" s="111">
        <v>36948</v>
      </c>
      <c r="M28" s="111">
        <v>21536</v>
      </c>
      <c r="N28" s="111">
        <v>25646</v>
      </c>
      <c r="O28" s="111">
        <v>57275</v>
      </c>
      <c r="P28" s="111">
        <v>4999</v>
      </c>
    </row>
    <row r="29" spans="1:16" s="90" customFormat="1" ht="30" customHeight="1">
      <c r="A29" s="110" t="s">
        <v>780</v>
      </c>
      <c r="B29" s="111">
        <v>36072.7</v>
      </c>
      <c r="C29" s="111">
        <v>2184.3</v>
      </c>
      <c r="D29" s="111">
        <v>1783.8</v>
      </c>
      <c r="E29" s="111">
        <v>1182.3</v>
      </c>
      <c r="F29" s="111">
        <v>3890.9</v>
      </c>
      <c r="G29" s="111">
        <v>4756.9</v>
      </c>
      <c r="H29" s="111">
        <v>3056.8</v>
      </c>
      <c r="I29" s="111">
        <v>3342.7</v>
      </c>
      <c r="J29" s="111">
        <v>935.9</v>
      </c>
      <c r="K29" s="111">
        <v>2792.9</v>
      </c>
      <c r="L29" s="111">
        <v>3535</v>
      </c>
      <c r="M29" s="111">
        <v>2478.8</v>
      </c>
      <c r="N29" s="111">
        <v>2170.2</v>
      </c>
      <c r="O29" s="111">
        <v>2804.5</v>
      </c>
      <c r="P29" s="111">
        <v>1157.7</v>
      </c>
    </row>
    <row r="30" spans="1:16" s="90" customFormat="1" ht="19.5" customHeight="1">
      <c r="A30" s="110" t="s">
        <v>781</v>
      </c>
      <c r="B30" s="111">
        <v>576125.7</v>
      </c>
      <c r="C30" s="111">
        <v>41647.1</v>
      </c>
      <c r="D30" s="111">
        <v>26605.3</v>
      </c>
      <c r="E30" s="111">
        <v>23090.3</v>
      </c>
      <c r="F30" s="111">
        <v>62126.2</v>
      </c>
      <c r="G30" s="111">
        <v>65728.3</v>
      </c>
      <c r="H30" s="111">
        <v>40832.2</v>
      </c>
      <c r="I30" s="111">
        <v>57786.7</v>
      </c>
      <c r="J30" s="111">
        <v>16856.8</v>
      </c>
      <c r="K30" s="111">
        <v>45341.3</v>
      </c>
      <c r="L30" s="111">
        <v>52084.6</v>
      </c>
      <c r="M30" s="111">
        <v>34574.8</v>
      </c>
      <c r="N30" s="111">
        <v>37496.7</v>
      </c>
      <c r="O30" s="111">
        <v>46700.9</v>
      </c>
      <c r="P30" s="111">
        <v>25254.5</v>
      </c>
    </row>
    <row r="31" spans="1:16" s="91" customFormat="1" ht="19.5" customHeight="1">
      <c r="A31" s="115" t="s">
        <v>782</v>
      </c>
      <c r="B31" s="104">
        <v>5977</v>
      </c>
      <c r="C31" s="106">
        <v>1216</v>
      </c>
      <c r="D31" s="106">
        <v>412</v>
      </c>
      <c r="E31" s="106">
        <v>336</v>
      </c>
      <c r="F31" s="106">
        <v>692</v>
      </c>
      <c r="G31" s="106">
        <v>501</v>
      </c>
      <c r="H31" s="106">
        <v>438</v>
      </c>
      <c r="I31" s="106">
        <v>610</v>
      </c>
      <c r="J31" s="106">
        <v>92</v>
      </c>
      <c r="K31" s="106">
        <v>428</v>
      </c>
      <c r="L31" s="106">
        <v>254</v>
      </c>
      <c r="M31" s="106">
        <v>272</v>
      </c>
      <c r="N31" s="106">
        <v>377</v>
      </c>
      <c r="O31" s="106">
        <v>261</v>
      </c>
      <c r="P31" s="104">
        <v>88</v>
      </c>
    </row>
    <row r="32" spans="1:16" s="90" customFormat="1" ht="19.5" customHeight="1">
      <c r="A32" s="110" t="s">
        <v>783</v>
      </c>
      <c r="B32" s="111">
        <v>17260</v>
      </c>
      <c r="C32" s="111">
        <v>2226</v>
      </c>
      <c r="D32" s="111">
        <v>1293</v>
      </c>
      <c r="E32" s="111">
        <v>1427</v>
      </c>
      <c r="F32" s="111">
        <v>1875</v>
      </c>
      <c r="G32" s="111">
        <v>1995</v>
      </c>
      <c r="H32" s="111">
        <v>1430</v>
      </c>
      <c r="I32" s="111">
        <v>1911</v>
      </c>
      <c r="J32" s="111">
        <v>242</v>
      </c>
      <c r="K32" s="111">
        <v>1371</v>
      </c>
      <c r="L32" s="111">
        <v>958</v>
      </c>
      <c r="M32" s="111">
        <v>628</v>
      </c>
      <c r="N32" s="111">
        <v>838</v>
      </c>
      <c r="O32" s="111">
        <v>792</v>
      </c>
      <c r="P32" s="111">
        <v>274</v>
      </c>
    </row>
    <row r="33" spans="1:16" s="90" customFormat="1" ht="19.5" customHeight="1">
      <c r="A33" s="110" t="s">
        <v>784</v>
      </c>
      <c r="B33" s="111">
        <v>91085</v>
      </c>
      <c r="C33" s="111">
        <v>3609</v>
      </c>
      <c r="D33" s="111">
        <v>4543</v>
      </c>
      <c r="E33" s="111">
        <v>3475</v>
      </c>
      <c r="F33" s="111">
        <v>9347</v>
      </c>
      <c r="G33" s="111">
        <v>11893</v>
      </c>
      <c r="H33" s="111">
        <v>6664</v>
      </c>
      <c r="I33" s="111">
        <v>7037</v>
      </c>
      <c r="J33" s="111">
        <v>2664</v>
      </c>
      <c r="K33" s="111">
        <v>6196</v>
      </c>
      <c r="L33" s="111">
        <v>9067</v>
      </c>
      <c r="M33" s="111">
        <v>7507</v>
      </c>
      <c r="N33" s="111">
        <v>5694</v>
      </c>
      <c r="O33" s="111">
        <v>9061</v>
      </c>
      <c r="P33" s="111">
        <v>4328</v>
      </c>
    </row>
    <row r="34" spans="1:16" s="90" customFormat="1" ht="19.5" customHeight="1">
      <c r="A34" s="110" t="s">
        <v>785</v>
      </c>
      <c r="B34" s="111">
        <v>48133</v>
      </c>
      <c r="C34" s="111">
        <v>1823</v>
      </c>
      <c r="D34" s="111">
        <v>2058</v>
      </c>
      <c r="E34" s="111">
        <v>1721</v>
      </c>
      <c r="F34" s="111">
        <v>5395</v>
      </c>
      <c r="G34" s="111">
        <v>6451</v>
      </c>
      <c r="H34" s="111">
        <v>3947</v>
      </c>
      <c r="I34" s="111">
        <v>4384</v>
      </c>
      <c r="J34" s="111">
        <v>1200</v>
      </c>
      <c r="K34" s="111">
        <v>3687</v>
      </c>
      <c r="L34" s="111">
        <v>5040</v>
      </c>
      <c r="M34" s="111">
        <v>3402</v>
      </c>
      <c r="N34" s="111">
        <v>3201</v>
      </c>
      <c r="O34" s="111">
        <v>3850</v>
      </c>
      <c r="P34" s="111">
        <v>1974</v>
      </c>
    </row>
    <row r="35" spans="1:16" s="90" customFormat="1" ht="19.5" customHeight="1">
      <c r="A35" s="110" t="s">
        <v>786</v>
      </c>
      <c r="B35" s="111">
        <v>5642</v>
      </c>
      <c r="C35" s="111">
        <v>219</v>
      </c>
      <c r="D35" s="111">
        <v>254</v>
      </c>
      <c r="E35" s="111">
        <v>222</v>
      </c>
      <c r="F35" s="111">
        <v>633</v>
      </c>
      <c r="G35" s="111">
        <v>669</v>
      </c>
      <c r="H35" s="111">
        <v>474</v>
      </c>
      <c r="I35" s="111">
        <v>543</v>
      </c>
      <c r="J35" s="111">
        <v>137</v>
      </c>
      <c r="K35" s="111">
        <v>449</v>
      </c>
      <c r="L35" s="111">
        <v>561</v>
      </c>
      <c r="M35" s="111">
        <v>394</v>
      </c>
      <c r="N35" s="111">
        <v>350</v>
      </c>
      <c r="O35" s="111">
        <v>450</v>
      </c>
      <c r="P35" s="111">
        <v>287</v>
      </c>
    </row>
    <row r="36" spans="1:16" s="90" customFormat="1" ht="19.5" customHeight="1">
      <c r="A36" s="110" t="s">
        <v>787</v>
      </c>
      <c r="B36" s="111">
        <v>900</v>
      </c>
      <c r="C36" s="111">
        <v>46</v>
      </c>
      <c r="D36" s="111">
        <v>58</v>
      </c>
      <c r="E36" s="111">
        <v>30</v>
      </c>
      <c r="F36" s="111">
        <v>61</v>
      </c>
      <c r="G36" s="111">
        <v>107</v>
      </c>
      <c r="H36" s="111">
        <v>52</v>
      </c>
      <c r="I36" s="111">
        <v>52</v>
      </c>
      <c r="J36" s="111">
        <v>45</v>
      </c>
      <c r="K36" s="111">
        <v>40</v>
      </c>
      <c r="L36" s="111">
        <v>75</v>
      </c>
      <c r="M36" s="111">
        <v>78</v>
      </c>
      <c r="N36" s="111">
        <v>45</v>
      </c>
      <c r="O36" s="111">
        <v>123</v>
      </c>
      <c r="P36" s="111">
        <v>88</v>
      </c>
    </row>
    <row r="37" spans="1:16" s="90" customFormat="1" ht="19.5" customHeight="1">
      <c r="A37" s="110" t="s">
        <v>788</v>
      </c>
      <c r="B37" s="111">
        <v>23121</v>
      </c>
      <c r="C37" s="111">
        <v>925</v>
      </c>
      <c r="D37" s="111">
        <v>1183</v>
      </c>
      <c r="E37" s="111">
        <v>1041</v>
      </c>
      <c r="F37" s="111">
        <v>2601</v>
      </c>
      <c r="G37" s="111">
        <v>2740</v>
      </c>
      <c r="H37" s="111">
        <v>2381</v>
      </c>
      <c r="I37" s="111">
        <v>2266</v>
      </c>
      <c r="J37" s="111">
        <v>567</v>
      </c>
      <c r="K37" s="111">
        <v>1591</v>
      </c>
      <c r="L37" s="111">
        <v>2241</v>
      </c>
      <c r="M37" s="111">
        <v>1462</v>
      </c>
      <c r="N37" s="111">
        <v>1746</v>
      </c>
      <c r="O37" s="111">
        <v>1823</v>
      </c>
      <c r="P37" s="111">
        <v>554</v>
      </c>
    </row>
    <row r="38" spans="1:16" s="90" customFormat="1" ht="30" customHeight="1">
      <c r="A38" s="110" t="s">
        <v>789</v>
      </c>
      <c r="B38" s="111">
        <v>2075.11</v>
      </c>
      <c r="C38" s="111">
        <v>173.72</v>
      </c>
      <c r="D38" s="111">
        <v>94.19</v>
      </c>
      <c r="E38" s="111">
        <v>60.28</v>
      </c>
      <c r="F38" s="111">
        <v>253.16</v>
      </c>
      <c r="G38" s="111">
        <v>239.06</v>
      </c>
      <c r="H38" s="111">
        <v>252.66</v>
      </c>
      <c r="I38" s="111">
        <v>117.33</v>
      </c>
      <c r="J38" s="111">
        <v>51.26</v>
      </c>
      <c r="K38" s="111">
        <v>121.4</v>
      </c>
      <c r="L38" s="111">
        <v>302.37</v>
      </c>
      <c r="M38" s="111">
        <v>89.35</v>
      </c>
      <c r="N38" s="111">
        <v>138.47</v>
      </c>
      <c r="O38" s="111">
        <v>121.13</v>
      </c>
      <c r="P38" s="111">
        <v>60.73</v>
      </c>
    </row>
    <row r="39" spans="1:16" s="90" customFormat="1" ht="30" customHeight="1">
      <c r="A39" s="110" t="s">
        <v>790</v>
      </c>
      <c r="B39" s="111">
        <v>8000</v>
      </c>
      <c r="C39" s="111">
        <v>74</v>
      </c>
      <c r="D39" s="111"/>
      <c r="E39" s="111"/>
      <c r="F39" s="111">
        <v>925.5</v>
      </c>
      <c r="G39" s="111">
        <v>934.4</v>
      </c>
      <c r="H39" s="111"/>
      <c r="I39" s="111">
        <v>1927.8</v>
      </c>
      <c r="J39" s="111">
        <v>5.6</v>
      </c>
      <c r="K39" s="111">
        <v>351.3</v>
      </c>
      <c r="L39" s="111">
        <v>920.4</v>
      </c>
      <c r="M39" s="111">
        <v>1784.3</v>
      </c>
      <c r="N39" s="111">
        <v>166.2</v>
      </c>
      <c r="O39" s="111">
        <v>391.8</v>
      </c>
      <c r="P39" s="111">
        <v>518.7</v>
      </c>
    </row>
    <row r="40" spans="1:16" s="90" customFormat="1" ht="19.5" customHeight="1">
      <c r="A40" s="110" t="s">
        <v>791</v>
      </c>
      <c r="B40" s="111">
        <v>521238</v>
      </c>
      <c r="C40" s="111">
        <v>26504</v>
      </c>
      <c r="D40" s="111">
        <v>26375</v>
      </c>
      <c r="E40" s="111">
        <v>21558</v>
      </c>
      <c r="F40" s="111">
        <v>49953</v>
      </c>
      <c r="G40" s="111">
        <v>58558</v>
      </c>
      <c r="H40" s="111">
        <v>39134</v>
      </c>
      <c r="I40" s="111">
        <v>42739</v>
      </c>
      <c r="J40" s="111">
        <v>15627</v>
      </c>
      <c r="K40" s="111">
        <v>39269</v>
      </c>
      <c r="L40" s="111">
        <v>48749</v>
      </c>
      <c r="M40" s="111">
        <v>41330</v>
      </c>
      <c r="N40" s="111">
        <v>32938</v>
      </c>
      <c r="O40" s="111">
        <v>44493</v>
      </c>
      <c r="P40" s="111">
        <v>34011</v>
      </c>
    </row>
    <row r="41" spans="1:16" s="89" customFormat="1" ht="30" customHeight="1">
      <c r="A41" s="109" t="s">
        <v>792</v>
      </c>
      <c r="B41" s="104">
        <v>1677689</v>
      </c>
      <c r="C41" s="104">
        <v>125363</v>
      </c>
      <c r="D41" s="104">
        <v>88957</v>
      </c>
      <c r="E41" s="104">
        <v>64923</v>
      </c>
      <c r="F41" s="104">
        <v>172745</v>
      </c>
      <c r="G41" s="104">
        <v>199990</v>
      </c>
      <c r="H41" s="104">
        <v>136844</v>
      </c>
      <c r="I41" s="104">
        <v>145546</v>
      </c>
      <c r="J41" s="104">
        <v>39610</v>
      </c>
      <c r="K41" s="104">
        <v>118323</v>
      </c>
      <c r="L41" s="104">
        <v>155702</v>
      </c>
      <c r="M41" s="104">
        <v>113753</v>
      </c>
      <c r="N41" s="104">
        <v>109231</v>
      </c>
      <c r="O41" s="104">
        <v>129607</v>
      </c>
      <c r="P41" s="104">
        <v>77095</v>
      </c>
    </row>
    <row r="42" spans="1:16" s="90" customFormat="1" ht="19.5" customHeight="1">
      <c r="A42" s="110" t="s">
        <v>793</v>
      </c>
      <c r="B42" s="111">
        <v>1460439</v>
      </c>
      <c r="C42" s="111">
        <v>96777</v>
      </c>
      <c r="D42" s="111">
        <v>74274</v>
      </c>
      <c r="E42" s="111">
        <v>54764</v>
      </c>
      <c r="F42" s="111">
        <v>151947</v>
      </c>
      <c r="G42" s="111">
        <v>183643</v>
      </c>
      <c r="H42" s="111">
        <v>112206</v>
      </c>
      <c r="I42" s="111">
        <v>126729</v>
      </c>
      <c r="J42" s="111">
        <v>35063</v>
      </c>
      <c r="K42" s="111">
        <v>103998</v>
      </c>
      <c r="L42" s="111">
        <v>137388</v>
      </c>
      <c r="M42" s="111">
        <v>105700</v>
      </c>
      <c r="N42" s="111">
        <v>96298</v>
      </c>
      <c r="O42" s="111">
        <v>114857</v>
      </c>
      <c r="P42" s="111">
        <v>66795</v>
      </c>
    </row>
    <row r="43" spans="1:16" s="90" customFormat="1" ht="19.5" customHeight="1">
      <c r="A43" s="110" t="s">
        <v>794</v>
      </c>
      <c r="B43" s="111">
        <v>214108</v>
      </c>
      <c r="C43" s="111">
        <v>28586</v>
      </c>
      <c r="D43" s="111">
        <v>14565</v>
      </c>
      <c r="E43" s="111">
        <v>10159</v>
      </c>
      <c r="F43" s="111">
        <v>20798</v>
      </c>
      <c r="G43" s="111">
        <v>15713</v>
      </c>
      <c r="H43" s="111">
        <v>24638</v>
      </c>
      <c r="I43" s="111">
        <v>18691</v>
      </c>
      <c r="J43" s="111">
        <v>4341</v>
      </c>
      <c r="K43" s="111">
        <v>14199</v>
      </c>
      <c r="L43" s="111">
        <v>18314</v>
      </c>
      <c r="M43" s="111">
        <v>7799</v>
      </c>
      <c r="N43" s="111">
        <v>12511</v>
      </c>
      <c r="O43" s="111">
        <v>14086</v>
      </c>
      <c r="P43" s="111">
        <v>9708</v>
      </c>
    </row>
    <row r="44" spans="1:16" s="90" customFormat="1" ht="30" customHeight="1">
      <c r="A44" s="110" t="s">
        <v>795</v>
      </c>
      <c r="B44" s="111">
        <v>3142</v>
      </c>
      <c r="C44" s="111"/>
      <c r="D44" s="111">
        <v>118</v>
      </c>
      <c r="E44" s="111"/>
      <c r="F44" s="111"/>
      <c r="G44" s="111">
        <v>634</v>
      </c>
      <c r="H44" s="111"/>
      <c r="I44" s="111">
        <v>126</v>
      </c>
      <c r="J44" s="111">
        <v>206</v>
      </c>
      <c r="K44" s="111">
        <v>126</v>
      </c>
      <c r="L44" s="111"/>
      <c r="M44" s="111">
        <v>254</v>
      </c>
      <c r="N44" s="111">
        <v>422</v>
      </c>
      <c r="O44" s="111">
        <v>664</v>
      </c>
      <c r="P44" s="111">
        <v>592</v>
      </c>
    </row>
    <row r="45" spans="1:16" s="92" customFormat="1" ht="19.5" customHeight="1">
      <c r="A45" s="109" t="s">
        <v>796</v>
      </c>
      <c r="B45" s="111">
        <v>102220</v>
      </c>
      <c r="C45" s="111">
        <v>5148</v>
      </c>
      <c r="D45" s="111">
        <v>4943</v>
      </c>
      <c r="E45" s="111">
        <v>3796</v>
      </c>
      <c r="F45" s="111">
        <v>10198</v>
      </c>
      <c r="G45" s="111">
        <v>12405</v>
      </c>
      <c r="H45" s="111">
        <v>7693</v>
      </c>
      <c r="I45" s="111">
        <v>8819</v>
      </c>
      <c r="J45" s="111">
        <v>3173</v>
      </c>
      <c r="K45" s="111">
        <v>6977</v>
      </c>
      <c r="L45" s="111">
        <v>9695</v>
      </c>
      <c r="M45" s="111">
        <v>7954</v>
      </c>
      <c r="N45" s="111">
        <v>6399</v>
      </c>
      <c r="O45" s="111">
        <v>9387</v>
      </c>
      <c r="P45" s="111">
        <v>5633</v>
      </c>
    </row>
    <row r="46" spans="1:16" s="89" customFormat="1" ht="19.5" customHeight="1">
      <c r="A46" s="109" t="s">
        <v>797</v>
      </c>
      <c r="B46" s="104">
        <v>1806205</v>
      </c>
      <c r="C46" s="104">
        <v>122553</v>
      </c>
      <c r="D46" s="104">
        <v>87389</v>
      </c>
      <c r="E46" s="104">
        <v>71759</v>
      </c>
      <c r="F46" s="104">
        <v>168418</v>
      </c>
      <c r="G46" s="104">
        <v>177455</v>
      </c>
      <c r="H46" s="104">
        <v>152131</v>
      </c>
      <c r="I46" s="104">
        <v>186637</v>
      </c>
      <c r="J46" s="104">
        <v>46357</v>
      </c>
      <c r="K46" s="104">
        <v>150180</v>
      </c>
      <c r="L46" s="104">
        <v>166200</v>
      </c>
      <c r="M46" s="104">
        <v>135736</v>
      </c>
      <c r="N46" s="104">
        <v>85611</v>
      </c>
      <c r="O46" s="104">
        <v>148952</v>
      </c>
      <c r="P46" s="104">
        <v>106827</v>
      </c>
    </row>
    <row r="47" spans="1:16" s="91" customFormat="1" ht="19.5" customHeight="1">
      <c r="A47" s="103" t="s">
        <v>798</v>
      </c>
      <c r="B47" s="104">
        <v>1237158</v>
      </c>
      <c r="C47" s="106">
        <v>92365</v>
      </c>
      <c r="D47" s="106">
        <v>60988</v>
      </c>
      <c r="E47" s="106">
        <v>51626</v>
      </c>
      <c r="F47" s="106">
        <v>116423</v>
      </c>
      <c r="G47" s="106">
        <v>126534</v>
      </c>
      <c r="H47" s="106">
        <v>95014</v>
      </c>
      <c r="I47" s="106">
        <v>102218</v>
      </c>
      <c r="J47" s="106">
        <v>34010</v>
      </c>
      <c r="K47" s="106">
        <v>96100</v>
      </c>
      <c r="L47" s="106">
        <v>111551</v>
      </c>
      <c r="M47" s="106">
        <v>85614</v>
      </c>
      <c r="N47" s="106">
        <v>62190</v>
      </c>
      <c r="O47" s="106">
        <v>112658</v>
      </c>
      <c r="P47" s="106">
        <v>89867</v>
      </c>
    </row>
    <row r="48" spans="1:16" s="91" customFormat="1" ht="19.5" customHeight="1">
      <c r="A48" s="103" t="s">
        <v>799</v>
      </c>
      <c r="B48" s="104">
        <v>558700</v>
      </c>
      <c r="C48" s="106">
        <v>29511</v>
      </c>
      <c r="D48" s="106">
        <v>25572</v>
      </c>
      <c r="E48" s="106">
        <v>19753</v>
      </c>
      <c r="F48" s="106">
        <v>51287</v>
      </c>
      <c r="G48" s="106">
        <v>49751</v>
      </c>
      <c r="H48" s="106">
        <v>56362</v>
      </c>
      <c r="I48" s="106">
        <v>82966</v>
      </c>
      <c r="J48" s="106">
        <v>12255</v>
      </c>
      <c r="K48" s="106">
        <v>53285</v>
      </c>
      <c r="L48" s="106">
        <v>53379</v>
      </c>
      <c r="M48" s="106">
        <v>48965</v>
      </c>
      <c r="N48" s="106">
        <v>23025</v>
      </c>
      <c r="O48" s="106">
        <v>35934</v>
      </c>
      <c r="P48" s="104">
        <v>16655</v>
      </c>
    </row>
    <row r="49" spans="1:16" s="91" customFormat="1" ht="19.5" customHeight="1">
      <c r="A49" s="116" t="s">
        <v>800</v>
      </c>
      <c r="B49" s="104">
        <v>10347</v>
      </c>
      <c r="C49" s="106">
        <v>677</v>
      </c>
      <c r="D49" s="106">
        <v>829</v>
      </c>
      <c r="E49" s="106">
        <v>380</v>
      </c>
      <c r="F49" s="106">
        <v>708</v>
      </c>
      <c r="G49" s="106">
        <v>1170</v>
      </c>
      <c r="H49" s="106">
        <v>755</v>
      </c>
      <c r="I49" s="106">
        <v>1453</v>
      </c>
      <c r="J49" s="106">
        <v>92</v>
      </c>
      <c r="K49" s="106">
        <v>795</v>
      </c>
      <c r="L49" s="106">
        <v>1270</v>
      </c>
      <c r="M49" s="106">
        <v>1157</v>
      </c>
      <c r="N49" s="106">
        <v>396</v>
      </c>
      <c r="O49" s="106">
        <v>360</v>
      </c>
      <c r="P49" s="104">
        <v>305</v>
      </c>
    </row>
    <row r="50" spans="1:16" s="89" customFormat="1" ht="19.5" customHeight="1">
      <c r="A50" s="117" t="s">
        <v>801</v>
      </c>
      <c r="B50" s="118">
        <v>2093890.87</v>
      </c>
      <c r="C50" s="118">
        <v>131457.28</v>
      </c>
      <c r="D50" s="118">
        <v>93026.25</v>
      </c>
      <c r="E50" s="118">
        <v>65778.69</v>
      </c>
      <c r="F50" s="118">
        <v>173161.78</v>
      </c>
      <c r="G50" s="118">
        <v>251313.95</v>
      </c>
      <c r="H50" s="118">
        <v>136738.22</v>
      </c>
      <c r="I50" s="118">
        <v>174511.14</v>
      </c>
      <c r="J50" s="118">
        <v>79317.22</v>
      </c>
      <c r="K50" s="118">
        <v>127183.92</v>
      </c>
      <c r="L50" s="118">
        <v>190581.36</v>
      </c>
      <c r="M50" s="118">
        <v>143986.64</v>
      </c>
      <c r="N50" s="118">
        <v>125781.63</v>
      </c>
      <c r="O50" s="118">
        <v>209410.23</v>
      </c>
      <c r="P50" s="118">
        <v>191642.56</v>
      </c>
    </row>
    <row r="51" spans="1:16" s="92" customFormat="1" ht="19.5" customHeight="1">
      <c r="A51" s="119" t="s">
        <v>802</v>
      </c>
      <c r="B51" s="111">
        <v>365391.9</v>
      </c>
      <c r="C51" s="111">
        <v>11319.8</v>
      </c>
      <c r="D51" s="111">
        <v>14532.8</v>
      </c>
      <c r="E51" s="111">
        <v>8208.9</v>
      </c>
      <c r="F51" s="111">
        <v>22377.3</v>
      </c>
      <c r="G51" s="111">
        <v>69296.2</v>
      </c>
      <c r="H51" s="111">
        <v>15873.4</v>
      </c>
      <c r="I51" s="111">
        <v>15094.8</v>
      </c>
      <c r="J51" s="111">
        <v>16727.1</v>
      </c>
      <c r="K51" s="111">
        <v>16270.7</v>
      </c>
      <c r="L51" s="111">
        <v>25829.2</v>
      </c>
      <c r="M51" s="111">
        <v>32047.7</v>
      </c>
      <c r="N51" s="111">
        <v>37446</v>
      </c>
      <c r="O51" s="111">
        <v>48207.7</v>
      </c>
      <c r="P51" s="111">
        <v>32160.3</v>
      </c>
    </row>
    <row r="52" spans="1:16" s="90" customFormat="1" ht="30" customHeight="1">
      <c r="A52" s="112" t="s">
        <v>803</v>
      </c>
      <c r="B52" s="113">
        <v>79485</v>
      </c>
      <c r="C52" s="111"/>
      <c r="D52" s="111">
        <v>2462</v>
      </c>
      <c r="E52" s="111"/>
      <c r="F52" s="111"/>
      <c r="G52" s="111">
        <v>27633</v>
      </c>
      <c r="H52" s="111"/>
      <c r="I52" s="111">
        <v>1619</v>
      </c>
      <c r="J52" s="111">
        <v>3809</v>
      </c>
      <c r="K52" s="111">
        <v>3606</v>
      </c>
      <c r="L52" s="111"/>
      <c r="M52" s="111">
        <v>8163</v>
      </c>
      <c r="N52" s="111">
        <v>10108</v>
      </c>
      <c r="O52" s="111">
        <v>13304</v>
      </c>
      <c r="P52" s="111">
        <v>8781</v>
      </c>
    </row>
    <row r="53" spans="1:16" s="90" customFormat="1" ht="30" customHeight="1">
      <c r="A53" s="112" t="s">
        <v>804</v>
      </c>
      <c r="B53" s="113">
        <v>104520</v>
      </c>
      <c r="C53" s="111"/>
      <c r="D53" s="111">
        <v>3810</v>
      </c>
      <c r="E53" s="111"/>
      <c r="F53" s="111">
        <v>3020</v>
      </c>
      <c r="G53" s="111">
        <v>19340</v>
      </c>
      <c r="H53" s="111">
        <v>3120</v>
      </c>
      <c r="I53" s="111">
        <v>2060</v>
      </c>
      <c r="J53" s="111">
        <v>6870</v>
      </c>
      <c r="K53" s="111">
        <v>2610</v>
      </c>
      <c r="L53" s="111">
        <v>9340</v>
      </c>
      <c r="M53" s="111">
        <v>8080</v>
      </c>
      <c r="N53" s="111">
        <v>11190</v>
      </c>
      <c r="O53" s="111">
        <v>20790</v>
      </c>
      <c r="P53" s="111">
        <v>14290</v>
      </c>
    </row>
    <row r="54" spans="1:16" s="90" customFormat="1" ht="19.5" customHeight="1">
      <c r="A54" s="112" t="s">
        <v>805</v>
      </c>
      <c r="B54" s="113">
        <v>8277</v>
      </c>
      <c r="C54" s="111">
        <v>2432</v>
      </c>
      <c r="D54" s="111">
        <v>633</v>
      </c>
      <c r="E54" s="111">
        <v>694</v>
      </c>
      <c r="F54" s="111">
        <v>922</v>
      </c>
      <c r="G54" s="111">
        <v>408</v>
      </c>
      <c r="H54" s="111">
        <v>625</v>
      </c>
      <c r="I54" s="111">
        <v>733</v>
      </c>
      <c r="J54" s="111"/>
      <c r="K54" s="111">
        <v>318</v>
      </c>
      <c r="L54" s="111">
        <v>463</v>
      </c>
      <c r="M54" s="111">
        <v>148</v>
      </c>
      <c r="N54" s="111">
        <v>422</v>
      </c>
      <c r="O54" s="111">
        <v>185</v>
      </c>
      <c r="P54" s="111">
        <v>294</v>
      </c>
    </row>
    <row r="55" spans="1:16" s="90" customFormat="1" ht="30" customHeight="1">
      <c r="A55" s="112" t="s">
        <v>806</v>
      </c>
      <c r="B55" s="113">
        <v>7905.7</v>
      </c>
      <c r="C55" s="111">
        <v>259.1</v>
      </c>
      <c r="D55" s="111">
        <v>415.2</v>
      </c>
      <c r="E55" s="111">
        <v>173.1</v>
      </c>
      <c r="F55" s="111">
        <v>624.3</v>
      </c>
      <c r="G55" s="111">
        <v>1203.8</v>
      </c>
      <c r="H55" s="111">
        <v>503.3</v>
      </c>
      <c r="I55" s="111">
        <v>418.5</v>
      </c>
      <c r="J55" s="111">
        <v>395.7</v>
      </c>
      <c r="K55" s="111">
        <v>338.1</v>
      </c>
      <c r="L55" s="111">
        <v>892</v>
      </c>
      <c r="M55" s="111">
        <v>550.3</v>
      </c>
      <c r="N55" s="111">
        <v>526.1</v>
      </c>
      <c r="O55" s="111">
        <v>956.7</v>
      </c>
      <c r="P55" s="111">
        <v>649.5</v>
      </c>
    </row>
    <row r="56" spans="1:16" s="90" customFormat="1" ht="30" customHeight="1">
      <c r="A56" s="112" t="s">
        <v>807</v>
      </c>
      <c r="B56" s="113">
        <v>8357.6</v>
      </c>
      <c r="C56" s="111"/>
      <c r="D56" s="111"/>
      <c r="E56" s="111"/>
      <c r="F56" s="111">
        <v>3280.8</v>
      </c>
      <c r="G56" s="111">
        <v>770.4</v>
      </c>
      <c r="H56" s="111"/>
      <c r="I56" s="111">
        <v>995.8</v>
      </c>
      <c r="J56" s="111">
        <v>197.8</v>
      </c>
      <c r="K56" s="111"/>
      <c r="L56" s="111">
        <v>1020</v>
      </c>
      <c r="M56" s="111">
        <v>1646.4</v>
      </c>
      <c r="N56" s="111"/>
      <c r="O56" s="111">
        <v>446.4</v>
      </c>
      <c r="P56" s="111"/>
    </row>
    <row r="57" spans="1:16" s="90" customFormat="1" ht="30" customHeight="1">
      <c r="A57" s="112" t="s">
        <v>808</v>
      </c>
      <c r="B57" s="113">
        <v>1090</v>
      </c>
      <c r="C57" s="111">
        <v>30</v>
      </c>
      <c r="D57" s="111">
        <v>60</v>
      </c>
      <c r="E57" s="111">
        <v>100</v>
      </c>
      <c r="F57" s="111">
        <v>45</v>
      </c>
      <c r="G57" s="111">
        <v>115</v>
      </c>
      <c r="H57" s="111">
        <v>130</v>
      </c>
      <c r="I57" s="111">
        <v>90</v>
      </c>
      <c r="J57" s="111">
        <v>50</v>
      </c>
      <c r="K57" s="111">
        <v>70</v>
      </c>
      <c r="L57" s="111">
        <v>40</v>
      </c>
      <c r="M57" s="111">
        <v>100</v>
      </c>
      <c r="N57" s="111">
        <v>120</v>
      </c>
      <c r="O57" s="111">
        <v>80</v>
      </c>
      <c r="P57" s="111">
        <v>60</v>
      </c>
    </row>
    <row r="58" spans="1:16" s="90" customFormat="1" ht="30" customHeight="1">
      <c r="A58" s="112" t="s">
        <v>809</v>
      </c>
      <c r="B58" s="113">
        <v>8000</v>
      </c>
      <c r="C58" s="111">
        <v>446</v>
      </c>
      <c r="D58" s="111">
        <v>468</v>
      </c>
      <c r="E58" s="111">
        <v>225</v>
      </c>
      <c r="F58" s="111">
        <v>809</v>
      </c>
      <c r="G58" s="111">
        <v>846</v>
      </c>
      <c r="H58" s="111">
        <v>730</v>
      </c>
      <c r="I58" s="111">
        <v>693</v>
      </c>
      <c r="J58" s="111">
        <v>185</v>
      </c>
      <c r="K58" s="111">
        <v>682</v>
      </c>
      <c r="L58" s="111">
        <v>782</v>
      </c>
      <c r="M58" s="111">
        <v>661</v>
      </c>
      <c r="N58" s="111">
        <v>448</v>
      </c>
      <c r="O58" s="111">
        <v>684</v>
      </c>
      <c r="P58" s="111">
        <v>341</v>
      </c>
    </row>
    <row r="59" spans="1:16" s="90" customFormat="1" ht="19.5" customHeight="1">
      <c r="A59" s="112" t="s">
        <v>810</v>
      </c>
      <c r="B59" s="113">
        <v>14490</v>
      </c>
      <c r="C59" s="111"/>
      <c r="D59" s="111">
        <v>522</v>
      </c>
      <c r="E59" s="111"/>
      <c r="F59" s="111"/>
      <c r="G59" s="111">
        <v>3584</v>
      </c>
      <c r="H59" s="111">
        <v>100</v>
      </c>
      <c r="I59" s="111">
        <v>442</v>
      </c>
      <c r="J59" s="111">
        <v>772</v>
      </c>
      <c r="K59" s="111">
        <v>460</v>
      </c>
      <c r="L59" s="111">
        <v>100</v>
      </c>
      <c r="M59" s="111">
        <v>1493</v>
      </c>
      <c r="N59" s="111">
        <v>3148</v>
      </c>
      <c r="O59" s="111">
        <v>1276</v>
      </c>
      <c r="P59" s="111">
        <v>2593</v>
      </c>
    </row>
    <row r="60" spans="1:16" s="90" customFormat="1" ht="19.5" customHeight="1">
      <c r="A60" s="112" t="s">
        <v>811</v>
      </c>
      <c r="B60" s="113">
        <v>25000</v>
      </c>
      <c r="C60" s="111">
        <v>391</v>
      </c>
      <c r="D60" s="111">
        <v>124</v>
      </c>
      <c r="E60" s="111">
        <v>1230</v>
      </c>
      <c r="F60" s="111">
        <v>1873</v>
      </c>
      <c r="G60" s="111">
        <v>5196</v>
      </c>
      <c r="H60" s="111">
        <v>2086</v>
      </c>
      <c r="I60" s="111">
        <v>839</v>
      </c>
      <c r="J60" s="111">
        <v>275</v>
      </c>
      <c r="K60" s="111">
        <v>1553</v>
      </c>
      <c r="L60" s="111">
        <v>2760</v>
      </c>
      <c r="M60" s="111">
        <v>2014</v>
      </c>
      <c r="N60" s="111">
        <v>3778</v>
      </c>
      <c r="O60" s="111">
        <v>1806</v>
      </c>
      <c r="P60" s="111">
        <v>1075</v>
      </c>
    </row>
    <row r="61" spans="1:16" s="90" customFormat="1" ht="30" customHeight="1">
      <c r="A61" s="112" t="s">
        <v>812</v>
      </c>
      <c r="B61" s="113">
        <v>22430</v>
      </c>
      <c r="C61" s="111">
        <v>343.2</v>
      </c>
      <c r="D61" s="111">
        <v>2.4</v>
      </c>
      <c r="E61" s="111">
        <v>2429.2</v>
      </c>
      <c r="F61" s="111">
        <v>3272.4</v>
      </c>
      <c r="G61" s="111">
        <v>1160.4</v>
      </c>
      <c r="H61" s="111">
        <v>975.2</v>
      </c>
      <c r="I61" s="111">
        <v>618.4</v>
      </c>
      <c r="J61" s="111">
        <v>1729.6</v>
      </c>
      <c r="K61" s="111">
        <v>2033.2</v>
      </c>
      <c r="L61" s="111">
        <v>2256</v>
      </c>
      <c r="M61" s="111">
        <v>2715.6</v>
      </c>
      <c r="N61" s="111">
        <v>3299.2</v>
      </c>
      <c r="O61" s="111">
        <v>1595.2</v>
      </c>
      <c r="P61" s="111"/>
    </row>
    <row r="62" spans="1:16" s="90" customFormat="1" ht="19.5" customHeight="1">
      <c r="A62" s="112" t="s">
        <v>813</v>
      </c>
      <c r="B62" s="113">
        <v>73010</v>
      </c>
      <c r="C62" s="111">
        <v>5526</v>
      </c>
      <c r="D62" s="111">
        <v>4378</v>
      </c>
      <c r="E62" s="111">
        <v>2852</v>
      </c>
      <c r="F62" s="111">
        <v>7736</v>
      </c>
      <c r="G62" s="111">
        <v>8233</v>
      </c>
      <c r="H62" s="111">
        <v>5849</v>
      </c>
      <c r="I62" s="111">
        <v>5485</v>
      </c>
      <c r="J62" s="111">
        <v>2082</v>
      </c>
      <c r="K62" s="111">
        <v>4033</v>
      </c>
      <c r="L62" s="111">
        <v>7128</v>
      </c>
      <c r="M62" s="111">
        <v>5593</v>
      </c>
      <c r="N62" s="111">
        <v>3942</v>
      </c>
      <c r="O62" s="111">
        <v>6229</v>
      </c>
      <c r="P62" s="111">
        <v>3944</v>
      </c>
    </row>
    <row r="63" spans="1:16" s="90" customFormat="1" ht="19.5" customHeight="1">
      <c r="A63" s="112" t="s">
        <v>814</v>
      </c>
      <c r="B63" s="113">
        <v>7017</v>
      </c>
      <c r="C63" s="111">
        <v>1071</v>
      </c>
      <c r="D63" s="111">
        <v>1143</v>
      </c>
      <c r="E63" s="111">
        <v>364</v>
      </c>
      <c r="F63" s="111">
        <v>510</v>
      </c>
      <c r="G63" s="111">
        <v>375</v>
      </c>
      <c r="H63" s="111">
        <v>724</v>
      </c>
      <c r="I63" s="111">
        <v>608</v>
      </c>
      <c r="J63" s="111">
        <v>152</v>
      </c>
      <c r="K63" s="111">
        <v>313</v>
      </c>
      <c r="L63" s="111">
        <v>683</v>
      </c>
      <c r="M63" s="111">
        <v>276</v>
      </c>
      <c r="N63" s="111">
        <v>333</v>
      </c>
      <c r="O63" s="111">
        <v>435</v>
      </c>
      <c r="P63" s="111">
        <v>30</v>
      </c>
    </row>
    <row r="64" spans="1:16" s="90" customFormat="1" ht="30" customHeight="1">
      <c r="A64" s="112" t="s">
        <v>815</v>
      </c>
      <c r="B64" s="113">
        <v>3000</v>
      </c>
      <c r="C64" s="111">
        <v>105</v>
      </c>
      <c r="D64" s="111">
        <v>105</v>
      </c>
      <c r="E64" s="111">
        <v>120</v>
      </c>
      <c r="F64" s="111">
        <v>210</v>
      </c>
      <c r="G64" s="111">
        <v>375</v>
      </c>
      <c r="H64" s="111">
        <v>315</v>
      </c>
      <c r="I64" s="111">
        <v>270</v>
      </c>
      <c r="J64" s="111">
        <v>150</v>
      </c>
      <c r="K64" s="111">
        <v>210</v>
      </c>
      <c r="L64" s="111">
        <v>345</v>
      </c>
      <c r="M64" s="111">
        <v>315</v>
      </c>
      <c r="N64" s="111">
        <v>120</v>
      </c>
      <c r="O64" s="111">
        <v>270</v>
      </c>
      <c r="P64" s="111">
        <v>90</v>
      </c>
    </row>
    <row r="65" spans="1:16" s="90" customFormat="1" ht="30" customHeight="1">
      <c r="A65" s="112" t="s">
        <v>816</v>
      </c>
      <c r="B65" s="113">
        <v>2809.6</v>
      </c>
      <c r="C65" s="113">
        <v>716.5</v>
      </c>
      <c r="D65" s="113">
        <v>410.2</v>
      </c>
      <c r="E65" s="113">
        <v>21.6</v>
      </c>
      <c r="F65" s="113">
        <v>74.8</v>
      </c>
      <c r="G65" s="113">
        <v>56.6</v>
      </c>
      <c r="H65" s="113">
        <v>715.9</v>
      </c>
      <c r="I65" s="113">
        <v>223.1</v>
      </c>
      <c r="J65" s="113">
        <v>59</v>
      </c>
      <c r="K65" s="113">
        <v>44.4</v>
      </c>
      <c r="L65" s="113">
        <v>20.2</v>
      </c>
      <c r="M65" s="113">
        <v>292.4</v>
      </c>
      <c r="N65" s="113">
        <v>11.7</v>
      </c>
      <c r="O65" s="113">
        <v>150.4</v>
      </c>
      <c r="P65" s="113">
        <v>12.8</v>
      </c>
    </row>
    <row r="66" spans="1:16" s="89" customFormat="1" ht="19.5" customHeight="1">
      <c r="A66" s="124" t="s">
        <v>817</v>
      </c>
      <c r="B66" s="118">
        <v>52279.6</v>
      </c>
      <c r="C66" s="118">
        <v>4260.1</v>
      </c>
      <c r="D66" s="118">
        <v>2290.8</v>
      </c>
      <c r="E66" s="118">
        <v>2118.4</v>
      </c>
      <c r="F66" s="118">
        <v>5236.8</v>
      </c>
      <c r="G66" s="118">
        <v>4935</v>
      </c>
      <c r="H66" s="118">
        <v>4251.9</v>
      </c>
      <c r="I66" s="118">
        <v>3781.2</v>
      </c>
      <c r="J66" s="118">
        <v>2442</v>
      </c>
      <c r="K66" s="118">
        <v>2450.3</v>
      </c>
      <c r="L66" s="118">
        <v>4606.1</v>
      </c>
      <c r="M66" s="118">
        <v>3777.3</v>
      </c>
      <c r="N66" s="118">
        <v>3225.8</v>
      </c>
      <c r="O66" s="118">
        <v>5318.8</v>
      </c>
      <c r="P66" s="118">
        <v>3585.1</v>
      </c>
    </row>
    <row r="67" spans="1:16" s="90" customFormat="1" ht="19.5" customHeight="1">
      <c r="A67" s="112" t="s">
        <v>818</v>
      </c>
      <c r="B67" s="113">
        <v>17358.8</v>
      </c>
      <c r="C67" s="111">
        <v>485.6</v>
      </c>
      <c r="D67" s="111">
        <v>630</v>
      </c>
      <c r="E67" s="111">
        <v>646.8</v>
      </c>
      <c r="F67" s="111">
        <v>1944.8</v>
      </c>
      <c r="G67" s="111">
        <v>2206</v>
      </c>
      <c r="H67" s="111">
        <v>1230.4</v>
      </c>
      <c r="I67" s="111">
        <v>1481.2</v>
      </c>
      <c r="J67" s="111">
        <v>605.2</v>
      </c>
      <c r="K67" s="111">
        <v>712</v>
      </c>
      <c r="L67" s="111">
        <v>2019.6</v>
      </c>
      <c r="M67" s="111">
        <v>1175.2</v>
      </c>
      <c r="N67" s="111">
        <v>1307.6</v>
      </c>
      <c r="O67" s="111">
        <v>1537.6</v>
      </c>
      <c r="P67" s="111">
        <v>1376.8</v>
      </c>
    </row>
    <row r="68" spans="1:16" s="90" customFormat="1" ht="30" customHeight="1">
      <c r="A68" s="112" t="s">
        <v>819</v>
      </c>
      <c r="B68" s="113">
        <v>4054.5</v>
      </c>
      <c r="C68" s="111">
        <v>387</v>
      </c>
      <c r="D68" s="111">
        <v>495</v>
      </c>
      <c r="E68" s="111">
        <v>148.5</v>
      </c>
      <c r="F68" s="111">
        <v>283.5</v>
      </c>
      <c r="G68" s="111">
        <v>180</v>
      </c>
      <c r="H68" s="111">
        <v>270</v>
      </c>
      <c r="I68" s="111">
        <v>238.5</v>
      </c>
      <c r="J68" s="111">
        <v>90</v>
      </c>
      <c r="K68" s="111">
        <v>463.5</v>
      </c>
      <c r="L68" s="111">
        <v>171</v>
      </c>
      <c r="M68" s="111">
        <v>409.5</v>
      </c>
      <c r="N68" s="111">
        <v>382.5</v>
      </c>
      <c r="O68" s="111">
        <v>432</v>
      </c>
      <c r="P68" s="111">
        <v>103.5</v>
      </c>
    </row>
    <row r="69" spans="1:16" s="90" customFormat="1" ht="30" customHeight="1">
      <c r="A69" s="112" t="s">
        <v>820</v>
      </c>
      <c r="B69" s="113">
        <v>9321</v>
      </c>
      <c r="C69" s="111">
        <v>502.5</v>
      </c>
      <c r="D69" s="111">
        <v>497.5</v>
      </c>
      <c r="E69" s="111">
        <v>315</v>
      </c>
      <c r="F69" s="111">
        <v>825</v>
      </c>
      <c r="G69" s="111">
        <v>850</v>
      </c>
      <c r="H69" s="111">
        <v>705</v>
      </c>
      <c r="I69" s="111">
        <v>780</v>
      </c>
      <c r="J69" s="111">
        <v>345</v>
      </c>
      <c r="K69" s="111">
        <v>412.5</v>
      </c>
      <c r="L69" s="111">
        <v>812.5</v>
      </c>
      <c r="M69" s="111">
        <v>902.5</v>
      </c>
      <c r="N69" s="111">
        <v>342.5</v>
      </c>
      <c r="O69" s="111">
        <v>1055</v>
      </c>
      <c r="P69" s="111">
        <v>976</v>
      </c>
    </row>
    <row r="70" spans="1:16" s="90" customFormat="1" ht="30" customHeight="1">
      <c r="A70" s="112" t="s">
        <v>821</v>
      </c>
      <c r="B70" s="113">
        <v>8580</v>
      </c>
      <c r="C70" s="111">
        <v>2587</v>
      </c>
      <c r="D70" s="111">
        <v>140</v>
      </c>
      <c r="E70" s="111">
        <v>704</v>
      </c>
      <c r="F70" s="111">
        <v>1016</v>
      </c>
      <c r="G70" s="111"/>
      <c r="H70" s="111">
        <v>1131</v>
      </c>
      <c r="I70" s="111">
        <v>281</v>
      </c>
      <c r="J70" s="111">
        <v>809</v>
      </c>
      <c r="K70" s="111">
        <v>265</v>
      </c>
      <c r="L70" s="111">
        <v>128</v>
      </c>
      <c r="M70" s="111">
        <v>209</v>
      </c>
      <c r="N70" s="111">
        <v>239</v>
      </c>
      <c r="O70" s="111">
        <v>672</v>
      </c>
      <c r="P70" s="111">
        <v>399</v>
      </c>
    </row>
    <row r="71" spans="1:16" s="90" customFormat="1" ht="19.5" customHeight="1">
      <c r="A71" s="112" t="s">
        <v>822</v>
      </c>
      <c r="B71" s="113">
        <v>1498.2</v>
      </c>
      <c r="C71" s="111">
        <v>37.9</v>
      </c>
      <c r="D71" s="111">
        <v>89.6</v>
      </c>
      <c r="E71" s="111">
        <v>9.4</v>
      </c>
      <c r="F71" s="111">
        <v>76</v>
      </c>
      <c r="G71" s="111">
        <v>157</v>
      </c>
      <c r="H71" s="111">
        <v>126.8</v>
      </c>
      <c r="I71" s="111">
        <v>88.2</v>
      </c>
      <c r="J71" s="111">
        <v>47.7</v>
      </c>
      <c r="K71" s="111">
        <v>37.8</v>
      </c>
      <c r="L71" s="111">
        <v>166.1</v>
      </c>
      <c r="M71" s="111">
        <v>143.1</v>
      </c>
      <c r="N71" s="111">
        <v>85.3</v>
      </c>
      <c r="O71" s="111">
        <v>257.4</v>
      </c>
      <c r="P71" s="111">
        <v>175.9</v>
      </c>
    </row>
    <row r="72" spans="1:16" s="90" customFormat="1" ht="30" customHeight="1">
      <c r="A72" s="112" t="s">
        <v>823</v>
      </c>
      <c r="B72" s="113">
        <v>267</v>
      </c>
      <c r="C72" s="111">
        <v>13</v>
      </c>
      <c r="D72" s="111">
        <v>13</v>
      </c>
      <c r="E72" s="111">
        <v>14</v>
      </c>
      <c r="F72" s="111">
        <v>21</v>
      </c>
      <c r="G72" s="111">
        <v>26</v>
      </c>
      <c r="H72" s="111">
        <v>12</v>
      </c>
      <c r="I72" s="111">
        <v>29</v>
      </c>
      <c r="J72" s="111">
        <v>8</v>
      </c>
      <c r="K72" s="111">
        <v>23</v>
      </c>
      <c r="L72" s="111">
        <v>24</v>
      </c>
      <c r="M72" s="111">
        <v>34</v>
      </c>
      <c r="N72" s="111">
        <v>10</v>
      </c>
      <c r="O72" s="111">
        <v>24</v>
      </c>
      <c r="P72" s="111">
        <v>16</v>
      </c>
    </row>
    <row r="73" spans="1:16" s="90" customFormat="1" ht="19.5" customHeight="1">
      <c r="A73" s="112" t="s">
        <v>824</v>
      </c>
      <c r="B73" s="113">
        <v>2012.1</v>
      </c>
      <c r="C73" s="111">
        <v>58.1</v>
      </c>
      <c r="D73" s="111">
        <v>75.7</v>
      </c>
      <c r="E73" s="111">
        <v>77.7</v>
      </c>
      <c r="F73" s="111">
        <v>248.5</v>
      </c>
      <c r="G73" s="111">
        <v>260</v>
      </c>
      <c r="H73" s="111">
        <v>147.7</v>
      </c>
      <c r="I73" s="111">
        <v>177.8</v>
      </c>
      <c r="J73" s="111">
        <v>72.6</v>
      </c>
      <c r="K73" s="111">
        <v>85.5</v>
      </c>
      <c r="L73" s="111">
        <v>235.9</v>
      </c>
      <c r="M73" s="111">
        <v>139</v>
      </c>
      <c r="N73" s="111">
        <v>156.9</v>
      </c>
      <c r="O73" s="111">
        <v>182.8</v>
      </c>
      <c r="P73" s="111">
        <v>93.9</v>
      </c>
    </row>
    <row r="74" spans="1:16" s="90" customFormat="1" ht="30" customHeight="1">
      <c r="A74" s="112" t="s">
        <v>825</v>
      </c>
      <c r="B74" s="113">
        <v>4839</v>
      </c>
      <c r="C74" s="111">
        <v>58</v>
      </c>
      <c r="D74" s="111">
        <v>150</v>
      </c>
      <c r="E74" s="111">
        <v>118</v>
      </c>
      <c r="F74" s="111">
        <v>443</v>
      </c>
      <c r="G74" s="111">
        <v>799</v>
      </c>
      <c r="H74" s="111">
        <v>325</v>
      </c>
      <c r="I74" s="111">
        <v>343</v>
      </c>
      <c r="J74" s="111">
        <v>242</v>
      </c>
      <c r="K74" s="111">
        <v>208</v>
      </c>
      <c r="L74" s="111">
        <v>581</v>
      </c>
      <c r="M74" s="111">
        <v>302</v>
      </c>
      <c r="N74" s="111">
        <v>499</v>
      </c>
      <c r="O74" s="111">
        <v>551</v>
      </c>
      <c r="P74" s="111">
        <v>220</v>
      </c>
    </row>
    <row r="75" spans="1:16" s="90" customFormat="1" ht="30" customHeight="1">
      <c r="A75" s="112" t="s">
        <v>826</v>
      </c>
      <c r="B75" s="113">
        <v>4349</v>
      </c>
      <c r="C75" s="111">
        <v>131</v>
      </c>
      <c r="D75" s="111">
        <v>200</v>
      </c>
      <c r="E75" s="111">
        <v>85</v>
      </c>
      <c r="F75" s="111">
        <v>379</v>
      </c>
      <c r="G75" s="111">
        <v>457</v>
      </c>
      <c r="H75" s="111">
        <v>304</v>
      </c>
      <c r="I75" s="111">
        <v>362.5</v>
      </c>
      <c r="J75" s="111">
        <v>222.5</v>
      </c>
      <c r="K75" s="111">
        <v>243</v>
      </c>
      <c r="L75" s="111">
        <v>468</v>
      </c>
      <c r="M75" s="111">
        <v>463</v>
      </c>
      <c r="N75" s="111">
        <v>203</v>
      </c>
      <c r="O75" s="111">
        <v>607</v>
      </c>
      <c r="P75" s="111">
        <v>224</v>
      </c>
    </row>
    <row r="76" spans="1:16" s="92" customFormat="1" ht="19.5" customHeight="1">
      <c r="A76" s="119" t="s">
        <v>827</v>
      </c>
      <c r="B76" s="111">
        <v>255769.08</v>
      </c>
      <c r="C76" s="111">
        <v>34774.06</v>
      </c>
      <c r="D76" s="111">
        <v>14412.24</v>
      </c>
      <c r="E76" s="111">
        <v>10210.2</v>
      </c>
      <c r="F76" s="111">
        <v>29881.64</v>
      </c>
      <c r="G76" s="111">
        <v>25211.6</v>
      </c>
      <c r="H76" s="111">
        <v>20063.6</v>
      </c>
      <c r="I76" s="111">
        <v>20161.64</v>
      </c>
      <c r="J76" s="111">
        <v>7370</v>
      </c>
      <c r="K76" s="111">
        <v>15353.54</v>
      </c>
      <c r="L76" s="111">
        <v>21879.28</v>
      </c>
      <c r="M76" s="111">
        <v>14302.74</v>
      </c>
      <c r="N76" s="111">
        <v>16187.32</v>
      </c>
      <c r="O76" s="111">
        <v>17328.22</v>
      </c>
      <c r="P76" s="111">
        <v>8633</v>
      </c>
    </row>
    <row r="77" spans="1:16" s="90" customFormat="1" ht="19.5" customHeight="1">
      <c r="A77" s="125" t="s">
        <v>828</v>
      </c>
      <c r="B77" s="111">
        <v>174706</v>
      </c>
      <c r="C77" s="111">
        <v>9849</v>
      </c>
      <c r="D77" s="111">
        <v>10510</v>
      </c>
      <c r="E77" s="111">
        <v>7363</v>
      </c>
      <c r="F77" s="111">
        <v>20206</v>
      </c>
      <c r="G77" s="111">
        <v>19578</v>
      </c>
      <c r="H77" s="111">
        <v>15605</v>
      </c>
      <c r="I77" s="111">
        <v>15948</v>
      </c>
      <c r="J77" s="111">
        <v>5437</v>
      </c>
      <c r="K77" s="111">
        <v>11310</v>
      </c>
      <c r="L77" s="111">
        <v>17097</v>
      </c>
      <c r="M77" s="111">
        <v>10532</v>
      </c>
      <c r="N77" s="111">
        <v>12363</v>
      </c>
      <c r="O77" s="111">
        <v>13178</v>
      </c>
      <c r="P77" s="111">
        <v>5730</v>
      </c>
    </row>
    <row r="78" spans="1:16" s="90" customFormat="1" ht="19.5" customHeight="1">
      <c r="A78" s="126" t="s">
        <v>829</v>
      </c>
      <c r="B78" s="111">
        <v>13060</v>
      </c>
      <c r="C78" s="111">
        <v>676</v>
      </c>
      <c r="D78" s="111">
        <v>767</v>
      </c>
      <c r="E78" s="111">
        <v>601</v>
      </c>
      <c r="F78" s="111">
        <v>1621</v>
      </c>
      <c r="G78" s="111">
        <v>1412</v>
      </c>
      <c r="H78" s="111">
        <v>1239</v>
      </c>
      <c r="I78" s="111">
        <v>1122</v>
      </c>
      <c r="J78" s="111">
        <v>380</v>
      </c>
      <c r="K78" s="111">
        <v>775</v>
      </c>
      <c r="L78" s="111">
        <v>1337</v>
      </c>
      <c r="M78" s="111">
        <v>778</v>
      </c>
      <c r="N78" s="111">
        <v>972</v>
      </c>
      <c r="O78" s="111">
        <v>1029</v>
      </c>
      <c r="P78" s="111">
        <v>351</v>
      </c>
    </row>
    <row r="79" spans="1:16" s="90" customFormat="1" ht="19.5" customHeight="1">
      <c r="A79" s="126" t="s">
        <v>830</v>
      </c>
      <c r="B79" s="111">
        <v>13276</v>
      </c>
      <c r="C79" s="111">
        <v>367</v>
      </c>
      <c r="D79" s="111">
        <v>556</v>
      </c>
      <c r="E79" s="111">
        <v>408</v>
      </c>
      <c r="F79" s="111">
        <v>1538</v>
      </c>
      <c r="G79" s="111">
        <v>1672</v>
      </c>
      <c r="H79" s="111">
        <v>1272</v>
      </c>
      <c r="I79" s="111">
        <v>945</v>
      </c>
      <c r="J79" s="111">
        <v>396</v>
      </c>
      <c r="K79" s="111">
        <v>878</v>
      </c>
      <c r="L79" s="111">
        <v>1450</v>
      </c>
      <c r="M79" s="111">
        <v>903</v>
      </c>
      <c r="N79" s="111">
        <v>1026</v>
      </c>
      <c r="O79" s="111">
        <v>610</v>
      </c>
      <c r="P79" s="111">
        <v>1255</v>
      </c>
    </row>
    <row r="80" spans="1:16" s="90" customFormat="1" ht="19.5" customHeight="1">
      <c r="A80" s="126" t="s">
        <v>831</v>
      </c>
      <c r="B80" s="111">
        <v>40234</v>
      </c>
      <c r="C80" s="111">
        <v>21905</v>
      </c>
      <c r="D80" s="111">
        <v>1860</v>
      </c>
      <c r="E80" s="111">
        <v>1152</v>
      </c>
      <c r="F80" s="111">
        <v>5334</v>
      </c>
      <c r="G80" s="111">
        <v>1479</v>
      </c>
      <c r="H80" s="111">
        <v>880</v>
      </c>
      <c r="I80" s="111">
        <v>1188</v>
      </c>
      <c r="J80" s="111">
        <v>387</v>
      </c>
      <c r="K80" s="111">
        <v>1503</v>
      </c>
      <c r="L80" s="111">
        <v>898</v>
      </c>
      <c r="M80" s="111">
        <v>1068</v>
      </c>
      <c r="N80" s="111">
        <v>951</v>
      </c>
      <c r="O80" s="111">
        <v>1216</v>
      </c>
      <c r="P80" s="111">
        <v>413</v>
      </c>
    </row>
    <row r="81" spans="1:16" s="90" customFormat="1" ht="19.5" customHeight="1">
      <c r="A81" s="125" t="s">
        <v>832</v>
      </c>
      <c r="B81" s="111">
        <v>1816</v>
      </c>
      <c r="C81" s="111">
        <v>925</v>
      </c>
      <c r="D81" s="111">
        <v>73</v>
      </c>
      <c r="E81" s="111">
        <v>53</v>
      </c>
      <c r="F81" s="111">
        <v>208</v>
      </c>
      <c r="G81" s="111">
        <v>79</v>
      </c>
      <c r="H81" s="111">
        <v>46</v>
      </c>
      <c r="I81" s="111">
        <v>64</v>
      </c>
      <c r="J81" s="111">
        <v>30</v>
      </c>
      <c r="K81" s="111">
        <v>70</v>
      </c>
      <c r="L81" s="111">
        <v>58</v>
      </c>
      <c r="M81" s="111">
        <v>60</v>
      </c>
      <c r="N81" s="111">
        <v>56</v>
      </c>
      <c r="O81" s="111">
        <v>60</v>
      </c>
      <c r="P81" s="111">
        <v>34</v>
      </c>
    </row>
    <row r="82" spans="1:16" s="90" customFormat="1" ht="30" customHeight="1">
      <c r="A82" s="110" t="s">
        <v>833</v>
      </c>
      <c r="B82" s="111">
        <v>160.08</v>
      </c>
      <c r="C82" s="111">
        <v>62.06</v>
      </c>
      <c r="D82" s="111">
        <v>16.24</v>
      </c>
      <c r="E82" s="111">
        <v>23.2</v>
      </c>
      <c r="F82" s="111">
        <v>4.64</v>
      </c>
      <c r="G82" s="111">
        <v>11.6</v>
      </c>
      <c r="H82" s="111">
        <v>11.6</v>
      </c>
      <c r="I82" s="111">
        <v>4.64</v>
      </c>
      <c r="J82" s="111"/>
      <c r="K82" s="111">
        <v>7.54</v>
      </c>
      <c r="L82" s="111">
        <v>9.28</v>
      </c>
      <c r="M82" s="111">
        <v>1.74</v>
      </c>
      <c r="N82" s="111">
        <v>2.32</v>
      </c>
      <c r="O82" s="111">
        <v>5.22</v>
      </c>
      <c r="P82" s="111"/>
    </row>
    <row r="83" spans="1:16" s="90" customFormat="1" ht="19.5" customHeight="1">
      <c r="A83" s="126" t="s">
        <v>834</v>
      </c>
      <c r="B83" s="111">
        <v>12517</v>
      </c>
      <c r="C83" s="111">
        <v>990</v>
      </c>
      <c r="D83" s="111">
        <v>630</v>
      </c>
      <c r="E83" s="111">
        <v>610</v>
      </c>
      <c r="F83" s="111">
        <v>970</v>
      </c>
      <c r="G83" s="111">
        <v>980</v>
      </c>
      <c r="H83" s="111">
        <v>1010</v>
      </c>
      <c r="I83" s="111">
        <v>890</v>
      </c>
      <c r="J83" s="111">
        <v>740</v>
      </c>
      <c r="K83" s="111">
        <v>810</v>
      </c>
      <c r="L83" s="111">
        <v>1030</v>
      </c>
      <c r="M83" s="111">
        <v>960</v>
      </c>
      <c r="N83" s="111">
        <v>817</v>
      </c>
      <c r="O83" s="111">
        <v>1230</v>
      </c>
      <c r="P83" s="111">
        <v>850</v>
      </c>
    </row>
    <row r="84" spans="1:16" s="92" customFormat="1" ht="19.5" customHeight="1">
      <c r="A84" s="119" t="s">
        <v>835</v>
      </c>
      <c r="B84" s="111">
        <v>268233.79</v>
      </c>
      <c r="C84" s="111">
        <v>22636.5</v>
      </c>
      <c r="D84" s="111">
        <v>14551.21</v>
      </c>
      <c r="E84" s="111">
        <v>10978.21</v>
      </c>
      <c r="F84" s="111">
        <v>29488.16</v>
      </c>
      <c r="G84" s="111">
        <v>29439.69</v>
      </c>
      <c r="H84" s="111">
        <v>22025.22</v>
      </c>
      <c r="I84" s="111">
        <v>28988.25</v>
      </c>
      <c r="J84" s="111">
        <v>7051.06</v>
      </c>
      <c r="K84" s="111">
        <v>18319.04</v>
      </c>
      <c r="L84" s="111">
        <v>21673.13</v>
      </c>
      <c r="M84" s="111">
        <v>16856.23</v>
      </c>
      <c r="N84" s="111">
        <v>15725.26</v>
      </c>
      <c r="O84" s="111">
        <v>20052.16</v>
      </c>
      <c r="P84" s="111">
        <v>10449.67</v>
      </c>
    </row>
    <row r="85" spans="1:16" s="90" customFormat="1" ht="33.75" customHeight="1">
      <c r="A85" s="110" t="s">
        <v>836</v>
      </c>
      <c r="B85" s="111">
        <v>32960</v>
      </c>
      <c r="C85" s="111">
        <v>1510</v>
      </c>
      <c r="D85" s="111">
        <v>1429</v>
      </c>
      <c r="E85" s="111">
        <v>1248</v>
      </c>
      <c r="F85" s="111">
        <v>3783</v>
      </c>
      <c r="G85" s="111">
        <v>4309</v>
      </c>
      <c r="H85" s="111">
        <v>2721</v>
      </c>
      <c r="I85" s="111">
        <v>3010</v>
      </c>
      <c r="J85" s="111">
        <v>892</v>
      </c>
      <c r="K85" s="111">
        <v>2288</v>
      </c>
      <c r="L85" s="111">
        <v>3220</v>
      </c>
      <c r="M85" s="111">
        <v>2109</v>
      </c>
      <c r="N85" s="111">
        <v>2202</v>
      </c>
      <c r="O85" s="111">
        <v>2729</v>
      </c>
      <c r="P85" s="111">
        <v>1510</v>
      </c>
    </row>
    <row r="86" spans="1:16" s="90" customFormat="1" ht="19.5" customHeight="1">
      <c r="A86" s="126" t="s">
        <v>837</v>
      </c>
      <c r="B86" s="111">
        <v>193910</v>
      </c>
      <c r="C86" s="111">
        <v>17101</v>
      </c>
      <c r="D86" s="111">
        <v>10613</v>
      </c>
      <c r="E86" s="111">
        <v>7789</v>
      </c>
      <c r="F86" s="111">
        <v>21931</v>
      </c>
      <c r="G86" s="111">
        <v>21982</v>
      </c>
      <c r="H86" s="111">
        <v>16465</v>
      </c>
      <c r="I86" s="111">
        <v>17103</v>
      </c>
      <c r="J86" s="111">
        <v>4301</v>
      </c>
      <c r="K86" s="111">
        <v>13354</v>
      </c>
      <c r="L86" s="111">
        <v>16186</v>
      </c>
      <c r="M86" s="111">
        <v>13160</v>
      </c>
      <c r="N86" s="111">
        <v>11816</v>
      </c>
      <c r="O86" s="111">
        <v>14401</v>
      </c>
      <c r="P86" s="111">
        <v>7708</v>
      </c>
    </row>
    <row r="87" spans="1:16" s="90" customFormat="1" ht="19.5" customHeight="1">
      <c r="A87" s="110" t="s">
        <v>838</v>
      </c>
      <c r="B87" s="111">
        <v>4897.79</v>
      </c>
      <c r="C87" s="111">
        <v>315.76</v>
      </c>
      <c r="D87" s="111">
        <v>284.51</v>
      </c>
      <c r="E87" s="111">
        <v>128.51</v>
      </c>
      <c r="F87" s="111">
        <v>442.13</v>
      </c>
      <c r="G87" s="111">
        <v>581.25</v>
      </c>
      <c r="H87" s="111">
        <v>482.6</v>
      </c>
      <c r="I87" s="111">
        <v>412.9</v>
      </c>
      <c r="J87" s="111">
        <v>120.82</v>
      </c>
      <c r="K87" s="111">
        <v>353.72</v>
      </c>
      <c r="L87" s="111">
        <v>466.49</v>
      </c>
      <c r="M87" s="111">
        <v>346.85</v>
      </c>
      <c r="N87" s="111">
        <v>362.16</v>
      </c>
      <c r="O87" s="111">
        <v>341.97</v>
      </c>
      <c r="P87" s="111">
        <v>258.12</v>
      </c>
    </row>
    <row r="88" spans="1:16" s="90" customFormat="1" ht="30" customHeight="1">
      <c r="A88" s="110" t="s">
        <v>839</v>
      </c>
      <c r="B88" s="111">
        <v>24369</v>
      </c>
      <c r="C88" s="111">
        <v>1946</v>
      </c>
      <c r="D88" s="111">
        <v>1432</v>
      </c>
      <c r="E88" s="111">
        <v>1051</v>
      </c>
      <c r="F88" s="111">
        <v>2382</v>
      </c>
      <c r="G88" s="111">
        <v>1715</v>
      </c>
      <c r="H88" s="111">
        <v>1264</v>
      </c>
      <c r="I88" s="111">
        <v>6686</v>
      </c>
      <c r="J88" s="111">
        <v>1474</v>
      </c>
      <c r="K88" s="111">
        <v>1429</v>
      </c>
      <c r="L88" s="111">
        <v>1126</v>
      </c>
      <c r="M88" s="111">
        <v>678</v>
      </c>
      <c r="N88" s="111">
        <v>790</v>
      </c>
      <c r="O88" s="111">
        <v>1720</v>
      </c>
      <c r="P88" s="111">
        <v>676</v>
      </c>
    </row>
    <row r="89" spans="1:16" s="90" customFormat="1" ht="19.5" customHeight="1">
      <c r="A89" s="110" t="s">
        <v>840</v>
      </c>
      <c r="B89" s="111">
        <v>7603</v>
      </c>
      <c r="C89" s="111">
        <v>1174</v>
      </c>
      <c r="D89" s="111">
        <v>526</v>
      </c>
      <c r="E89" s="111">
        <v>506</v>
      </c>
      <c r="F89" s="111">
        <v>572</v>
      </c>
      <c r="G89" s="111">
        <v>456</v>
      </c>
      <c r="H89" s="111">
        <v>676</v>
      </c>
      <c r="I89" s="111">
        <v>1368</v>
      </c>
      <c r="J89" s="111">
        <v>194</v>
      </c>
      <c r="K89" s="111">
        <v>573</v>
      </c>
      <c r="L89" s="111">
        <v>268</v>
      </c>
      <c r="M89" s="111">
        <v>295</v>
      </c>
      <c r="N89" s="111">
        <v>296</v>
      </c>
      <c r="O89" s="111">
        <v>539</v>
      </c>
      <c r="P89" s="111">
        <v>160</v>
      </c>
    </row>
    <row r="90" spans="1:16" s="90" customFormat="1" ht="19.5" customHeight="1">
      <c r="A90" s="110" t="s">
        <v>841</v>
      </c>
      <c r="B90" s="111">
        <v>4494</v>
      </c>
      <c r="C90" s="111">
        <v>589.74</v>
      </c>
      <c r="D90" s="111">
        <v>266.7</v>
      </c>
      <c r="E90" s="111">
        <v>255.7</v>
      </c>
      <c r="F90" s="111">
        <v>378.03</v>
      </c>
      <c r="G90" s="111">
        <v>396.44</v>
      </c>
      <c r="H90" s="111">
        <v>416.62</v>
      </c>
      <c r="I90" s="111">
        <v>408.35</v>
      </c>
      <c r="J90" s="111">
        <v>69.24</v>
      </c>
      <c r="K90" s="111">
        <v>321.32</v>
      </c>
      <c r="L90" s="111">
        <v>406.64</v>
      </c>
      <c r="M90" s="111">
        <v>267.38</v>
      </c>
      <c r="N90" s="111">
        <v>259.1</v>
      </c>
      <c r="O90" s="111">
        <v>321.19</v>
      </c>
      <c r="P90" s="111">
        <v>137.55</v>
      </c>
    </row>
    <row r="91" spans="1:16" s="92" customFormat="1" ht="19.5" customHeight="1">
      <c r="A91" s="119" t="s">
        <v>842</v>
      </c>
      <c r="B91" s="111">
        <v>672668.5</v>
      </c>
      <c r="C91" s="111">
        <v>26896.82</v>
      </c>
      <c r="D91" s="111">
        <v>26782.2</v>
      </c>
      <c r="E91" s="111">
        <v>24129.98</v>
      </c>
      <c r="F91" s="111">
        <v>45648.88</v>
      </c>
      <c r="G91" s="111">
        <v>66794.46</v>
      </c>
      <c r="H91" s="111">
        <v>44681.1</v>
      </c>
      <c r="I91" s="111">
        <v>53493.25</v>
      </c>
      <c r="J91" s="111">
        <v>31509.06</v>
      </c>
      <c r="K91" s="111">
        <v>40314.34</v>
      </c>
      <c r="L91" s="111">
        <v>65280.65</v>
      </c>
      <c r="M91" s="111">
        <v>47548.67</v>
      </c>
      <c r="N91" s="111">
        <v>30159.25</v>
      </c>
      <c r="O91" s="111">
        <v>75352.35</v>
      </c>
      <c r="P91" s="111">
        <v>94077.49</v>
      </c>
    </row>
    <row r="92" spans="1:16" s="90" customFormat="1" ht="19.5" customHeight="1">
      <c r="A92" s="110" t="s">
        <v>843</v>
      </c>
      <c r="B92" s="113">
        <v>47800</v>
      </c>
      <c r="C92" s="111">
        <v>1000</v>
      </c>
      <c r="D92" s="111">
        <v>3400</v>
      </c>
      <c r="E92" s="111">
        <v>1000</v>
      </c>
      <c r="F92" s="111">
        <v>4200</v>
      </c>
      <c r="G92" s="111">
        <v>4600</v>
      </c>
      <c r="H92" s="111">
        <v>4600</v>
      </c>
      <c r="I92" s="111">
        <v>4200</v>
      </c>
      <c r="J92" s="111">
        <v>1600</v>
      </c>
      <c r="K92" s="111">
        <v>2800</v>
      </c>
      <c r="L92" s="111">
        <v>5200</v>
      </c>
      <c r="M92" s="111">
        <v>5200</v>
      </c>
      <c r="N92" s="111">
        <v>1200</v>
      </c>
      <c r="O92" s="111">
        <v>5400</v>
      </c>
      <c r="P92" s="111">
        <v>3400</v>
      </c>
    </row>
    <row r="93" spans="1:16" s="90" customFormat="1" ht="19.5" customHeight="1">
      <c r="A93" s="110" t="s">
        <v>844</v>
      </c>
      <c r="B93" s="113">
        <v>30824</v>
      </c>
      <c r="C93" s="111">
        <v>1320</v>
      </c>
      <c r="D93" s="111">
        <v>960</v>
      </c>
      <c r="E93" s="111">
        <v>1440</v>
      </c>
      <c r="F93" s="111">
        <v>2596</v>
      </c>
      <c r="G93" s="111">
        <v>2496</v>
      </c>
      <c r="H93" s="111">
        <v>1440</v>
      </c>
      <c r="I93" s="111">
        <v>1992</v>
      </c>
      <c r="J93" s="111">
        <v>1636</v>
      </c>
      <c r="K93" s="111">
        <v>960</v>
      </c>
      <c r="L93" s="111">
        <v>4356</v>
      </c>
      <c r="M93" s="111">
        <v>3236</v>
      </c>
      <c r="N93" s="111">
        <v>1636</v>
      </c>
      <c r="O93" s="111">
        <v>3748</v>
      </c>
      <c r="P93" s="111">
        <v>3008</v>
      </c>
    </row>
    <row r="94" spans="1:16" s="90" customFormat="1" ht="19.5" customHeight="1">
      <c r="A94" s="110" t="s">
        <v>845</v>
      </c>
      <c r="B94" s="113">
        <v>14980</v>
      </c>
      <c r="C94" s="113">
        <v>675</v>
      </c>
      <c r="D94" s="113">
        <v>270</v>
      </c>
      <c r="E94" s="113">
        <v>155</v>
      </c>
      <c r="F94" s="113">
        <v>70</v>
      </c>
      <c r="G94" s="113">
        <v>1127</v>
      </c>
      <c r="H94" s="113">
        <v>2345</v>
      </c>
      <c r="I94" s="113">
        <v>2765</v>
      </c>
      <c r="J94" s="113">
        <v>448</v>
      </c>
      <c r="K94" s="113">
        <v>2465</v>
      </c>
      <c r="L94" s="113">
        <v>675</v>
      </c>
      <c r="M94" s="113">
        <v>500</v>
      </c>
      <c r="N94" s="113">
        <v>380</v>
      </c>
      <c r="O94" s="113">
        <v>822</v>
      </c>
      <c r="P94" s="113">
        <v>2283</v>
      </c>
    </row>
    <row r="95" spans="1:16" s="90" customFormat="1" ht="19.5" customHeight="1">
      <c r="A95" s="110" t="s">
        <v>846</v>
      </c>
      <c r="B95" s="113">
        <v>50275</v>
      </c>
      <c r="C95" s="111">
        <v>180</v>
      </c>
      <c r="D95" s="111">
        <v>1330</v>
      </c>
      <c r="E95" s="111">
        <v>510</v>
      </c>
      <c r="F95" s="111">
        <v>2855</v>
      </c>
      <c r="G95" s="111">
        <v>5910</v>
      </c>
      <c r="H95" s="111">
        <v>2515</v>
      </c>
      <c r="I95" s="111">
        <v>1615</v>
      </c>
      <c r="J95" s="111">
        <v>3345</v>
      </c>
      <c r="K95" s="111">
        <v>1460</v>
      </c>
      <c r="L95" s="111">
        <v>3750</v>
      </c>
      <c r="M95" s="111">
        <v>3155</v>
      </c>
      <c r="N95" s="111">
        <v>1920</v>
      </c>
      <c r="O95" s="111">
        <v>5600</v>
      </c>
      <c r="P95" s="111">
        <v>16130</v>
      </c>
    </row>
    <row r="96" spans="1:16" s="90" customFormat="1" ht="19.5" customHeight="1">
      <c r="A96" s="110" t="s">
        <v>847</v>
      </c>
      <c r="B96" s="113">
        <v>15727</v>
      </c>
      <c r="C96" s="111">
        <v>551</v>
      </c>
      <c r="D96" s="111">
        <v>843</v>
      </c>
      <c r="E96" s="111">
        <v>577</v>
      </c>
      <c r="F96" s="111">
        <v>1446</v>
      </c>
      <c r="G96" s="111">
        <v>1670</v>
      </c>
      <c r="H96" s="111">
        <v>1110</v>
      </c>
      <c r="I96" s="111">
        <v>951</v>
      </c>
      <c r="J96" s="111">
        <v>627</v>
      </c>
      <c r="K96" s="111">
        <v>773</v>
      </c>
      <c r="L96" s="111">
        <v>1668</v>
      </c>
      <c r="M96" s="111">
        <v>1646</v>
      </c>
      <c r="N96" s="111">
        <v>924</v>
      </c>
      <c r="O96" s="111">
        <v>1827</v>
      </c>
      <c r="P96" s="111">
        <v>1114</v>
      </c>
    </row>
    <row r="97" spans="1:16" s="90" customFormat="1" ht="19.5" customHeight="1">
      <c r="A97" s="110" t="s">
        <v>848</v>
      </c>
      <c r="B97" s="113">
        <v>83700.99</v>
      </c>
      <c r="C97" s="111">
        <v>954.83</v>
      </c>
      <c r="D97" s="111">
        <v>2395.2</v>
      </c>
      <c r="E97" s="111">
        <v>1008.64</v>
      </c>
      <c r="F97" s="111">
        <v>5761.12</v>
      </c>
      <c r="G97" s="111">
        <v>9739.7</v>
      </c>
      <c r="H97" s="111">
        <v>4773.19</v>
      </c>
      <c r="I97" s="111">
        <v>4035.3</v>
      </c>
      <c r="J97" s="111">
        <v>4816.6</v>
      </c>
      <c r="K97" s="111">
        <v>2963.3</v>
      </c>
      <c r="L97" s="111">
        <v>6552.82</v>
      </c>
      <c r="M97" s="111">
        <v>5293.44</v>
      </c>
      <c r="N97" s="111">
        <v>4154.6</v>
      </c>
      <c r="O97" s="111">
        <v>9795.76</v>
      </c>
      <c r="P97" s="111">
        <v>21456.49</v>
      </c>
    </row>
    <row r="98" spans="1:16" s="90" customFormat="1" ht="19.5" customHeight="1">
      <c r="A98" s="110" t="s">
        <v>849</v>
      </c>
      <c r="B98" s="113">
        <v>133657</v>
      </c>
      <c r="C98" s="111">
        <v>728</v>
      </c>
      <c r="D98" s="111">
        <v>3846</v>
      </c>
      <c r="E98" s="111">
        <v>447</v>
      </c>
      <c r="F98" s="111">
        <v>2874</v>
      </c>
      <c r="G98" s="111">
        <v>19984</v>
      </c>
      <c r="H98" s="111">
        <v>3808</v>
      </c>
      <c r="I98" s="111">
        <v>3482</v>
      </c>
      <c r="J98" s="111">
        <v>7978</v>
      </c>
      <c r="K98" s="111">
        <v>3534</v>
      </c>
      <c r="L98" s="111">
        <v>10247</v>
      </c>
      <c r="M98" s="111">
        <v>8563</v>
      </c>
      <c r="N98" s="111">
        <v>8118</v>
      </c>
      <c r="O98" s="111">
        <v>23528</v>
      </c>
      <c r="P98" s="111">
        <v>36520</v>
      </c>
    </row>
    <row r="99" spans="1:16" s="90" customFormat="1" ht="19.5" customHeight="1">
      <c r="A99" s="110" t="s">
        <v>850</v>
      </c>
      <c r="B99" s="113">
        <v>70000</v>
      </c>
      <c r="C99" s="111">
        <v>5230</v>
      </c>
      <c r="D99" s="111">
        <v>3180</v>
      </c>
      <c r="E99" s="111">
        <v>8500</v>
      </c>
      <c r="F99" s="111">
        <v>4600</v>
      </c>
      <c r="G99" s="111">
        <v>3430</v>
      </c>
      <c r="H99" s="111">
        <v>8850</v>
      </c>
      <c r="I99" s="111">
        <v>10630</v>
      </c>
      <c r="J99" s="111">
        <v>1210</v>
      </c>
      <c r="K99" s="111">
        <v>10000</v>
      </c>
      <c r="L99" s="111">
        <v>5620</v>
      </c>
      <c r="M99" s="111">
        <v>3250</v>
      </c>
      <c r="N99" s="111">
        <v>2200</v>
      </c>
      <c r="O99" s="111">
        <v>1800</v>
      </c>
      <c r="P99" s="111">
        <v>1500</v>
      </c>
    </row>
    <row r="100" spans="1:16" s="90" customFormat="1" ht="30" customHeight="1">
      <c r="A100" s="110" t="s">
        <v>851</v>
      </c>
      <c r="B100" s="113">
        <v>4900</v>
      </c>
      <c r="C100" s="111">
        <v>2100</v>
      </c>
      <c r="D100" s="111"/>
      <c r="E100" s="111">
        <v>2800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90" customFormat="1" ht="32.25" customHeight="1">
      <c r="A101" s="110" t="s">
        <v>852</v>
      </c>
      <c r="B101" s="113">
        <v>5808</v>
      </c>
      <c r="C101" s="111">
        <v>840</v>
      </c>
      <c r="D101" s="111">
        <v>840</v>
      </c>
      <c r="E101" s="111">
        <v>840</v>
      </c>
      <c r="F101" s="111"/>
      <c r="G101" s="111">
        <v>840</v>
      </c>
      <c r="H101" s="111"/>
      <c r="I101" s="111"/>
      <c r="J101" s="111"/>
      <c r="K101" s="111">
        <v>792</v>
      </c>
      <c r="L101" s="111">
        <v>840</v>
      </c>
      <c r="M101" s="111"/>
      <c r="N101" s="111"/>
      <c r="O101" s="111"/>
      <c r="P101" s="111">
        <v>816</v>
      </c>
    </row>
    <row r="102" spans="1:16" s="90" customFormat="1" ht="23.25" customHeight="1">
      <c r="A102" s="110" t="s">
        <v>853</v>
      </c>
      <c r="B102" s="113">
        <v>149623</v>
      </c>
      <c r="C102" s="111">
        <v>8207</v>
      </c>
      <c r="D102" s="111">
        <v>7287</v>
      </c>
      <c r="E102" s="111">
        <v>4851</v>
      </c>
      <c r="F102" s="111">
        <v>13209</v>
      </c>
      <c r="G102" s="111">
        <v>14282</v>
      </c>
      <c r="H102" s="111">
        <v>12663</v>
      </c>
      <c r="I102" s="111">
        <v>18089</v>
      </c>
      <c r="J102" s="111">
        <v>4338</v>
      </c>
      <c r="K102" s="111">
        <v>11880</v>
      </c>
      <c r="L102" s="111">
        <v>15560</v>
      </c>
      <c r="M102" s="111">
        <v>11451</v>
      </c>
      <c r="N102" s="111">
        <v>6556</v>
      </c>
      <c r="O102" s="111">
        <v>13530</v>
      </c>
      <c r="P102" s="111">
        <v>7720</v>
      </c>
    </row>
    <row r="103" spans="1:16" s="90" customFormat="1" ht="30" customHeight="1">
      <c r="A103" s="110" t="s">
        <v>854</v>
      </c>
      <c r="B103" s="113">
        <v>1515</v>
      </c>
      <c r="C103" s="111">
        <v>75</v>
      </c>
      <c r="D103" s="111">
        <v>95</v>
      </c>
      <c r="E103" s="111">
        <v>50</v>
      </c>
      <c r="F103" s="111">
        <v>110</v>
      </c>
      <c r="G103" s="111">
        <v>150</v>
      </c>
      <c r="H103" s="111">
        <v>95</v>
      </c>
      <c r="I103" s="111">
        <v>100</v>
      </c>
      <c r="J103" s="111">
        <v>70</v>
      </c>
      <c r="K103" s="111">
        <v>75</v>
      </c>
      <c r="L103" s="111">
        <v>150</v>
      </c>
      <c r="M103" s="111">
        <v>135</v>
      </c>
      <c r="N103" s="111">
        <v>195</v>
      </c>
      <c r="O103" s="111">
        <v>85</v>
      </c>
      <c r="P103" s="111">
        <v>130</v>
      </c>
    </row>
    <row r="104" spans="1:16" s="90" customFormat="1" ht="30" customHeight="1">
      <c r="A104" s="110" t="s">
        <v>855</v>
      </c>
      <c r="B104" s="113">
        <v>63858.51</v>
      </c>
      <c r="C104" s="111">
        <v>5035.99</v>
      </c>
      <c r="D104" s="111">
        <v>2336</v>
      </c>
      <c r="E104" s="111">
        <v>1951.34</v>
      </c>
      <c r="F104" s="111">
        <v>7927.76</v>
      </c>
      <c r="G104" s="111">
        <v>2565.76</v>
      </c>
      <c r="H104" s="111">
        <v>2481.91</v>
      </c>
      <c r="I104" s="111">
        <v>5633.95</v>
      </c>
      <c r="J104" s="111">
        <v>5440.46</v>
      </c>
      <c r="K104" s="111">
        <v>2612.04</v>
      </c>
      <c r="L104" s="111">
        <v>10661.83</v>
      </c>
      <c r="M104" s="111">
        <v>5119.23</v>
      </c>
      <c r="N104" s="111">
        <v>2875.65</v>
      </c>
      <c r="O104" s="111">
        <v>9216.59</v>
      </c>
      <c r="P104" s="111"/>
    </row>
    <row r="105" spans="1:16" s="92" customFormat="1" ht="19.5" customHeight="1">
      <c r="A105" s="119" t="s">
        <v>856</v>
      </c>
      <c r="B105" s="111">
        <v>479548</v>
      </c>
      <c r="C105" s="111">
        <v>31570</v>
      </c>
      <c r="D105" s="111">
        <v>20457</v>
      </c>
      <c r="E105" s="111">
        <v>10133</v>
      </c>
      <c r="F105" s="111">
        <v>40529</v>
      </c>
      <c r="G105" s="111">
        <v>55637</v>
      </c>
      <c r="H105" s="111">
        <v>29843</v>
      </c>
      <c r="I105" s="111">
        <v>52992</v>
      </c>
      <c r="J105" s="111">
        <v>14218</v>
      </c>
      <c r="K105" s="111">
        <v>34476</v>
      </c>
      <c r="L105" s="111">
        <v>51313</v>
      </c>
      <c r="M105" s="111">
        <v>29454</v>
      </c>
      <c r="N105" s="111">
        <v>23038</v>
      </c>
      <c r="O105" s="111">
        <v>43151</v>
      </c>
      <c r="P105" s="111">
        <v>42737</v>
      </c>
    </row>
    <row r="106" spans="1:16" ht="15">
      <c r="A106" s="119" t="s">
        <v>857</v>
      </c>
      <c r="B106" s="111">
        <v>479548</v>
      </c>
      <c r="C106" s="111">
        <v>31570</v>
      </c>
      <c r="D106" s="111">
        <v>20457</v>
      </c>
      <c r="E106" s="111">
        <v>10133</v>
      </c>
      <c r="F106" s="111">
        <v>40529</v>
      </c>
      <c r="G106" s="111">
        <v>55637</v>
      </c>
      <c r="H106" s="111">
        <v>29843</v>
      </c>
      <c r="I106" s="111">
        <v>52992</v>
      </c>
      <c r="J106" s="111">
        <v>14218</v>
      </c>
      <c r="K106" s="111">
        <v>34476</v>
      </c>
      <c r="L106" s="111">
        <v>51313</v>
      </c>
      <c r="M106" s="111">
        <v>29454</v>
      </c>
      <c r="N106" s="111">
        <v>23038</v>
      </c>
      <c r="O106" s="111">
        <v>43151</v>
      </c>
      <c r="P106" s="111">
        <v>42737</v>
      </c>
    </row>
    <row r="107" spans="1:16" ht="15">
      <c r="A107" s="110" t="s">
        <v>858</v>
      </c>
      <c r="B107" s="111">
        <v>1352095</v>
      </c>
      <c r="C107" s="111">
        <v>280411</v>
      </c>
      <c r="D107" s="111">
        <v>132349</v>
      </c>
      <c r="E107" s="111">
        <v>67236</v>
      </c>
      <c r="F107" s="111">
        <v>113631</v>
      </c>
      <c r="G107" s="111">
        <v>83146</v>
      </c>
      <c r="H107" s="111">
        <v>116606</v>
      </c>
      <c r="I107" s="111">
        <v>101984</v>
      </c>
      <c r="J107" s="111">
        <v>23199</v>
      </c>
      <c r="K107" s="111">
        <v>68282</v>
      </c>
      <c r="L107" s="111">
        <v>66790</v>
      </c>
      <c r="M107" s="111">
        <v>101745</v>
      </c>
      <c r="N107" s="111">
        <v>66528</v>
      </c>
      <c r="O107" s="111">
        <v>81150</v>
      </c>
      <c r="P107" s="111">
        <v>49038</v>
      </c>
    </row>
    <row r="108" spans="1:16" ht="15">
      <c r="A108" s="127" t="s">
        <v>735</v>
      </c>
      <c r="B108" s="111">
        <v>928741</v>
      </c>
      <c r="C108" s="128">
        <v>202975</v>
      </c>
      <c r="D108" s="111">
        <v>96795</v>
      </c>
      <c r="E108" s="111">
        <v>46815</v>
      </c>
      <c r="F108" s="111">
        <v>82558</v>
      </c>
      <c r="G108" s="111">
        <v>50883</v>
      </c>
      <c r="H108" s="111">
        <v>84405</v>
      </c>
      <c r="I108" s="111">
        <v>69683</v>
      </c>
      <c r="J108" s="111">
        <v>10474</v>
      </c>
      <c r="K108" s="111">
        <v>49663</v>
      </c>
      <c r="L108" s="111">
        <v>39734</v>
      </c>
      <c r="M108" s="111">
        <v>69000</v>
      </c>
      <c r="N108" s="111">
        <v>45067</v>
      </c>
      <c r="O108" s="111">
        <v>51258</v>
      </c>
      <c r="P108" s="111">
        <v>29431</v>
      </c>
    </row>
    <row r="109" spans="1:16" ht="15">
      <c r="A109" s="127" t="s">
        <v>736</v>
      </c>
      <c r="B109" s="111">
        <v>187279</v>
      </c>
      <c r="C109" s="111">
        <v>57523</v>
      </c>
      <c r="D109" s="111">
        <v>21438</v>
      </c>
      <c r="E109" s="111">
        <v>11062</v>
      </c>
      <c r="F109" s="111">
        <v>10875</v>
      </c>
      <c r="G109" s="111">
        <v>9518</v>
      </c>
      <c r="H109" s="111">
        <v>13684</v>
      </c>
      <c r="I109" s="111">
        <v>10512</v>
      </c>
      <c r="J109" s="111">
        <v>4426</v>
      </c>
      <c r="K109" s="111">
        <v>4608</v>
      </c>
      <c r="L109" s="111">
        <v>7298</v>
      </c>
      <c r="M109" s="111">
        <v>13391</v>
      </c>
      <c r="N109" s="111">
        <v>8039</v>
      </c>
      <c r="O109" s="111">
        <v>8893</v>
      </c>
      <c r="P109" s="111">
        <v>6012</v>
      </c>
    </row>
    <row r="110" spans="1:16" ht="15">
      <c r="A110" s="127" t="s">
        <v>737</v>
      </c>
      <c r="B110" s="111">
        <v>236075</v>
      </c>
      <c r="C110" s="111">
        <v>19913</v>
      </c>
      <c r="D110" s="111">
        <v>14116</v>
      </c>
      <c r="E110" s="111">
        <v>9359</v>
      </c>
      <c r="F110" s="111">
        <v>20198</v>
      </c>
      <c r="G110" s="111">
        <v>22745</v>
      </c>
      <c r="H110" s="111">
        <v>18517</v>
      </c>
      <c r="I110" s="111">
        <v>21789</v>
      </c>
      <c r="J110" s="111">
        <v>8299</v>
      </c>
      <c r="K110" s="111">
        <v>14011</v>
      </c>
      <c r="L110" s="111">
        <v>19758</v>
      </c>
      <c r="M110" s="111">
        <v>19354</v>
      </c>
      <c r="N110" s="111">
        <v>13422</v>
      </c>
      <c r="O110" s="111">
        <v>20999</v>
      </c>
      <c r="P110" s="111">
        <v>13595</v>
      </c>
    </row>
  </sheetData>
  <sheetProtection/>
  <mergeCells count="2">
    <mergeCell ref="A2:P2"/>
    <mergeCell ref="O3:P3"/>
  </mergeCells>
  <conditionalFormatting sqref="B66:P66 B41:P41 B27:P27 B18:P18 B31:P31 B6:P15 B46:P50 C4:P4">
    <cfRule type="cellIs" priority="1" dxfId="0" operator="equal" stopIfTrue="1">
      <formula>0</formula>
    </cfRule>
  </conditionalFormatting>
  <printOptions/>
  <pageMargins left="0.3937007874015748" right="0.4330708661417323" top="0.8661417322834646" bottom="0.8661417322834646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D29"/>
  <sheetViews>
    <sheetView workbookViewId="0" topLeftCell="A19">
      <selection activeCell="C12" sqref="C12"/>
    </sheetView>
  </sheetViews>
  <sheetFormatPr defaultColWidth="8.75390625" defaultRowHeight="14.25"/>
  <cols>
    <col min="1" max="1" width="29.00390625" style="62" customWidth="1"/>
    <col min="2" max="2" width="11.625" style="63" bestFit="1" customWidth="1"/>
    <col min="3" max="3" width="27.625" style="62" customWidth="1"/>
    <col min="4" max="4" width="11.625" style="63" bestFit="1" customWidth="1"/>
    <col min="5" max="32" width="9.00390625" style="62" bestFit="1" customWidth="1"/>
    <col min="33" max="16384" width="8.75390625" style="62" customWidth="1"/>
  </cols>
  <sheetData>
    <row r="1" ht="19.5" customHeight="1">
      <c r="A1" s="3"/>
    </row>
    <row r="2" spans="1:4" ht="26.25" customHeight="1">
      <c r="A2" s="64" t="s">
        <v>859</v>
      </c>
      <c r="B2" s="64"/>
      <c r="C2" s="64"/>
      <c r="D2" s="64"/>
    </row>
    <row r="3" ht="16.5" customHeight="1">
      <c r="D3" s="65" t="s">
        <v>596</v>
      </c>
    </row>
    <row r="4" spans="1:4" ht="23.25" customHeight="1">
      <c r="A4" s="66" t="s">
        <v>860</v>
      </c>
      <c r="B4" s="67"/>
      <c r="C4" s="66" t="s">
        <v>861</v>
      </c>
      <c r="D4" s="67"/>
    </row>
    <row r="5" spans="1:4" ht="21" customHeight="1">
      <c r="A5" s="68" t="s">
        <v>862</v>
      </c>
      <c r="B5" s="69"/>
      <c r="C5" s="68" t="s">
        <v>862</v>
      </c>
      <c r="D5" s="69"/>
    </row>
    <row r="6" spans="1:4" ht="24" customHeight="1">
      <c r="A6" s="70" t="s">
        <v>863</v>
      </c>
      <c r="B6" s="71">
        <v>367.4</v>
      </c>
      <c r="C6" s="72" t="s">
        <v>864</v>
      </c>
      <c r="D6" s="71">
        <f>D7+D8</f>
        <v>436</v>
      </c>
    </row>
    <row r="7" spans="1:4" ht="24" customHeight="1">
      <c r="A7" s="72" t="s">
        <v>865</v>
      </c>
      <c r="B7" s="71">
        <f>B8+B12+B24</f>
        <v>2061.34</v>
      </c>
      <c r="C7" s="73" t="s">
        <v>866</v>
      </c>
      <c r="D7" s="74">
        <v>362.4</v>
      </c>
    </row>
    <row r="8" spans="1:4" ht="24" customHeight="1">
      <c r="A8" s="73" t="s">
        <v>867</v>
      </c>
      <c r="B8" s="71">
        <f>B9+B10+B11</f>
        <v>217.26</v>
      </c>
      <c r="C8" s="73" t="s">
        <v>868</v>
      </c>
      <c r="D8" s="74">
        <v>73.6</v>
      </c>
    </row>
    <row r="9" spans="1:4" ht="24" customHeight="1">
      <c r="A9" s="73" t="s">
        <v>869</v>
      </c>
      <c r="B9" s="71">
        <v>151.1</v>
      </c>
      <c r="C9" s="72" t="s">
        <v>870</v>
      </c>
      <c r="D9" s="71">
        <f>SUM(D10:D12)</f>
        <v>27.8258</v>
      </c>
    </row>
    <row r="10" spans="1:4" ht="24" customHeight="1">
      <c r="A10" s="73" t="s">
        <v>871</v>
      </c>
      <c r="B10" s="71">
        <v>16.99</v>
      </c>
      <c r="C10" s="73" t="s">
        <v>872</v>
      </c>
      <c r="D10" s="69">
        <v>12.1393</v>
      </c>
    </row>
    <row r="11" spans="1:4" ht="24" customHeight="1">
      <c r="A11" s="75" t="s">
        <v>873</v>
      </c>
      <c r="B11" s="76">
        <v>49.17</v>
      </c>
      <c r="C11" s="73" t="s">
        <v>874</v>
      </c>
      <c r="D11" s="69">
        <v>10.9</v>
      </c>
    </row>
    <row r="12" spans="1:4" ht="24" customHeight="1">
      <c r="A12" s="73" t="s">
        <v>875</v>
      </c>
      <c r="B12" s="71">
        <f>B13+B23</f>
        <v>1415.88</v>
      </c>
      <c r="C12" s="73" t="s">
        <v>876</v>
      </c>
      <c r="D12" s="69">
        <v>4.7865</v>
      </c>
    </row>
    <row r="13" spans="1:4" ht="24" customHeight="1">
      <c r="A13" s="73" t="s">
        <v>877</v>
      </c>
      <c r="B13" s="71">
        <f>SUM(B14:B22)</f>
        <v>944.3800000000001</v>
      </c>
      <c r="C13" s="77" t="s">
        <v>878</v>
      </c>
      <c r="D13" s="71">
        <v>42.1</v>
      </c>
    </row>
    <row r="14" spans="1:4" ht="24" customHeight="1">
      <c r="A14" s="73" t="s">
        <v>879</v>
      </c>
      <c r="B14" s="71">
        <v>510.43</v>
      </c>
      <c r="C14" s="72" t="s">
        <v>880</v>
      </c>
      <c r="D14" s="71">
        <v>105</v>
      </c>
    </row>
    <row r="15" spans="1:4" ht="24" customHeight="1">
      <c r="A15" s="73" t="s">
        <v>881</v>
      </c>
      <c r="B15" s="71">
        <v>14.5</v>
      </c>
      <c r="C15" s="78" t="s">
        <v>882</v>
      </c>
      <c r="D15" s="71">
        <v>2079.9</v>
      </c>
    </row>
    <row r="16" spans="1:4" ht="24" customHeight="1">
      <c r="A16" s="73" t="s">
        <v>883</v>
      </c>
      <c r="B16" s="71">
        <v>100</v>
      </c>
      <c r="C16" s="79" t="s">
        <v>884</v>
      </c>
      <c r="D16" s="71">
        <v>135.2</v>
      </c>
    </row>
    <row r="17" spans="1:4" ht="24" customHeight="1">
      <c r="A17" s="73" t="s">
        <v>885</v>
      </c>
      <c r="B17" s="71">
        <v>16.63</v>
      </c>
      <c r="C17" s="79" t="s">
        <v>886</v>
      </c>
      <c r="D17" s="71">
        <v>1378</v>
      </c>
    </row>
    <row r="18" spans="1:4" ht="24" customHeight="1">
      <c r="A18" s="73" t="s">
        <v>887</v>
      </c>
      <c r="B18" s="71">
        <v>9.45</v>
      </c>
      <c r="C18" s="80" t="s">
        <v>888</v>
      </c>
      <c r="D18" s="74">
        <v>708.4</v>
      </c>
    </row>
    <row r="19" spans="1:4" ht="24" customHeight="1">
      <c r="A19" s="73" t="s">
        <v>889</v>
      </c>
      <c r="B19" s="71">
        <v>26.99</v>
      </c>
      <c r="C19" s="80" t="s">
        <v>890</v>
      </c>
      <c r="D19" s="74">
        <v>669.6</v>
      </c>
    </row>
    <row r="20" spans="1:4" ht="24" customHeight="1">
      <c r="A20" s="73" t="s">
        <v>891</v>
      </c>
      <c r="B20" s="71">
        <v>20.1</v>
      </c>
      <c r="C20" s="79" t="s">
        <v>892</v>
      </c>
      <c r="D20" s="71">
        <v>566.7</v>
      </c>
    </row>
    <row r="21" spans="1:4" ht="24" customHeight="1">
      <c r="A21" s="73" t="s">
        <v>893</v>
      </c>
      <c r="B21" s="71">
        <v>28.58</v>
      </c>
      <c r="C21" s="81" t="s">
        <v>894</v>
      </c>
      <c r="D21" s="71"/>
    </row>
    <row r="22" spans="1:4" ht="24" customHeight="1">
      <c r="A22" s="73" t="s">
        <v>895</v>
      </c>
      <c r="B22" s="71">
        <f>6.4+231.6-20.3</f>
        <v>217.7</v>
      </c>
      <c r="C22" s="72" t="s">
        <v>896</v>
      </c>
      <c r="D22" s="71"/>
    </row>
    <row r="23" spans="1:4" ht="24" customHeight="1">
      <c r="A23" s="75" t="s">
        <v>897</v>
      </c>
      <c r="B23" s="71">
        <v>471.5</v>
      </c>
      <c r="C23" s="73"/>
      <c r="D23" s="71"/>
    </row>
    <row r="24" spans="1:4" ht="24" customHeight="1">
      <c r="A24" s="82" t="s">
        <v>898</v>
      </c>
      <c r="B24" s="71">
        <v>428.2</v>
      </c>
      <c r="C24" s="83"/>
      <c r="D24" s="74"/>
    </row>
    <row r="25" spans="1:4" ht="24" customHeight="1">
      <c r="A25" s="72" t="s">
        <v>899</v>
      </c>
      <c r="B25" s="63">
        <v>54.9</v>
      </c>
      <c r="C25" s="80"/>
      <c r="D25" s="74"/>
    </row>
    <row r="26" spans="1:4" ht="24" customHeight="1">
      <c r="A26" s="72" t="s">
        <v>900</v>
      </c>
      <c r="B26" s="71">
        <v>186</v>
      </c>
      <c r="C26" s="80"/>
      <c r="D26" s="74"/>
    </row>
    <row r="27" spans="1:4" ht="24" customHeight="1">
      <c r="A27" s="84" t="s">
        <v>901</v>
      </c>
      <c r="B27" s="71">
        <v>16.9</v>
      </c>
      <c r="C27" s="80"/>
      <c r="D27" s="74"/>
    </row>
    <row r="28" spans="1:4" ht="24" customHeight="1">
      <c r="A28" s="72" t="s">
        <v>902</v>
      </c>
      <c r="B28" s="71">
        <v>4.3</v>
      </c>
      <c r="C28" s="85"/>
      <c r="D28" s="74"/>
    </row>
    <row r="29" spans="1:4" ht="24" customHeight="1">
      <c r="A29" s="86" t="s">
        <v>903</v>
      </c>
      <c r="B29" s="71">
        <f>B6+B7+B25+B26+B27+B28</f>
        <v>2690.8400000000006</v>
      </c>
      <c r="C29" s="86" t="s">
        <v>904</v>
      </c>
      <c r="D29" s="71">
        <f>D6+D9+D13+D14+D15+D21+D22</f>
        <v>2690.8258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E227"/>
  <sheetViews>
    <sheetView workbookViewId="0" topLeftCell="A1">
      <selection activeCell="A1" sqref="A1:IV16384"/>
    </sheetView>
  </sheetViews>
  <sheetFormatPr defaultColWidth="8.75390625" defaultRowHeight="14.25"/>
  <cols>
    <col min="1" max="1" width="26.125" style="31" customWidth="1"/>
    <col min="2" max="2" width="12.625" style="32" customWidth="1"/>
    <col min="3" max="3" width="26.75390625" style="32" customWidth="1"/>
    <col min="4" max="4" width="12.625" style="32" customWidth="1"/>
    <col min="5" max="16384" width="8.75390625" style="31" customWidth="1"/>
  </cols>
  <sheetData>
    <row r="1" ht="22.5" customHeight="1">
      <c r="A1" s="3"/>
    </row>
    <row r="2" spans="1:4" s="30" customFormat="1" ht="24" customHeight="1">
      <c r="A2" s="17" t="s">
        <v>905</v>
      </c>
      <c r="B2" s="17"/>
      <c r="C2" s="17"/>
      <c r="D2" s="17"/>
    </row>
    <row r="3" spans="1:4" ht="14.25" customHeight="1">
      <c r="A3" s="33" t="s">
        <v>1</v>
      </c>
      <c r="B3" s="34"/>
      <c r="C3" s="34"/>
      <c r="D3" s="34"/>
    </row>
    <row r="4" spans="1:4" ht="15.75" customHeight="1">
      <c r="A4" s="35" t="s">
        <v>906</v>
      </c>
      <c r="B4" s="36" t="s">
        <v>4</v>
      </c>
      <c r="C4" s="37" t="s">
        <v>907</v>
      </c>
      <c r="D4" s="38" t="s">
        <v>4</v>
      </c>
    </row>
    <row r="5" spans="1:4" ht="10.5" customHeight="1">
      <c r="A5" s="39"/>
      <c r="B5" s="40"/>
      <c r="C5" s="41"/>
      <c r="D5" s="42"/>
    </row>
    <row r="6" spans="1:4" ht="22.5" customHeight="1">
      <c r="A6" s="43" t="s">
        <v>908</v>
      </c>
      <c r="B6" s="44">
        <v>1.9</v>
      </c>
      <c r="C6" s="45" t="s">
        <v>909</v>
      </c>
      <c r="D6" s="46">
        <f>SUM(D7:D7)</f>
        <v>0.5859</v>
      </c>
    </row>
    <row r="7" spans="1:4" ht="22.5" customHeight="1">
      <c r="A7" s="43" t="s">
        <v>910</v>
      </c>
      <c r="B7" s="44">
        <v>0.065</v>
      </c>
      <c r="C7" s="47" t="s">
        <v>911</v>
      </c>
      <c r="D7" s="46">
        <v>0.5859</v>
      </c>
    </row>
    <row r="8" spans="1:4" ht="22.5" customHeight="1">
      <c r="A8" s="43" t="s">
        <v>912</v>
      </c>
      <c r="B8" s="44">
        <v>0.1</v>
      </c>
      <c r="C8" s="45" t="s">
        <v>913</v>
      </c>
      <c r="D8" s="46">
        <f>SUM(D9:D9)</f>
        <v>0.23</v>
      </c>
    </row>
    <row r="9" spans="1:4" ht="29.25" customHeight="1">
      <c r="A9" s="48" t="s">
        <v>914</v>
      </c>
      <c r="B9" s="44">
        <v>30.63</v>
      </c>
      <c r="C9" s="47" t="s">
        <v>915</v>
      </c>
      <c r="D9" s="46">
        <v>0.23</v>
      </c>
    </row>
    <row r="10" spans="1:4" ht="22.5" customHeight="1">
      <c r="A10" s="43" t="s">
        <v>916</v>
      </c>
      <c r="B10" s="44">
        <v>1.56</v>
      </c>
      <c r="C10" s="45" t="s">
        <v>917</v>
      </c>
      <c r="D10" s="46">
        <f>SUM(D11:D13)</f>
        <v>15.2243</v>
      </c>
    </row>
    <row r="11" spans="1:4" ht="22.5" customHeight="1">
      <c r="A11" s="43" t="s">
        <v>918</v>
      </c>
      <c r="B11" s="44">
        <v>0.4</v>
      </c>
      <c r="C11" s="47" t="s">
        <v>919</v>
      </c>
      <c r="D11" s="46">
        <v>0.2991</v>
      </c>
    </row>
    <row r="12" spans="1:4" ht="22.5" customHeight="1">
      <c r="A12" s="43" t="s">
        <v>920</v>
      </c>
      <c r="B12" s="44">
        <v>5</v>
      </c>
      <c r="C12" s="47" t="s">
        <v>921</v>
      </c>
      <c r="D12" s="46">
        <v>5.8535</v>
      </c>
    </row>
    <row r="13" spans="1:4" ht="22.5" customHeight="1">
      <c r="A13" s="43" t="s">
        <v>922</v>
      </c>
      <c r="B13" s="44">
        <v>1.65</v>
      </c>
      <c r="C13" s="47" t="s">
        <v>923</v>
      </c>
      <c r="D13" s="46">
        <v>9.0717</v>
      </c>
    </row>
    <row r="14" spans="1:4" ht="22.5" customHeight="1">
      <c r="A14" s="43" t="s">
        <v>924</v>
      </c>
      <c r="B14" s="44">
        <v>0.3568</v>
      </c>
      <c r="C14" s="45" t="s">
        <v>925</v>
      </c>
      <c r="D14" s="46">
        <f>SUM(D15:D17)</f>
        <v>83.8323</v>
      </c>
    </row>
    <row r="15" spans="1:4" ht="22.5" customHeight="1">
      <c r="A15" s="43" t="s">
        <v>926</v>
      </c>
      <c r="B15" s="44">
        <v>18.58</v>
      </c>
      <c r="C15" s="49" t="s">
        <v>927</v>
      </c>
      <c r="D15" s="46">
        <f>95.4-20</f>
        <v>75.4</v>
      </c>
    </row>
    <row r="16" spans="1:4" ht="22.5" customHeight="1">
      <c r="A16" s="43" t="s">
        <v>928</v>
      </c>
      <c r="B16" s="44">
        <v>95.4</v>
      </c>
      <c r="C16" s="49" t="s">
        <v>929</v>
      </c>
      <c r="D16" s="46">
        <v>2.2482</v>
      </c>
    </row>
    <row r="17" spans="1:4" ht="22.5" customHeight="1">
      <c r="A17" s="43" t="s">
        <v>930</v>
      </c>
      <c r="B17" s="44">
        <v>8.5</v>
      </c>
      <c r="C17" s="49" t="s">
        <v>931</v>
      </c>
      <c r="D17" s="46">
        <v>6.1841</v>
      </c>
    </row>
    <row r="18" spans="1:4" ht="22.5" customHeight="1">
      <c r="A18" s="50"/>
      <c r="B18" s="51"/>
      <c r="C18" s="52" t="s">
        <v>932</v>
      </c>
      <c r="D18" s="46">
        <f>SUM(D19:D22)</f>
        <v>3.6273</v>
      </c>
    </row>
    <row r="19" spans="1:4" ht="22.5" customHeight="1">
      <c r="A19" s="50"/>
      <c r="B19" s="51"/>
      <c r="C19" s="47" t="s">
        <v>933</v>
      </c>
      <c r="D19" s="46">
        <v>1.078</v>
      </c>
    </row>
    <row r="20" spans="1:4" ht="22.5" customHeight="1">
      <c r="A20" s="50"/>
      <c r="B20" s="51"/>
      <c r="C20" s="47" t="s">
        <v>934</v>
      </c>
      <c r="D20" s="46">
        <v>0.2949</v>
      </c>
    </row>
    <row r="21" spans="1:4" ht="22.5" customHeight="1">
      <c r="A21" s="50"/>
      <c r="B21" s="51"/>
      <c r="C21" s="47" t="s">
        <v>935</v>
      </c>
      <c r="D21" s="46">
        <v>0.9394</v>
      </c>
    </row>
    <row r="22" spans="1:5" ht="22.5" customHeight="1">
      <c r="A22" s="50"/>
      <c r="B22" s="51"/>
      <c r="C22" s="47" t="s">
        <v>936</v>
      </c>
      <c r="D22" s="46">
        <v>1.315</v>
      </c>
      <c r="E22" s="53"/>
    </row>
    <row r="23" spans="1:4" ht="22.5" customHeight="1">
      <c r="A23" s="50"/>
      <c r="B23" s="44"/>
      <c r="C23" s="52" t="s">
        <v>937</v>
      </c>
      <c r="D23" s="46">
        <f>SUM(D24:D25)</f>
        <v>6.4058</v>
      </c>
    </row>
    <row r="24" spans="1:4" ht="22.5" customHeight="1">
      <c r="A24" s="50"/>
      <c r="B24" s="54"/>
      <c r="C24" s="55" t="s">
        <v>938</v>
      </c>
      <c r="D24" s="46">
        <v>1.5358</v>
      </c>
    </row>
    <row r="25" spans="1:4" ht="22.5" customHeight="1">
      <c r="A25" s="50"/>
      <c r="B25" s="54"/>
      <c r="C25" s="49" t="s">
        <v>939</v>
      </c>
      <c r="D25" s="46">
        <v>4.87</v>
      </c>
    </row>
    <row r="26" spans="1:4" ht="22.5" customHeight="1">
      <c r="A26" s="56" t="s">
        <v>940</v>
      </c>
      <c r="B26" s="44">
        <f>SUM(B6:B18)</f>
        <v>164.1418</v>
      </c>
      <c r="C26" s="57" t="s">
        <v>941</v>
      </c>
      <c r="D26" s="46">
        <f>D6+D8+D10+D14+D18+D23</f>
        <v>109.9056</v>
      </c>
    </row>
    <row r="27" spans="1:4" ht="22.5" customHeight="1">
      <c r="A27" s="56"/>
      <c r="B27" s="44"/>
      <c r="C27" s="57" t="s">
        <v>942</v>
      </c>
      <c r="D27" s="46">
        <v>3.3</v>
      </c>
    </row>
    <row r="28" spans="1:4" ht="22.5" customHeight="1">
      <c r="A28" s="56" t="s">
        <v>943</v>
      </c>
      <c r="B28" s="44">
        <v>59.1</v>
      </c>
      <c r="C28" s="56" t="s">
        <v>944</v>
      </c>
      <c r="D28" s="46">
        <v>119.6</v>
      </c>
    </row>
    <row r="29" spans="1:4" ht="22.5" customHeight="1">
      <c r="A29" s="56" t="s">
        <v>945</v>
      </c>
      <c r="B29" s="44">
        <v>106.7634</v>
      </c>
      <c r="C29" s="56" t="s">
        <v>946</v>
      </c>
      <c r="D29" s="46">
        <f>B30-D26-D28-D27</f>
        <v>97.19960000000002</v>
      </c>
    </row>
    <row r="30" spans="1:4" ht="22.5" customHeight="1">
      <c r="A30" s="58" t="s">
        <v>947</v>
      </c>
      <c r="B30" s="44">
        <f>B26+B28+B29</f>
        <v>330.0052</v>
      </c>
      <c r="C30" s="58" t="s">
        <v>948</v>
      </c>
      <c r="D30" s="46">
        <f>SUM(D26:D29)</f>
        <v>330.0052</v>
      </c>
    </row>
    <row r="31" spans="1:4" ht="22.5" customHeight="1">
      <c r="A31" s="59" t="s">
        <v>949</v>
      </c>
      <c r="B31" s="60"/>
      <c r="C31" s="60"/>
      <c r="D31" s="60"/>
    </row>
    <row r="32" spans="1:2" ht="12.75">
      <c r="A32" s="30"/>
      <c r="B32" s="61"/>
    </row>
    <row r="33" spans="1:2" ht="12.75">
      <c r="A33" s="30"/>
      <c r="B33" s="61"/>
    </row>
    <row r="34" spans="1:2" ht="12.75">
      <c r="A34" s="30"/>
      <c r="B34" s="61"/>
    </row>
    <row r="35" spans="1:2" ht="12.75">
      <c r="A35" s="30"/>
      <c r="B35" s="61"/>
    </row>
    <row r="36" spans="1:2" ht="12.75">
      <c r="A36" s="30"/>
      <c r="B36" s="61"/>
    </row>
    <row r="37" spans="1:2" ht="12.75">
      <c r="A37" s="30"/>
      <c r="B37" s="61"/>
    </row>
    <row r="38" spans="1:2" ht="12.75">
      <c r="A38" s="30"/>
      <c r="B38" s="61"/>
    </row>
    <row r="39" spans="1:2" ht="12.75">
      <c r="A39" s="30"/>
      <c r="B39" s="61"/>
    </row>
    <row r="40" spans="1:2" ht="12.75">
      <c r="A40" s="30"/>
      <c r="B40" s="61"/>
    </row>
    <row r="41" spans="1:2" ht="12.75">
      <c r="A41" s="30"/>
      <c r="B41" s="61"/>
    </row>
    <row r="42" spans="1:2" ht="12.75">
      <c r="A42" s="30"/>
      <c r="B42" s="61"/>
    </row>
    <row r="43" spans="1:2" ht="12.75">
      <c r="A43" s="30"/>
      <c r="B43" s="61"/>
    </row>
    <row r="44" spans="1:2" ht="12.75">
      <c r="A44" s="30"/>
      <c r="B44" s="61"/>
    </row>
    <row r="45" spans="1:2" ht="12.75">
      <c r="A45" s="30"/>
      <c r="B45" s="61"/>
    </row>
    <row r="46" spans="1:2" ht="12.75">
      <c r="A46" s="30"/>
      <c r="B46" s="61"/>
    </row>
    <row r="47" spans="1:2" ht="12.75">
      <c r="A47" s="30"/>
      <c r="B47" s="61"/>
    </row>
    <row r="48" spans="1:2" ht="12.75">
      <c r="A48" s="30"/>
      <c r="B48" s="61"/>
    </row>
    <row r="49" spans="1:2" ht="12.75">
      <c r="A49" s="30"/>
      <c r="B49" s="61"/>
    </row>
    <row r="50" spans="1:2" ht="12.75">
      <c r="A50" s="30"/>
      <c r="B50" s="61"/>
    </row>
    <row r="51" spans="1:2" ht="12.75">
      <c r="A51" s="30"/>
      <c r="B51" s="61"/>
    </row>
    <row r="52" spans="1:2" ht="12.75">
      <c r="A52" s="30"/>
      <c r="B52" s="61"/>
    </row>
    <row r="53" spans="1:2" ht="12.75">
      <c r="A53" s="30"/>
      <c r="B53" s="61"/>
    </row>
    <row r="54" spans="1:2" ht="12.75">
      <c r="A54" s="30"/>
      <c r="B54" s="61"/>
    </row>
    <row r="55" spans="1:2" ht="12.75">
      <c r="A55" s="30"/>
      <c r="B55" s="61"/>
    </row>
    <row r="56" spans="1:2" ht="12.75">
      <c r="A56" s="30"/>
      <c r="B56" s="61"/>
    </row>
    <row r="57" spans="1:2" ht="12.75">
      <c r="A57" s="30"/>
      <c r="B57" s="61"/>
    </row>
    <row r="58" spans="1:2" ht="12.75">
      <c r="A58" s="30"/>
      <c r="B58" s="61"/>
    </row>
    <row r="59" spans="1:2" ht="12.75">
      <c r="A59" s="30"/>
      <c r="B59" s="61"/>
    </row>
    <row r="60" spans="1:2" ht="12.75">
      <c r="A60" s="30"/>
      <c r="B60" s="61"/>
    </row>
    <row r="61" spans="1:2" ht="12.75">
      <c r="A61" s="30"/>
      <c r="B61" s="61"/>
    </row>
    <row r="62" spans="1:2" ht="12.75">
      <c r="A62" s="30"/>
      <c r="B62" s="61"/>
    </row>
    <row r="63" spans="1:2" ht="12.75">
      <c r="A63" s="30"/>
      <c r="B63" s="61"/>
    </row>
    <row r="64" spans="1:2" ht="12.75">
      <c r="A64" s="30"/>
      <c r="B64" s="61"/>
    </row>
    <row r="65" spans="1:2" ht="12.75">
      <c r="A65" s="30"/>
      <c r="B65" s="61"/>
    </row>
    <row r="66" spans="1:2" ht="12.75">
      <c r="A66" s="30"/>
      <c r="B66" s="61"/>
    </row>
    <row r="67" spans="1:2" ht="12.75">
      <c r="A67" s="30"/>
      <c r="B67" s="61"/>
    </row>
    <row r="68" spans="1:2" ht="12.75">
      <c r="A68" s="30"/>
      <c r="B68" s="61"/>
    </row>
    <row r="69" spans="1:2" ht="12.75">
      <c r="A69" s="30"/>
      <c r="B69" s="61"/>
    </row>
    <row r="70" spans="1:2" ht="12.75">
      <c r="A70" s="30"/>
      <c r="B70" s="61"/>
    </row>
    <row r="71" spans="1:2" ht="12.75">
      <c r="A71" s="30"/>
      <c r="B71" s="61"/>
    </row>
    <row r="72" spans="1:2" ht="12.75">
      <c r="A72" s="30"/>
      <c r="B72" s="61"/>
    </row>
    <row r="73" spans="1:2" ht="12.75">
      <c r="A73" s="30"/>
      <c r="B73" s="61"/>
    </row>
    <row r="74" spans="1:2" ht="12.75">
      <c r="A74" s="30"/>
      <c r="B74" s="61"/>
    </row>
    <row r="75" spans="1:2" ht="12.75">
      <c r="A75" s="30"/>
      <c r="B75" s="61"/>
    </row>
    <row r="76" spans="1:2" ht="12.75">
      <c r="A76" s="30"/>
      <c r="B76" s="61"/>
    </row>
    <row r="77" spans="1:2" ht="12.75">
      <c r="A77" s="30"/>
      <c r="B77" s="61"/>
    </row>
    <row r="78" spans="1:2" ht="12.75">
      <c r="A78" s="30"/>
      <c r="B78" s="61"/>
    </row>
    <row r="79" spans="1:2" ht="12.75">
      <c r="A79" s="30"/>
      <c r="B79" s="61"/>
    </row>
    <row r="80" spans="1:2" ht="12.75">
      <c r="A80" s="30"/>
      <c r="B80" s="61"/>
    </row>
    <row r="81" spans="1:2" ht="12.75">
      <c r="A81" s="30"/>
      <c r="B81" s="61"/>
    </row>
    <row r="82" spans="1:2" ht="12.75">
      <c r="A82" s="30"/>
      <c r="B82" s="61"/>
    </row>
    <row r="83" spans="1:2" ht="12.75">
      <c r="A83" s="30"/>
      <c r="B83" s="61"/>
    </row>
    <row r="84" spans="1:2" ht="12.75">
      <c r="A84" s="30"/>
      <c r="B84" s="61"/>
    </row>
    <row r="85" spans="1:2" ht="12.75">
      <c r="A85" s="30"/>
      <c r="B85" s="61"/>
    </row>
    <row r="86" spans="1:2" ht="12.75">
      <c r="A86" s="30"/>
      <c r="B86" s="61"/>
    </row>
    <row r="87" spans="1:2" ht="12.75">
      <c r="A87" s="30"/>
      <c r="B87" s="61"/>
    </row>
    <row r="88" spans="1:2" ht="12.75">
      <c r="A88" s="30"/>
      <c r="B88" s="61"/>
    </row>
    <row r="89" spans="1:2" ht="12.75">
      <c r="A89" s="30"/>
      <c r="B89" s="61"/>
    </row>
    <row r="90" spans="1:2" ht="12.75">
      <c r="A90" s="30"/>
      <c r="B90" s="61"/>
    </row>
    <row r="91" spans="1:2" ht="12.75">
      <c r="A91" s="30"/>
      <c r="B91" s="61"/>
    </row>
    <row r="92" spans="1:2" ht="12.75">
      <c r="A92" s="30"/>
      <c r="B92" s="61"/>
    </row>
    <row r="93" spans="1:2" ht="12.75">
      <c r="A93" s="30"/>
      <c r="B93" s="61"/>
    </row>
    <row r="94" spans="1:2" ht="12.75">
      <c r="A94" s="30"/>
      <c r="B94" s="61"/>
    </row>
    <row r="95" spans="1:2" ht="12.75">
      <c r="A95" s="30"/>
      <c r="B95" s="61"/>
    </row>
    <row r="96" spans="1:2" ht="12.75">
      <c r="A96" s="30"/>
      <c r="B96" s="61"/>
    </row>
    <row r="97" spans="1:2" ht="12.75">
      <c r="A97" s="30"/>
      <c r="B97" s="61"/>
    </row>
    <row r="98" spans="1:2" ht="12.75">
      <c r="A98" s="30"/>
      <c r="B98" s="61"/>
    </row>
    <row r="99" spans="1:2" ht="12.75">
      <c r="A99" s="30"/>
      <c r="B99" s="61"/>
    </row>
    <row r="100" spans="1:2" ht="12.75">
      <c r="A100" s="30"/>
      <c r="B100" s="61"/>
    </row>
    <row r="101" spans="1:2" ht="12.75">
      <c r="A101" s="30"/>
      <c r="B101" s="61"/>
    </row>
    <row r="102" spans="1:2" ht="12.75">
      <c r="A102" s="30"/>
      <c r="B102" s="61"/>
    </row>
    <row r="103" spans="1:2" ht="12.75">
      <c r="A103" s="30"/>
      <c r="B103" s="61"/>
    </row>
    <row r="104" spans="1:2" ht="12.75">
      <c r="A104" s="30"/>
      <c r="B104" s="61"/>
    </row>
    <row r="105" spans="1:2" ht="12.75">
      <c r="A105" s="30"/>
      <c r="B105" s="61"/>
    </row>
    <row r="106" spans="1:2" ht="12.75">
      <c r="A106" s="30"/>
      <c r="B106" s="61"/>
    </row>
    <row r="107" spans="1:2" ht="12.75">
      <c r="A107" s="30"/>
      <c r="B107" s="61"/>
    </row>
    <row r="108" spans="1:2" ht="12.75">
      <c r="A108" s="30"/>
      <c r="B108" s="61"/>
    </row>
    <row r="109" spans="1:2" ht="12.75">
      <c r="A109" s="30"/>
      <c r="B109" s="61"/>
    </row>
    <row r="110" spans="1:2" ht="12.75">
      <c r="A110" s="30"/>
      <c r="B110" s="61"/>
    </row>
    <row r="111" spans="1:2" ht="12.75">
      <c r="A111" s="30"/>
      <c r="B111" s="61"/>
    </row>
    <row r="112" spans="1:2" ht="12.75">
      <c r="A112" s="30"/>
      <c r="B112" s="61"/>
    </row>
    <row r="113" spans="1:2" ht="12.75">
      <c r="A113" s="30"/>
      <c r="B113" s="61"/>
    </row>
    <row r="114" spans="1:2" ht="12.75">
      <c r="A114" s="30"/>
      <c r="B114" s="61"/>
    </row>
    <row r="115" spans="1:2" ht="12.75">
      <c r="A115" s="30"/>
      <c r="B115" s="61"/>
    </row>
    <row r="116" spans="1:2" ht="12.75">
      <c r="A116" s="30"/>
      <c r="B116" s="61"/>
    </row>
    <row r="117" spans="1:2" ht="12.75">
      <c r="A117" s="30"/>
      <c r="B117" s="61"/>
    </row>
    <row r="118" spans="1:2" ht="12.75">
      <c r="A118" s="30"/>
      <c r="B118" s="61"/>
    </row>
    <row r="119" spans="1:2" ht="12.75">
      <c r="A119" s="30"/>
      <c r="B119" s="61"/>
    </row>
    <row r="120" spans="1:2" ht="12.75">
      <c r="A120" s="30"/>
      <c r="B120" s="61"/>
    </row>
    <row r="121" spans="1:2" ht="12.75">
      <c r="A121" s="30"/>
      <c r="B121" s="61"/>
    </row>
    <row r="122" spans="1:2" ht="12.75">
      <c r="A122" s="30"/>
      <c r="B122" s="61"/>
    </row>
    <row r="123" spans="1:2" ht="12.75">
      <c r="A123" s="30"/>
      <c r="B123" s="61"/>
    </row>
    <row r="124" spans="1:2" ht="12.75">
      <c r="A124" s="30"/>
      <c r="B124" s="61"/>
    </row>
    <row r="125" spans="1:2" ht="12.75">
      <c r="A125" s="30"/>
      <c r="B125" s="61"/>
    </row>
    <row r="126" spans="1:2" ht="12.75">
      <c r="A126" s="30"/>
      <c r="B126" s="61"/>
    </row>
    <row r="127" spans="1:2" ht="12.75">
      <c r="A127" s="30"/>
      <c r="B127" s="61"/>
    </row>
    <row r="128" spans="1:2" ht="12.75">
      <c r="A128" s="30"/>
      <c r="B128" s="61"/>
    </row>
    <row r="129" spans="1:2" ht="12.75">
      <c r="A129" s="30"/>
      <c r="B129" s="61"/>
    </row>
    <row r="130" spans="1:2" ht="12.75">
      <c r="A130" s="30"/>
      <c r="B130" s="61"/>
    </row>
    <row r="131" spans="1:2" ht="12.75">
      <c r="A131" s="30"/>
      <c r="B131" s="61"/>
    </row>
    <row r="132" spans="1:2" ht="12.75">
      <c r="A132" s="30"/>
      <c r="B132" s="61"/>
    </row>
    <row r="133" spans="1:2" ht="12.75">
      <c r="A133" s="30"/>
      <c r="B133" s="61"/>
    </row>
    <row r="134" spans="1:2" ht="12.75">
      <c r="A134" s="30"/>
      <c r="B134" s="61"/>
    </row>
    <row r="135" spans="1:2" ht="12.75">
      <c r="A135" s="30"/>
      <c r="B135" s="61"/>
    </row>
    <row r="136" spans="1:2" ht="12.75">
      <c r="A136" s="30"/>
      <c r="B136" s="61"/>
    </row>
    <row r="137" spans="1:2" ht="12.75">
      <c r="A137" s="30"/>
      <c r="B137" s="61"/>
    </row>
    <row r="138" spans="1:2" ht="12.75">
      <c r="A138" s="30"/>
      <c r="B138" s="61"/>
    </row>
    <row r="139" spans="1:2" ht="12.75">
      <c r="A139" s="30"/>
      <c r="B139" s="61"/>
    </row>
    <row r="140" spans="1:2" ht="12.75">
      <c r="A140" s="30"/>
      <c r="B140" s="61"/>
    </row>
    <row r="141" spans="1:2" ht="12.75">
      <c r="A141" s="30"/>
      <c r="B141" s="61"/>
    </row>
    <row r="142" spans="1:2" ht="12.75">
      <c r="A142" s="30"/>
      <c r="B142" s="61"/>
    </row>
    <row r="143" spans="1:2" ht="12.75">
      <c r="A143" s="30"/>
      <c r="B143" s="61"/>
    </row>
    <row r="144" spans="1:2" ht="12.75">
      <c r="A144" s="30"/>
      <c r="B144" s="61"/>
    </row>
    <row r="145" spans="1:2" ht="12.75">
      <c r="A145" s="30"/>
      <c r="B145" s="61"/>
    </row>
    <row r="146" spans="1:2" ht="12.75">
      <c r="A146" s="30"/>
      <c r="B146" s="61"/>
    </row>
    <row r="147" spans="1:2" ht="12.75">
      <c r="A147" s="30"/>
      <c r="B147" s="61"/>
    </row>
    <row r="148" spans="1:2" ht="12.75">
      <c r="A148" s="30"/>
      <c r="B148" s="61"/>
    </row>
    <row r="149" spans="1:2" ht="12.75">
      <c r="A149" s="30"/>
      <c r="B149" s="61"/>
    </row>
    <row r="150" spans="1:2" ht="12.75">
      <c r="A150" s="30"/>
      <c r="B150" s="61"/>
    </row>
    <row r="151" spans="1:2" ht="12.75">
      <c r="A151" s="30"/>
      <c r="B151" s="61"/>
    </row>
    <row r="152" spans="1:2" ht="12.75">
      <c r="A152" s="30"/>
      <c r="B152" s="61"/>
    </row>
    <row r="153" spans="1:2" ht="12.75">
      <c r="A153" s="30"/>
      <c r="B153" s="61"/>
    </row>
    <row r="154" spans="1:2" ht="12.75">
      <c r="A154" s="30"/>
      <c r="B154" s="61"/>
    </row>
    <row r="155" spans="1:2" ht="12.75">
      <c r="A155" s="30"/>
      <c r="B155" s="61"/>
    </row>
    <row r="156" spans="1:2" ht="12.75">
      <c r="A156" s="30"/>
      <c r="B156" s="61"/>
    </row>
    <row r="157" spans="1:2" ht="12.75">
      <c r="A157" s="30"/>
      <c r="B157" s="61"/>
    </row>
    <row r="158" spans="1:2" ht="12.75">
      <c r="A158" s="30"/>
      <c r="B158" s="61"/>
    </row>
    <row r="159" spans="1:2" ht="12.75">
      <c r="A159" s="30"/>
      <c r="B159" s="61"/>
    </row>
    <row r="160" spans="1:2" ht="12.75">
      <c r="A160" s="30"/>
      <c r="B160" s="61"/>
    </row>
    <row r="161" spans="1:2" ht="12.75">
      <c r="A161" s="30"/>
      <c r="B161" s="61"/>
    </row>
    <row r="162" spans="1:2" ht="12.75">
      <c r="A162" s="30"/>
      <c r="B162" s="61"/>
    </row>
    <row r="163" spans="1:2" ht="12.75">
      <c r="A163" s="30"/>
      <c r="B163" s="61"/>
    </row>
    <row r="164" spans="1:2" ht="12.75">
      <c r="A164" s="30"/>
      <c r="B164" s="61"/>
    </row>
    <row r="165" spans="1:2" ht="12.75">
      <c r="A165" s="30"/>
      <c r="B165" s="61"/>
    </row>
    <row r="166" spans="1:2" ht="12.75">
      <c r="A166" s="30"/>
      <c r="B166" s="61"/>
    </row>
    <row r="167" spans="1:2" ht="12.75">
      <c r="A167" s="30"/>
      <c r="B167" s="61"/>
    </row>
    <row r="168" spans="1:2" ht="12.75">
      <c r="A168" s="30"/>
      <c r="B168" s="61"/>
    </row>
    <row r="169" spans="1:2" ht="12.75">
      <c r="A169" s="30"/>
      <c r="B169" s="61"/>
    </row>
    <row r="170" spans="1:2" ht="12.75">
      <c r="A170" s="30"/>
      <c r="B170" s="61"/>
    </row>
    <row r="171" spans="1:2" ht="12.75">
      <c r="A171" s="30"/>
      <c r="B171" s="61"/>
    </row>
    <row r="172" spans="1:2" ht="12.75">
      <c r="A172" s="30"/>
      <c r="B172" s="61"/>
    </row>
    <row r="173" spans="1:2" ht="12.75">
      <c r="A173" s="30"/>
      <c r="B173" s="61"/>
    </row>
    <row r="174" spans="1:2" ht="12.75">
      <c r="A174" s="30"/>
      <c r="B174" s="61"/>
    </row>
    <row r="175" spans="1:2" ht="12.75">
      <c r="A175" s="30"/>
      <c r="B175" s="61"/>
    </row>
    <row r="176" spans="1:2" ht="12.75">
      <c r="A176" s="30"/>
      <c r="B176" s="61"/>
    </row>
    <row r="177" spans="1:2" ht="12.75">
      <c r="A177" s="30"/>
      <c r="B177" s="61"/>
    </row>
    <row r="178" spans="1:2" ht="12.75">
      <c r="A178" s="30"/>
      <c r="B178" s="61"/>
    </row>
    <row r="179" spans="1:2" ht="12.75">
      <c r="A179" s="30"/>
      <c r="B179" s="61"/>
    </row>
    <row r="180" spans="1:2" ht="12.75">
      <c r="A180" s="30"/>
      <c r="B180" s="61"/>
    </row>
    <row r="181" spans="1:2" ht="12.75">
      <c r="A181" s="30"/>
      <c r="B181" s="61"/>
    </row>
    <row r="182" spans="1:2" ht="12.75">
      <c r="A182" s="30"/>
      <c r="B182" s="61"/>
    </row>
    <row r="183" spans="1:2" ht="12.75">
      <c r="A183" s="30"/>
      <c r="B183" s="61"/>
    </row>
    <row r="184" spans="1:2" ht="12.75">
      <c r="A184" s="30"/>
      <c r="B184" s="61"/>
    </row>
    <row r="185" spans="1:2" ht="12.75">
      <c r="A185" s="30"/>
      <c r="B185" s="61"/>
    </row>
    <row r="186" spans="1:2" ht="12.75">
      <c r="A186" s="30"/>
      <c r="B186" s="61"/>
    </row>
    <row r="187" spans="1:2" ht="12.75">
      <c r="A187" s="30"/>
      <c r="B187" s="61"/>
    </row>
    <row r="188" spans="1:2" ht="12.75">
      <c r="A188" s="30"/>
      <c r="B188" s="61"/>
    </row>
    <row r="189" spans="1:2" ht="12.75">
      <c r="A189" s="30"/>
      <c r="B189" s="61"/>
    </row>
    <row r="190" spans="1:2" ht="12.75">
      <c r="A190" s="30"/>
      <c r="B190" s="61"/>
    </row>
    <row r="191" spans="1:2" ht="12.75">
      <c r="A191" s="30"/>
      <c r="B191" s="61"/>
    </row>
    <row r="192" spans="1:2" ht="12.75">
      <c r="A192" s="30"/>
      <c r="B192" s="61"/>
    </row>
    <row r="193" spans="1:2" ht="12.75">
      <c r="A193" s="30"/>
      <c r="B193" s="61"/>
    </row>
    <row r="194" spans="1:2" ht="12.75">
      <c r="A194" s="30"/>
      <c r="B194" s="61"/>
    </row>
    <row r="195" spans="1:2" ht="12.75">
      <c r="A195" s="30"/>
      <c r="B195" s="61"/>
    </row>
    <row r="196" spans="1:2" ht="12.75">
      <c r="A196" s="30"/>
      <c r="B196" s="61"/>
    </row>
    <row r="197" spans="1:2" ht="12.75">
      <c r="A197" s="30"/>
      <c r="B197" s="61"/>
    </row>
    <row r="198" spans="1:2" ht="12.75">
      <c r="A198" s="30"/>
      <c r="B198" s="61"/>
    </row>
    <row r="199" spans="1:2" ht="12.75">
      <c r="A199" s="30"/>
      <c r="B199" s="61"/>
    </row>
    <row r="200" spans="1:2" ht="12.75">
      <c r="A200" s="30"/>
      <c r="B200" s="61"/>
    </row>
    <row r="201" spans="1:2" ht="12.75">
      <c r="A201" s="30"/>
      <c r="B201" s="61"/>
    </row>
    <row r="202" spans="1:2" ht="12.75">
      <c r="A202" s="30"/>
      <c r="B202" s="61"/>
    </row>
    <row r="203" spans="1:2" ht="12.75">
      <c r="A203" s="30"/>
      <c r="B203" s="61"/>
    </row>
    <row r="204" spans="1:2" ht="12.75">
      <c r="A204" s="30"/>
      <c r="B204" s="61"/>
    </row>
    <row r="205" spans="1:2" ht="12.75">
      <c r="A205" s="30"/>
      <c r="B205" s="61"/>
    </row>
    <row r="206" spans="1:2" ht="12.75">
      <c r="A206" s="30"/>
      <c r="B206" s="61"/>
    </row>
    <row r="207" spans="1:2" ht="12.75">
      <c r="A207" s="30"/>
      <c r="B207" s="61"/>
    </row>
    <row r="208" spans="1:2" ht="12.75">
      <c r="A208" s="30"/>
      <c r="B208" s="61"/>
    </row>
    <row r="209" spans="1:2" ht="12.75">
      <c r="A209" s="30"/>
      <c r="B209" s="61"/>
    </row>
    <row r="210" spans="1:2" ht="12.75">
      <c r="A210" s="30"/>
      <c r="B210" s="61"/>
    </row>
    <row r="211" spans="1:2" ht="12.75">
      <c r="A211" s="30"/>
      <c r="B211" s="61"/>
    </row>
    <row r="212" spans="1:2" ht="12.75">
      <c r="A212" s="30"/>
      <c r="B212" s="61"/>
    </row>
    <row r="213" spans="1:2" ht="12.75">
      <c r="A213" s="30"/>
      <c r="B213" s="61"/>
    </row>
    <row r="214" spans="1:2" ht="12.75">
      <c r="A214" s="30"/>
      <c r="B214" s="61"/>
    </row>
    <row r="215" spans="1:2" ht="12.75">
      <c r="A215" s="30"/>
      <c r="B215" s="61"/>
    </row>
    <row r="216" spans="1:2" ht="12.75">
      <c r="A216" s="30"/>
      <c r="B216" s="61"/>
    </row>
    <row r="217" spans="1:2" ht="12.75">
      <c r="A217" s="30"/>
      <c r="B217" s="61"/>
    </row>
    <row r="218" spans="1:2" ht="12.75">
      <c r="A218" s="30"/>
      <c r="B218" s="61"/>
    </row>
    <row r="219" spans="1:2" ht="12.75">
      <c r="A219" s="30"/>
      <c r="B219" s="61"/>
    </row>
    <row r="220" spans="1:2" ht="12.75">
      <c r="A220" s="30"/>
      <c r="B220" s="61"/>
    </row>
    <row r="221" spans="1:2" ht="12.75">
      <c r="A221" s="30"/>
      <c r="B221" s="61"/>
    </row>
    <row r="222" spans="1:2" ht="12.75">
      <c r="A222" s="30"/>
      <c r="B222" s="61"/>
    </row>
    <row r="223" spans="1:2" ht="12.75">
      <c r="A223" s="30"/>
      <c r="B223" s="61"/>
    </row>
    <row r="224" spans="1:2" ht="12.75">
      <c r="A224" s="30"/>
      <c r="B224" s="61"/>
    </row>
    <row r="225" spans="1:2" ht="12.75">
      <c r="A225" s="30"/>
      <c r="B225" s="61"/>
    </row>
    <row r="226" spans="1:2" ht="12.75">
      <c r="A226" s="30"/>
      <c r="B226" s="61"/>
    </row>
    <row r="227" spans="1:2" ht="12.75">
      <c r="A227" s="30"/>
      <c r="B227" s="61"/>
    </row>
  </sheetData>
  <sheetProtection/>
  <mergeCells count="7">
    <mergeCell ref="A2:D2"/>
    <mergeCell ref="A3:D3"/>
    <mergeCell ref="A31:D31"/>
    <mergeCell ref="A4:A5"/>
    <mergeCell ref="B4:B5"/>
    <mergeCell ref="C4:C5"/>
    <mergeCell ref="D4:D5"/>
  </mergeCells>
  <printOptions/>
  <pageMargins left="0.7480314960629921" right="0.7480314960629921" top="0.8267716535433072" bottom="0.9842519685039371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J21"/>
  <sheetViews>
    <sheetView showZeros="0" workbookViewId="0" topLeftCell="A1">
      <selection activeCell="K18" sqref="K18"/>
    </sheetView>
  </sheetViews>
  <sheetFormatPr defaultColWidth="8.75390625" defaultRowHeight="14.25"/>
  <cols>
    <col min="1" max="1" width="21.375" style="16" customWidth="1"/>
    <col min="2" max="2" width="7.125" style="16" customWidth="1"/>
    <col min="3" max="3" width="7.625" style="16" customWidth="1"/>
    <col min="4" max="4" width="7.125" style="16" customWidth="1"/>
    <col min="5" max="5" width="7.50390625" style="16" customWidth="1"/>
    <col min="6" max="6" width="7.625" style="16" customWidth="1"/>
    <col min="7" max="7" width="7.00390625" style="16" customWidth="1"/>
    <col min="8" max="8" width="7.625" style="16" customWidth="1"/>
    <col min="9" max="9" width="8.00390625" style="16" customWidth="1"/>
    <col min="10" max="32" width="9.00390625" style="16" bestFit="1" customWidth="1"/>
    <col min="33" max="16384" width="8.75390625" style="16" customWidth="1"/>
  </cols>
  <sheetData>
    <row r="1" ht="18.75" customHeight="1">
      <c r="A1" s="3"/>
    </row>
    <row r="2" spans="1:9" ht="40.5" customHeight="1">
      <c r="A2" s="17" t="s">
        <v>950</v>
      </c>
      <c r="B2" s="17"/>
      <c r="C2" s="17"/>
      <c r="D2" s="17"/>
      <c r="E2" s="17"/>
      <c r="F2" s="17"/>
      <c r="G2" s="17"/>
      <c r="H2" s="17"/>
      <c r="I2" s="17"/>
    </row>
    <row r="3" spans="1:9" ht="18" customHeight="1">
      <c r="A3" s="18"/>
      <c r="B3" s="18"/>
      <c r="C3" s="18"/>
      <c r="D3" s="18"/>
      <c r="E3" s="18"/>
      <c r="F3" s="18"/>
      <c r="G3" s="18"/>
      <c r="H3" s="19"/>
      <c r="I3" s="27" t="s">
        <v>596</v>
      </c>
    </row>
    <row r="4" spans="1:9" ht="52.5" customHeight="1">
      <c r="A4" s="20" t="s">
        <v>951</v>
      </c>
      <c r="B4" s="21" t="s">
        <v>27</v>
      </c>
      <c r="C4" s="21" t="s">
        <v>952</v>
      </c>
      <c r="D4" s="21" t="s">
        <v>953</v>
      </c>
      <c r="E4" s="21" t="s">
        <v>954</v>
      </c>
      <c r="F4" s="21" t="s">
        <v>955</v>
      </c>
      <c r="G4" s="21" t="s">
        <v>956</v>
      </c>
      <c r="H4" s="21" t="s">
        <v>957</v>
      </c>
      <c r="I4" s="21" t="s">
        <v>958</v>
      </c>
    </row>
    <row r="5" spans="1:9" ht="21.75" customHeight="1">
      <c r="A5" s="22" t="s">
        <v>959</v>
      </c>
      <c r="B5" s="23">
        <f>SUM(C5:I5)</f>
        <v>390.6</v>
      </c>
      <c r="C5" s="23">
        <v>327.5</v>
      </c>
      <c r="D5" s="23">
        <v>3.8</v>
      </c>
      <c r="E5" s="23">
        <v>28.7</v>
      </c>
      <c r="F5" s="23"/>
      <c r="G5" s="23">
        <v>12.1</v>
      </c>
      <c r="H5" s="23">
        <v>16.5</v>
      </c>
      <c r="I5" s="23">
        <v>2</v>
      </c>
    </row>
    <row r="6" spans="1:9" ht="21.75" customHeight="1">
      <c r="A6" s="22" t="s">
        <v>960</v>
      </c>
      <c r="B6" s="23">
        <f aca="true" t="shared" si="0" ref="B6:B21">SUM(C6:I6)</f>
        <v>179.79999999999998</v>
      </c>
      <c r="C6" s="24">
        <v>141.1</v>
      </c>
      <c r="D6" s="24">
        <v>2.1</v>
      </c>
      <c r="E6" s="24">
        <v>24.5</v>
      </c>
      <c r="F6" s="24"/>
      <c r="G6" s="24">
        <v>6.9</v>
      </c>
      <c r="H6" s="24">
        <v>3.7</v>
      </c>
      <c r="I6" s="24">
        <v>1.5</v>
      </c>
    </row>
    <row r="7" spans="1:9" ht="21.75" customHeight="1">
      <c r="A7" s="22" t="s">
        <v>961</v>
      </c>
      <c r="B7" s="23">
        <f t="shared" si="0"/>
        <v>139.1</v>
      </c>
      <c r="C7" s="24">
        <v>106.1</v>
      </c>
      <c r="D7" s="24"/>
      <c r="E7" s="24">
        <v>23.7</v>
      </c>
      <c r="F7" s="24"/>
      <c r="G7" s="24">
        <v>5.8</v>
      </c>
      <c r="H7" s="24">
        <v>2</v>
      </c>
      <c r="I7" s="24">
        <v>1.5</v>
      </c>
    </row>
    <row r="8" spans="1:9" ht="21.75" customHeight="1">
      <c r="A8" s="25" t="s">
        <v>962</v>
      </c>
      <c r="B8" s="23">
        <f t="shared" si="0"/>
        <v>13.700000000000001</v>
      </c>
      <c r="C8" s="24">
        <v>10.3</v>
      </c>
      <c r="D8" s="24">
        <v>2.1</v>
      </c>
      <c r="E8" s="24">
        <v>0.8</v>
      </c>
      <c r="F8" s="24"/>
      <c r="G8" s="24">
        <v>0.1</v>
      </c>
      <c r="H8" s="24">
        <v>0.4</v>
      </c>
      <c r="I8" s="24"/>
    </row>
    <row r="9" spans="1:9" ht="21.75" customHeight="1">
      <c r="A9" s="26" t="s">
        <v>963</v>
      </c>
      <c r="B9" s="23">
        <f t="shared" si="0"/>
        <v>11.7</v>
      </c>
      <c r="C9" s="24">
        <v>11.7</v>
      </c>
      <c r="D9" s="24"/>
      <c r="E9" s="24"/>
      <c r="F9" s="24"/>
      <c r="G9" s="24"/>
      <c r="H9" s="24"/>
      <c r="I9" s="24"/>
    </row>
    <row r="10" spans="1:9" ht="21.75" customHeight="1">
      <c r="A10" s="26" t="s">
        <v>964</v>
      </c>
      <c r="B10" s="23">
        <f t="shared" si="0"/>
        <v>3</v>
      </c>
      <c r="C10" s="24">
        <v>3</v>
      </c>
      <c r="D10" s="24"/>
      <c r="E10" s="24"/>
      <c r="F10" s="24"/>
      <c r="G10" s="24"/>
      <c r="H10" s="24"/>
      <c r="I10" s="24"/>
    </row>
    <row r="11" spans="1:9" ht="21.75" customHeight="1">
      <c r="A11" s="26" t="s">
        <v>965</v>
      </c>
      <c r="B11" s="23">
        <f t="shared" si="0"/>
        <v>10</v>
      </c>
      <c r="C11" s="24">
        <v>10</v>
      </c>
      <c r="D11" s="24"/>
      <c r="E11" s="24"/>
      <c r="F11" s="24"/>
      <c r="G11" s="24"/>
      <c r="H11" s="24"/>
      <c r="I11" s="24"/>
    </row>
    <row r="12" spans="1:9" ht="21.75" customHeight="1">
      <c r="A12" s="26" t="s">
        <v>966</v>
      </c>
      <c r="B12" s="23">
        <f t="shared" si="0"/>
        <v>2.3</v>
      </c>
      <c r="C12" s="24"/>
      <c r="D12" s="24"/>
      <c r="E12" s="24"/>
      <c r="F12" s="24"/>
      <c r="G12" s="24">
        <v>1</v>
      </c>
      <c r="H12" s="24">
        <v>1.3</v>
      </c>
      <c r="I12" s="28"/>
    </row>
    <row r="13" spans="1:9" ht="21.75" customHeight="1">
      <c r="A13" s="22" t="s">
        <v>967</v>
      </c>
      <c r="B13" s="23">
        <f t="shared" si="0"/>
        <v>158.70000000000005</v>
      </c>
      <c r="C13" s="24">
        <v>130.8</v>
      </c>
      <c r="D13" s="24"/>
      <c r="E13" s="24">
        <v>21.4</v>
      </c>
      <c r="F13" s="24"/>
      <c r="G13" s="24">
        <v>4.3</v>
      </c>
      <c r="H13" s="24">
        <v>0.9</v>
      </c>
      <c r="I13" s="24">
        <v>1.3</v>
      </c>
    </row>
    <row r="14" spans="1:10" ht="21.75" customHeight="1">
      <c r="A14" s="22" t="s">
        <v>968</v>
      </c>
      <c r="B14" s="23">
        <f t="shared" si="0"/>
        <v>143.20000000000002</v>
      </c>
      <c r="C14" s="24">
        <v>116.1</v>
      </c>
      <c r="D14" s="24"/>
      <c r="E14" s="24">
        <v>21.4</v>
      </c>
      <c r="F14" s="24"/>
      <c r="G14" s="24">
        <v>4.3</v>
      </c>
      <c r="H14" s="24">
        <v>0.1</v>
      </c>
      <c r="I14" s="24">
        <v>1.3</v>
      </c>
      <c r="J14" s="29"/>
    </row>
    <row r="15" spans="1:9" ht="21.75" customHeight="1">
      <c r="A15" s="25" t="s">
        <v>969</v>
      </c>
      <c r="B15" s="23">
        <f t="shared" si="0"/>
        <v>1.9</v>
      </c>
      <c r="C15" s="24">
        <v>1.9</v>
      </c>
      <c r="D15" s="24"/>
      <c r="E15" s="24"/>
      <c r="F15" s="24"/>
      <c r="G15" s="24"/>
      <c r="H15" s="24"/>
      <c r="I15" s="28"/>
    </row>
    <row r="16" spans="1:9" ht="21.75" customHeight="1">
      <c r="A16" s="26" t="s">
        <v>970</v>
      </c>
      <c r="B16" s="23">
        <f t="shared" si="0"/>
        <v>1.8</v>
      </c>
      <c r="C16" s="24">
        <v>1.8</v>
      </c>
      <c r="D16" s="24"/>
      <c r="E16" s="24"/>
      <c r="F16" s="24"/>
      <c r="G16" s="24"/>
      <c r="H16" s="24"/>
      <c r="I16" s="24"/>
    </row>
    <row r="17" spans="1:9" ht="21.75" customHeight="1">
      <c r="A17" s="26" t="s">
        <v>971</v>
      </c>
      <c r="B17" s="23">
        <f t="shared" si="0"/>
        <v>0</v>
      </c>
      <c r="C17" s="24"/>
      <c r="D17" s="24"/>
      <c r="E17" s="24"/>
      <c r="F17" s="24"/>
      <c r="G17" s="24"/>
      <c r="H17" s="24"/>
      <c r="I17" s="24"/>
    </row>
    <row r="18" spans="1:9" ht="21.75" customHeight="1">
      <c r="A18" s="26" t="s">
        <v>972</v>
      </c>
      <c r="B18" s="23">
        <f t="shared" si="0"/>
        <v>0</v>
      </c>
      <c r="C18" s="24"/>
      <c r="D18" s="24"/>
      <c r="E18" s="24"/>
      <c r="F18" s="24"/>
      <c r="G18" s="24"/>
      <c r="H18" s="24"/>
      <c r="I18" s="24"/>
    </row>
    <row r="19" spans="1:9" ht="21.75" customHeight="1">
      <c r="A19" s="26" t="s">
        <v>973</v>
      </c>
      <c r="B19" s="23">
        <f t="shared" si="0"/>
        <v>11.8</v>
      </c>
      <c r="C19" s="24">
        <v>11</v>
      </c>
      <c r="D19" s="24"/>
      <c r="E19" s="24"/>
      <c r="F19" s="24"/>
      <c r="G19" s="24"/>
      <c r="H19" s="24">
        <v>0.8</v>
      </c>
      <c r="I19" s="24"/>
    </row>
    <row r="20" spans="1:9" ht="21.75" customHeight="1">
      <c r="A20" s="22" t="s">
        <v>974</v>
      </c>
      <c r="B20" s="23">
        <f t="shared" si="0"/>
        <v>21.099999999999984</v>
      </c>
      <c r="C20" s="24">
        <f aca="true" t="shared" si="1" ref="C20:H20">C6-C13</f>
        <v>10.299999999999983</v>
      </c>
      <c r="D20" s="24">
        <f t="shared" si="1"/>
        <v>2.1</v>
      </c>
      <c r="E20" s="24">
        <f t="shared" si="1"/>
        <v>3.1000000000000014</v>
      </c>
      <c r="F20" s="24">
        <f t="shared" si="1"/>
        <v>0</v>
      </c>
      <c r="G20" s="24">
        <f t="shared" si="1"/>
        <v>2.6000000000000005</v>
      </c>
      <c r="H20" s="24">
        <f t="shared" si="1"/>
        <v>2.8000000000000003</v>
      </c>
      <c r="I20" s="24">
        <f>I6-I14</f>
        <v>0.19999999999999996</v>
      </c>
    </row>
    <row r="21" spans="1:9" ht="21.75" customHeight="1">
      <c r="A21" s="22" t="s">
        <v>975</v>
      </c>
      <c r="B21" s="23">
        <f t="shared" si="0"/>
        <v>411.69999999999993</v>
      </c>
      <c r="C21" s="24">
        <f aca="true" t="shared" si="2" ref="C21:I21">C5+C20</f>
        <v>337.79999999999995</v>
      </c>
      <c r="D21" s="24">
        <f t="shared" si="2"/>
        <v>5.9</v>
      </c>
      <c r="E21" s="24">
        <f t="shared" si="2"/>
        <v>31.8</v>
      </c>
      <c r="F21" s="24">
        <f t="shared" si="2"/>
        <v>0</v>
      </c>
      <c r="G21" s="24">
        <f t="shared" si="2"/>
        <v>14.7</v>
      </c>
      <c r="H21" s="24">
        <f t="shared" si="2"/>
        <v>19.3</v>
      </c>
      <c r="I21" s="24">
        <f t="shared" si="2"/>
        <v>2.2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刘旭 null</cp:lastModifiedBy>
  <cp:lastPrinted>2015-11-13T04:49:02Z</cp:lastPrinted>
  <dcterms:created xsi:type="dcterms:W3CDTF">1996-12-17T01:32:42Z</dcterms:created>
  <dcterms:modified xsi:type="dcterms:W3CDTF">2021-08-15T05:11:57Z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