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7400" windowHeight="8385" tabRatio="890" activeTab="0"/>
  </bookViews>
  <sheets>
    <sheet name="部门收支总表" sheetId="1" r:id="rId1"/>
    <sheet name="部门收入总表" sheetId="2" r:id="rId2"/>
    <sheet name="部门支出总表 " sheetId="3" r:id="rId3"/>
    <sheet name="部门支出总表（分类）" sheetId="4" r:id="rId4"/>
    <sheet name="基本-工资福利" sheetId="5" r:id="rId5"/>
    <sheet name="基本-商品服务" sheetId="6" r:id="rId6"/>
    <sheet name="基本-个人家庭" sheetId="7" r:id="rId7"/>
    <sheet name="财政拨款收支总表" sheetId="8" r:id="rId8"/>
    <sheet name="一般预算支出表" sheetId="9" r:id="rId9"/>
    <sheet name="一般-工资福利" sheetId="10" r:id="rId10"/>
    <sheet name="一般-商品服务" sheetId="11" r:id="rId11"/>
    <sheet name="一般-个人家庭" sheetId="12" r:id="rId12"/>
    <sheet name="政府性基金" sheetId="13" r:id="rId13"/>
    <sheet name="专户" sheetId="14" r:id="rId14"/>
    <sheet name="经费拨款" sheetId="15" r:id="rId15"/>
    <sheet name="专项" sheetId="16" r:id="rId16"/>
    <sheet name="三公" sheetId="17" r:id="rId17"/>
  </sheets>
  <definedNames>
    <definedName name="_xlnm.Print_Area" localSheetId="0">#N/A</definedName>
    <definedName name="_xlnm.Print_Area" localSheetId="7">#N/A</definedName>
  </definedNames>
  <calcPr fullCalcOnLoad="1"/>
</workbook>
</file>

<file path=xl/sharedStrings.xml><?xml version="1.0" encoding="utf-8"?>
<sst xmlns="http://schemas.openxmlformats.org/spreadsheetml/2006/main" count="643" uniqueCount="257">
  <si>
    <t>支  出  总  计</t>
  </si>
  <si>
    <t>收  入  总  计</t>
  </si>
  <si>
    <t>七、用事业基金弥补收支差额</t>
  </si>
  <si>
    <t>本　年　支　出　合　计</t>
  </si>
  <si>
    <t>本 年 收 入 合 计</t>
  </si>
  <si>
    <t>二二、债务发行费用支出</t>
  </si>
  <si>
    <t>二一、债务付息支出</t>
  </si>
  <si>
    <t>二十、债务还本支出</t>
  </si>
  <si>
    <t>十九、国有资本经营预算支出</t>
  </si>
  <si>
    <t>十八、其他支出</t>
  </si>
  <si>
    <t>十七、粮油物资储备支出</t>
  </si>
  <si>
    <t>十六、住房保障支出</t>
  </si>
  <si>
    <t>十五、国土海洋气象等支出</t>
  </si>
  <si>
    <t>六、其他收入</t>
  </si>
  <si>
    <t>十四、金融支出</t>
  </si>
  <si>
    <t>五、事业单位经营服务收入</t>
  </si>
  <si>
    <t>十三、商业服务业等支出</t>
  </si>
  <si>
    <t xml:space="preserve">        政府性基金补助</t>
  </si>
  <si>
    <t>三、事业单位经营服务支出</t>
  </si>
  <si>
    <t>十二、资源勘探信息等支出</t>
  </si>
  <si>
    <t xml:space="preserve">        公共财政补助</t>
  </si>
  <si>
    <t xml:space="preserve">      其他支出</t>
  </si>
  <si>
    <t>十一、交通运输支出</t>
  </si>
  <si>
    <t>四、中央财政补助</t>
  </si>
  <si>
    <t xml:space="preserve">      对企事业单位的补贴</t>
  </si>
  <si>
    <t>十、农林水支出</t>
  </si>
  <si>
    <t>三、纳入专户管理的非税收入拨款</t>
  </si>
  <si>
    <t xml:space="preserve">      其他资本性支出</t>
  </si>
  <si>
    <t>九、城乡社区支出</t>
  </si>
  <si>
    <t>二、政府性基金拨款</t>
  </si>
  <si>
    <t xml:space="preserve">      基本建设支出</t>
  </si>
  <si>
    <t>八、节能环保支出</t>
  </si>
  <si>
    <t xml:space="preserve">        罚没等其他收入</t>
  </si>
  <si>
    <t xml:space="preserve">      对个人和家庭的补助</t>
  </si>
  <si>
    <t>七、医疗卫生与计划生育支出</t>
  </si>
  <si>
    <t xml:space="preserve">        国有资源（资产）有偿使用收入</t>
  </si>
  <si>
    <t xml:space="preserve">      商品和服务支出</t>
  </si>
  <si>
    <t>六、社会保障和就业支出</t>
  </si>
  <si>
    <t xml:space="preserve">        国有资本经营收入</t>
  </si>
  <si>
    <t>二、省级项目支出</t>
  </si>
  <si>
    <t>五、文化体育与传媒支出</t>
  </si>
  <si>
    <t xml:space="preserve">        专项收入</t>
  </si>
  <si>
    <t>四、科学技术支出</t>
  </si>
  <si>
    <t xml:space="preserve">        行政事业性收费收入</t>
  </si>
  <si>
    <t>三、教育支出</t>
  </si>
  <si>
    <t xml:space="preserve">      纳入一般公共预算管理的非税收入拨款</t>
  </si>
  <si>
    <t xml:space="preserve">      工资福利支出</t>
  </si>
  <si>
    <t>二、公共安全支出</t>
  </si>
  <si>
    <t xml:space="preserve">      经费拨款</t>
  </si>
  <si>
    <t>一、基本支出</t>
  </si>
  <si>
    <t>一、一般公共服务支出</t>
  </si>
  <si>
    <t>一、一般公共预算拨款</t>
  </si>
  <si>
    <t>本年预算</t>
  </si>
  <si>
    <t>项         目</t>
  </si>
  <si>
    <t>支                  出</t>
  </si>
  <si>
    <t>收                  入</t>
  </si>
  <si>
    <t>单位:万元</t>
  </si>
  <si>
    <t>部门收支总表</t>
  </si>
  <si>
    <t>单位：万元</t>
  </si>
  <si>
    <t>总计</t>
  </si>
  <si>
    <t>一般公共预算拨款</t>
  </si>
  <si>
    <t>政府性基金拨款</t>
  </si>
  <si>
    <t>纳入专户管理的非税收入拨款</t>
  </si>
  <si>
    <t>中央财政补助</t>
  </si>
  <si>
    <t>事业单位经营服务收入</t>
  </si>
  <si>
    <t>其他收入</t>
  </si>
  <si>
    <t>用事业基金弥补收支差额</t>
  </si>
  <si>
    <t>经费拨款</t>
  </si>
  <si>
    <t>纳入一般公共预算管理的非税收入拨款</t>
  </si>
  <si>
    <t>公共财政补助</t>
  </si>
  <si>
    <t>政府性基金补助</t>
  </si>
  <si>
    <t>部门收入总表</t>
  </si>
  <si>
    <t>科目</t>
  </si>
  <si>
    <t>类</t>
  </si>
  <si>
    <t>款</t>
  </si>
  <si>
    <t>项</t>
  </si>
  <si>
    <t>功能科目</t>
  </si>
  <si>
    <t>总  计</t>
  </si>
  <si>
    <t>基本支出</t>
  </si>
  <si>
    <t>省本级项目支出</t>
  </si>
  <si>
    <t>事业单位经营服务支出</t>
  </si>
  <si>
    <t>合计</t>
  </si>
  <si>
    <t>工资福利支出</t>
  </si>
  <si>
    <t>一般商品和服务支出</t>
  </si>
  <si>
    <t>对个人和家庭的补助</t>
  </si>
  <si>
    <t>商品和服务支出</t>
  </si>
  <si>
    <t>基本建设支出</t>
  </si>
  <si>
    <t>其他资本性支出</t>
  </si>
  <si>
    <t>对企事业单位的补贴</t>
  </si>
  <si>
    <t>其他支出</t>
  </si>
  <si>
    <r>
      <rPr>
        <sz val="10"/>
        <rFont val="宋体"/>
        <family val="0"/>
      </rPr>
      <t>附件</t>
    </r>
    <r>
      <rPr>
        <sz val="10"/>
        <rFont val="Times New Roman"/>
        <family val="1"/>
      </rPr>
      <t>2</t>
    </r>
    <r>
      <rPr>
        <sz val="10"/>
        <rFont val="宋体"/>
        <family val="0"/>
      </rPr>
      <t>：</t>
    </r>
  </si>
  <si>
    <r>
      <rPr>
        <sz val="9"/>
        <rFont val="宋体"/>
        <family val="0"/>
      </rPr>
      <t>附件</t>
    </r>
    <r>
      <rPr>
        <sz val="9"/>
        <rFont val="Times New Roman"/>
        <family val="1"/>
      </rPr>
      <t>1</t>
    </r>
    <r>
      <rPr>
        <sz val="9"/>
        <rFont val="宋体"/>
        <family val="0"/>
      </rPr>
      <t>：</t>
    </r>
  </si>
  <si>
    <t>单位</t>
  </si>
  <si>
    <t>单位代码</t>
  </si>
  <si>
    <t>单位名称</t>
  </si>
  <si>
    <t>科目编码</t>
  </si>
  <si>
    <t>科目名称</t>
  </si>
  <si>
    <t>类</t>
  </si>
  <si>
    <t>款</t>
  </si>
  <si>
    <t>项</t>
  </si>
  <si>
    <t>附件3：</t>
  </si>
  <si>
    <t>附件4：</t>
  </si>
  <si>
    <t>合计</t>
  </si>
  <si>
    <t>一般公共预算</t>
  </si>
  <si>
    <t>政府性基金预算</t>
  </si>
  <si>
    <t>财政拨款收支总表</t>
  </si>
  <si>
    <t>部门支出总表（分类）</t>
  </si>
  <si>
    <t>附件6：</t>
  </si>
  <si>
    <t>工资性支出</t>
  </si>
  <si>
    <t>社会保障缴费</t>
  </si>
  <si>
    <t>伙食补贴支出</t>
  </si>
  <si>
    <t>其他工资福利支出</t>
  </si>
  <si>
    <t>基本工资</t>
  </si>
  <si>
    <t>津贴补贴</t>
  </si>
  <si>
    <t>奖金</t>
  </si>
  <si>
    <t>绩效工资</t>
  </si>
  <si>
    <t>基本养老保险</t>
  </si>
  <si>
    <t>基本医疗保险</t>
  </si>
  <si>
    <t>失业保险</t>
  </si>
  <si>
    <t>残疾人就业保障金</t>
  </si>
  <si>
    <t>其他社会保险</t>
  </si>
  <si>
    <t>伙食补助费</t>
  </si>
  <si>
    <t>附件7：</t>
  </si>
  <si>
    <t>总 计</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</si>
  <si>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</si>
  <si>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</si>
  <si>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</si>
  <si>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</si>
  <si>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</si>
  <si>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</si>
  <si>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</si>
  <si>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</si>
  <si>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</si>
  <si>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</si>
  <si>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</si>
  <si>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</si>
  <si>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</si>
  <si>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</si>
  <si>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</si>
  <si>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</si>
  <si>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</si>
  <si>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</si>
  <si>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</si>
  <si>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离休费</t>
  </si>
  <si>
    <t>退休费</t>
  </si>
  <si>
    <t>退职(役)费</t>
  </si>
  <si>
    <t>抚恤金</t>
  </si>
  <si>
    <t>生活补助</t>
  </si>
  <si>
    <t>救济费</t>
  </si>
  <si>
    <t>医疗费</t>
  </si>
  <si>
    <t>助学金</t>
  </si>
  <si>
    <t>奖励金</t>
  </si>
  <si>
    <t>生产补贴</t>
  </si>
  <si>
    <t>住房支出</t>
  </si>
  <si>
    <t>采暖补贴</t>
  </si>
  <si>
    <t>物业服务补贴</t>
  </si>
  <si>
    <t>其他</t>
  </si>
  <si>
    <t>住房公积金</t>
  </si>
  <si>
    <t>提租补贴</t>
  </si>
  <si>
    <t>购房补贴</t>
  </si>
  <si>
    <t>附件9：</t>
  </si>
  <si>
    <t>附件10：</t>
  </si>
  <si>
    <t>专项名称</t>
  </si>
  <si>
    <t>一般公共预算拨款小计</t>
  </si>
  <si>
    <t>单位：万元</t>
  </si>
  <si>
    <t>附件12：</t>
  </si>
  <si>
    <t>附件13：</t>
  </si>
  <si>
    <t>部门支出总表</t>
  </si>
  <si>
    <t>科目名称</t>
  </si>
  <si>
    <t>单位名称</t>
  </si>
  <si>
    <t>三公经费预算数（一般公共预算拨款）</t>
  </si>
  <si>
    <t>小计</t>
  </si>
  <si>
    <t>公务用车购置及运行费</t>
  </si>
  <si>
    <t>其中：</t>
  </si>
  <si>
    <t>因公出国（境）费</t>
  </si>
  <si>
    <t>公务用车购置费</t>
  </si>
  <si>
    <t>一般公共预算拨款省级支出预算分类汇总表</t>
  </si>
  <si>
    <t>政府性基金拨款省级支出预算分类汇总表</t>
  </si>
  <si>
    <t>纳入专户管理的非税收入拨款省级支出预算分类汇总表</t>
  </si>
  <si>
    <t>一般公共预算拨款--经费拨款省级支出预算表</t>
  </si>
  <si>
    <t>省级专项资金预算汇总表</t>
  </si>
  <si>
    <r>
      <t>“</t>
    </r>
    <r>
      <rPr>
        <b/>
        <sz val="14"/>
        <rFont val="宋体"/>
        <family val="0"/>
      </rPr>
      <t>三公</t>
    </r>
    <r>
      <rPr>
        <b/>
        <sz val="14"/>
        <rFont val="Times New Roman"/>
        <family val="1"/>
      </rPr>
      <t>”</t>
    </r>
    <r>
      <rPr>
        <b/>
        <sz val="14"/>
        <rFont val="宋体"/>
        <family val="0"/>
      </rPr>
      <t>经费预算表</t>
    </r>
  </si>
  <si>
    <t>说明：本表为省级当年收入情况。</t>
  </si>
  <si>
    <t>说明：本表为列省级支出的当年预算资金安排情况，不包括上年结转。</t>
  </si>
  <si>
    <t>一般公共预算省级基本支出预算明细表-工资福利支出</t>
  </si>
  <si>
    <t>一般公共预算省级基本支出预算明细表-商品和服务支出</t>
  </si>
  <si>
    <t>一般公共预算省级基本支出预算明细表-对个人和家庭的补助</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</si>
  <si>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</si>
  <si>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</si>
  <si>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</si>
  <si>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说明：本表为列省级支出的当年预算资金安排情况。</t>
  </si>
  <si>
    <t>说明：本表为列省级支出的当年财政拨款情况，包括一般公共预算拨款和政府性基金预算拨款。</t>
  </si>
  <si>
    <t>说明：本表为列省级支出的当年一般公共预算拨款安排情况。</t>
  </si>
  <si>
    <t>说明：本表为列省级支出的当年政府性基金预算安排情况。</t>
  </si>
  <si>
    <r>
      <t>说明：1、本表为列省级支出的纳入专户管理非税收入安排情况；</t>
    </r>
    <r>
      <rPr>
        <sz val="9"/>
        <rFont val="宋体"/>
        <family val="0"/>
      </rPr>
      <t>2、本表为当年安排数（不含上年结转）。</t>
    </r>
  </si>
  <si>
    <t>说明：本表为列省级支出的当年一般公共预算经费拨款安排情况。</t>
  </si>
  <si>
    <t>省级基本支出预算明细表-商品和服务支出</t>
  </si>
  <si>
    <t>省级基本支出预算明细表-工资福利支出</t>
  </si>
  <si>
    <t>省级基本支出预算明细表-对个人和家庭的补助</t>
  </si>
  <si>
    <t>附件5：</t>
  </si>
  <si>
    <t>附件8：</t>
  </si>
  <si>
    <t>附件11：</t>
  </si>
  <si>
    <t>附件14：</t>
  </si>
  <si>
    <t>附件15：</t>
  </si>
  <si>
    <t>附件16：</t>
  </si>
  <si>
    <t>附件17：</t>
  </si>
  <si>
    <t>说明：本表为列省级支出的当年预算资金基本支出安排情况。</t>
  </si>
  <si>
    <t>说明：本表为列省级支出的当年预算资金商品和服务支出安排情况。</t>
  </si>
  <si>
    <t>说明：本表为列省级支出的当年预算资金对个人和家庭的补助安排情况。</t>
  </si>
  <si>
    <t>科目编码</t>
  </si>
  <si>
    <t>科目名称</t>
  </si>
  <si>
    <t>总 计</t>
  </si>
  <si>
    <t>科目编码</t>
  </si>
  <si>
    <t>科目名称</t>
  </si>
  <si>
    <t>科目名称</t>
  </si>
  <si>
    <t>说明：本表为列省级支出的当年一般公共预算拨款基本支出工资福利安排情况。</t>
  </si>
  <si>
    <t>说明：本表为列省级支出的当年一般公共预算拨款基本支出商品和服务支出安排情况。</t>
  </si>
  <si>
    <t>说明：本表为列省级支出的当年一般公共预算拨款基本支出对个人和家庭的补助安排情况。</t>
  </si>
  <si>
    <t>审计厅</t>
  </si>
  <si>
    <t>036001</t>
  </si>
  <si>
    <t>08</t>
  </si>
  <si>
    <t>01</t>
  </si>
  <si>
    <t>行政运行</t>
  </si>
  <si>
    <t>02</t>
  </si>
  <si>
    <t>一般行政管理事务</t>
  </si>
  <si>
    <t>04</t>
  </si>
  <si>
    <t>审计业务</t>
  </si>
  <si>
    <t>06</t>
  </si>
  <si>
    <t>信息化建设</t>
  </si>
  <si>
    <t>205</t>
  </si>
  <si>
    <t>培训支出</t>
  </si>
  <si>
    <t>03</t>
  </si>
  <si>
    <t>208</t>
  </si>
  <si>
    <t>05</t>
  </si>
  <si>
    <t>210</t>
  </si>
  <si>
    <t>221</t>
  </si>
  <si>
    <t>行政单位医疗</t>
  </si>
  <si>
    <t>住房公积金</t>
  </si>
  <si>
    <t>未归口管理的行政单位离退休</t>
  </si>
  <si>
    <t>合计</t>
  </si>
  <si>
    <t>08</t>
  </si>
  <si>
    <t>01</t>
  </si>
  <si>
    <t>行政运行</t>
  </si>
  <si>
    <t>合计</t>
  </si>
  <si>
    <t>208</t>
  </si>
  <si>
    <t>05</t>
  </si>
  <si>
    <t>04</t>
  </si>
  <si>
    <t>未归口管理的行政单位离退休</t>
  </si>
  <si>
    <t>210</t>
  </si>
  <si>
    <t>行政单位医疗</t>
  </si>
  <si>
    <t>221</t>
  </si>
  <si>
    <t>02</t>
  </si>
  <si>
    <t>住房公积金</t>
  </si>
  <si>
    <t>合计</t>
  </si>
  <si>
    <t>业务工作经费</t>
  </si>
  <si>
    <t>重大项目审计专项</t>
  </si>
  <si>
    <r>
      <t>审计厅</t>
    </r>
    <r>
      <rPr>
        <sz val="10"/>
        <rFont val="Times New Roman"/>
        <family val="1"/>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</si>
</sst>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_ "/>
    <numFmt numFmtId="178" formatCode="0000"/>
    <numFmt numFmtId="179" formatCode="00"/>
    <numFmt numFmtId="180" formatCode="#,##0.00_ "/>
    <numFmt numFmtId="181" formatCode="#,##0.00_);[Red]\(#,##0.00\)"/>
    <numFmt numFmtId="182" formatCode="0.00_ "/>
  </numFmts>
  <fonts count="28">
    <font>
      <sz val="9"/>
      <name val="宋体"/>
      <family val="0"/>
    </font>
    <font>
      <sz val="11"/>
      <color indexed="8"/>
      <name val="宋体"/>
      <family val="0"/>
    </font>
    <font>
      <b/>
      <sz val="9"/>
      <name val="宋体"/>
      <family val="0"/>
    </font>
    <font>
      <b/>
      <sz val="10"/>
      <name val="宋体"/>
      <family val="0"/>
    </font>
    <font>
      <sz val="10"/>
      <name val="宋体"/>
      <family val="0"/>
    </font>
    <font>
      <b/>
      <sz val="14"/>
      <name val="宋体"/>
      <family val="0"/>
    </font>
    <font>
      <sz val="14"/>
      <name val="宋体"/>
      <family val="0"/>
    </font>
    <font>
      <b/>
      <sz val="18"/>
      <name val="宋体"/>
      <family val="0"/>
    </font>
    <font>
      <sz val="10"/>
      <name val="Times New Roman"/>
      <family val="1"/>
    </font>
    <font>
      <sz val="9"/>
      <name val="Times New Roman"/>
      <family val="1"/>
    </font>
    <font>
      <sz val="12"/>
      <name val="Times New Roman"/>
      <family val="1"/>
    </font>
    <font>
      <b/>
      <sz val="14"/>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
      <left style="thin"/>
      <right/>
      <top style="thin"/>
      <bottom/>
    </border>
    <border>
      <left/>
      <right style="thin"/>
      <top/>
      <bottom style="thin"/>
    </border>
    <border>
      <left/>
      <right/>
      <top style="thin"/>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bottom>
        <color indexed="63"/>
      </bottom>
    </border>
    <border>
      <left>
        <color indexed="63"/>
      </left>
      <right>
        <color indexed="63"/>
      </right>
      <top style="thin"/>
      <bottom style="thin"/>
    </border>
    <border>
      <left>
        <color indexed="63"/>
      </left>
      <right style="thin"/>
      <top style="thin"/>
      <bottom style="thin"/>
    </border>
    <border>
      <left style="thin"/>
      <right/>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10" fillId="0" borderId="0">
      <alignment/>
      <protection/>
    </xf>
    <xf numFmtId="0" fontId="0" fillId="23" borderId="9" applyNumberFormat="0" applyFont="0" applyAlignment="0" applyProtection="0"/>
  </cellStyleXfs>
  <cellXfs count="247">
    <xf numFmtId="0" fontId="0" fillId="0" borderId="0" xfId="0" applyAlignment="1">
      <alignment/>
    </xf>
    <xf numFmtId="0" fontId="2" fillId="0" borderId="0" xfId="0" applyNumberFormat="1" applyFont="1" applyFill="1" applyAlignment="1" applyProtection="1">
      <alignment/>
      <protection/>
    </xf>
    <xf numFmtId="0" fontId="2" fillId="24" borderId="0" xfId="0" applyNumberFormat="1" applyFont="1" applyFill="1" applyAlignment="1" applyProtection="1">
      <alignment/>
      <protection/>
    </xf>
    <xf numFmtId="0" fontId="3" fillId="24" borderId="10"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protection/>
    </xf>
    <xf numFmtId="0" fontId="3" fillId="24" borderId="11"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Continuous" vertical="center"/>
      <protection/>
    </xf>
    <xf numFmtId="0" fontId="3" fillId="24" borderId="12" xfId="0" applyNumberFormat="1" applyFont="1" applyFill="1" applyBorder="1" applyAlignment="1" applyProtection="1">
      <alignment horizontal="centerContinuous" vertical="center"/>
      <protection/>
    </xf>
    <xf numFmtId="0" fontId="3" fillId="0" borderId="0" xfId="0" applyNumberFormat="1" applyFont="1" applyFill="1" applyAlignment="1" applyProtection="1">
      <alignment vertical="center"/>
      <protection/>
    </xf>
    <xf numFmtId="0" fontId="0"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13"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wrapText="1"/>
      <protection/>
    </xf>
    <xf numFmtId="0" fontId="4" fillId="0" borderId="14"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horizontal="left" vertical="center" wrapText="1"/>
      <protection/>
    </xf>
    <xf numFmtId="0" fontId="0" fillId="0" borderId="11" xfId="0" applyFont="1" applyBorder="1" applyAlignment="1">
      <alignment/>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vertical="center"/>
      <protection/>
    </xf>
    <xf numFmtId="4" fontId="4" fillId="0" borderId="16"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protection/>
    </xf>
    <xf numFmtId="4" fontId="4" fillId="0" borderId="10" xfId="0" applyNumberFormat="1" applyFont="1" applyFill="1" applyBorder="1" applyAlignment="1" applyProtection="1">
      <alignment/>
      <protection/>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0" fillId="0" borderId="11" xfId="0" applyBorder="1" applyAlignment="1">
      <alignment/>
    </xf>
    <xf numFmtId="0" fontId="3" fillId="24" borderId="11" xfId="40" applyNumberFormat="1" applyFont="1" applyFill="1" applyBorder="1" applyAlignment="1" applyProtection="1">
      <alignment horizontal="centerContinuous" vertical="center"/>
      <protection/>
    </xf>
    <xf numFmtId="0" fontId="3" fillId="24" borderId="0" xfId="40" applyNumberFormat="1" applyFont="1" applyFill="1" applyAlignment="1" applyProtection="1">
      <alignment horizontal="center" vertical="center" wrapText="1"/>
      <protection/>
    </xf>
    <xf numFmtId="0" fontId="3" fillId="24" borderId="13" xfId="40" applyNumberFormat="1" applyFont="1" applyFill="1" applyBorder="1" applyAlignment="1" applyProtection="1">
      <alignment horizontal="centerContinuous" vertical="center"/>
      <protection/>
    </xf>
    <xf numFmtId="0" fontId="3" fillId="24" borderId="0" xfId="40" applyNumberFormat="1" applyFont="1" applyFill="1" applyAlignment="1" applyProtection="1">
      <alignment horizontal="right" vertical="center"/>
      <protection/>
    </xf>
    <xf numFmtId="176" fontId="3" fillId="24" borderId="11" xfId="40" applyNumberFormat="1" applyFont="1" applyFill="1" applyBorder="1" applyAlignment="1" applyProtection="1">
      <alignment horizontal="centerContinuous" vertical="center"/>
      <protection/>
    </xf>
    <xf numFmtId="0" fontId="4" fillId="24" borderId="0" xfId="40" applyNumberFormat="1" applyFont="1" applyFill="1" applyAlignment="1" applyProtection="1">
      <alignment horizontal="center" vertical="center" wrapText="1"/>
      <protection/>
    </xf>
    <xf numFmtId="0" fontId="4" fillId="24" borderId="17" xfId="40" applyNumberFormat="1" applyFont="1" applyFill="1" applyBorder="1" applyAlignment="1" applyProtection="1">
      <alignment horizontal="right"/>
      <protection/>
    </xf>
    <xf numFmtId="0" fontId="9" fillId="0" borderId="0" xfId="0" applyNumberFormat="1" applyFont="1" applyFill="1" applyAlignment="1" applyProtection="1">
      <alignment vertical="center"/>
      <protection/>
    </xf>
    <xf numFmtId="0" fontId="3" fillId="24" borderId="10" xfId="0" applyNumberFormat="1" applyFont="1" applyFill="1" applyBorder="1" applyAlignment="1" applyProtection="1">
      <alignment horizontal="center" vertical="center" wrapText="1"/>
      <protection/>
    </xf>
    <xf numFmtId="0" fontId="3" fillId="24" borderId="13" xfId="0" applyNumberFormat="1" applyFont="1" applyFill="1" applyBorder="1" applyAlignment="1" applyProtection="1">
      <alignment horizontal="center" vertical="center" wrapText="1"/>
      <protection/>
    </xf>
    <xf numFmtId="0" fontId="3" fillId="24" borderId="18" xfId="0" applyNumberFormat="1" applyFont="1" applyFill="1" applyBorder="1" applyAlignment="1" applyProtection="1">
      <alignment horizontal="center" vertical="center" wrapText="1"/>
      <protection/>
    </xf>
    <xf numFmtId="0" fontId="3" fillId="24" borderId="0" xfId="0" applyNumberFormat="1" applyFont="1" applyFill="1" applyAlignment="1" applyProtection="1">
      <alignment horizontal="center" vertical="center" wrapText="1"/>
      <protection/>
    </xf>
    <xf numFmtId="0" fontId="3" fillId="24" borderId="0" xfId="0" applyNumberFormat="1" applyFont="1" applyFill="1" applyAlignment="1" applyProtection="1">
      <alignment horizontal="right" vertical="center"/>
      <protection/>
    </xf>
    <xf numFmtId="0" fontId="4" fillId="24" borderId="0" xfId="0" applyNumberFormat="1" applyFont="1" applyFill="1" applyAlignment="1" applyProtection="1">
      <alignment horizontal="right"/>
      <protection/>
    </xf>
    <xf numFmtId="0" fontId="3" fillId="24" borderId="11" xfId="41" applyNumberFormat="1" applyFont="1" applyFill="1" applyBorder="1" applyAlignment="1" applyProtection="1">
      <alignment horizontal="center" vertical="center" wrapText="1"/>
      <protection/>
    </xf>
    <xf numFmtId="176" fontId="3" fillId="0" borderId="0" xfId="41" applyNumberFormat="1" applyFont="1" applyFill="1" applyAlignment="1" applyProtection="1">
      <alignment horizontal="center" vertical="center" wrapText="1"/>
      <protection/>
    </xf>
    <xf numFmtId="0" fontId="3" fillId="0" borderId="0" xfId="41" applyNumberFormat="1" applyFont="1" applyFill="1" applyAlignment="1" applyProtection="1">
      <alignment horizontal="center" vertical="center" wrapText="1"/>
      <protection/>
    </xf>
    <xf numFmtId="176" fontId="7" fillId="0" borderId="0" xfId="42" applyNumberFormat="1" applyFont="1" applyFill="1" applyAlignment="1" applyProtection="1">
      <alignment horizontal="centerContinuous" vertical="center"/>
      <protection/>
    </xf>
    <xf numFmtId="176" fontId="3" fillId="0" borderId="0" xfId="42" applyNumberFormat="1" applyFont="1" applyFill="1" applyAlignment="1" applyProtection="1">
      <alignment horizontal="center" vertical="center" wrapText="1"/>
      <protection/>
    </xf>
    <xf numFmtId="0" fontId="2" fillId="24" borderId="11" xfId="42" applyNumberFormat="1" applyFont="1" applyFill="1" applyBorder="1" applyAlignment="1" applyProtection="1">
      <alignment horizontal="center" vertical="center" wrapText="1"/>
      <protection/>
    </xf>
    <xf numFmtId="0" fontId="2" fillId="24" borderId="12" xfId="42" applyNumberFormat="1" applyFont="1" applyFill="1" applyBorder="1" applyAlignment="1" applyProtection="1">
      <alignment horizontal="centerContinuous" vertical="center"/>
      <protection/>
    </xf>
    <xf numFmtId="0" fontId="0" fillId="0" borderId="0" xfId="43">
      <alignment/>
      <protection/>
    </xf>
    <xf numFmtId="0" fontId="7" fillId="0" borderId="0" xfId="43" applyNumberFormat="1" applyFont="1" applyFill="1" applyAlignment="1" applyProtection="1">
      <alignment horizontal="centerContinuous" vertical="center"/>
      <protection/>
    </xf>
    <xf numFmtId="176" fontId="3" fillId="0" borderId="0" xfId="43" applyNumberFormat="1" applyFont="1" applyFill="1" applyAlignment="1" applyProtection="1">
      <alignment horizontal="center" vertical="center" wrapText="1"/>
      <protection/>
    </xf>
    <xf numFmtId="176" fontId="3" fillId="0" borderId="0" xfId="43" applyNumberFormat="1" applyFont="1" applyFill="1" applyAlignment="1" applyProtection="1">
      <alignment horizontal="right" vertical="center" wrapText="1"/>
      <protection/>
    </xf>
    <xf numFmtId="0" fontId="3" fillId="0" borderId="0" xfId="43" applyNumberFormat="1" applyFont="1" applyFill="1" applyAlignment="1" applyProtection="1">
      <alignment horizontal="center" vertical="center" wrapText="1"/>
      <protection/>
    </xf>
    <xf numFmtId="0" fontId="3" fillId="0" borderId="0" xfId="43" applyNumberFormat="1" applyFont="1" applyFill="1" applyAlignment="1" applyProtection="1">
      <alignment horizontal="center" vertical="center"/>
      <protection/>
    </xf>
    <xf numFmtId="176" fontId="3" fillId="0" borderId="0" xfId="43" applyNumberFormat="1" applyFont="1" applyFill="1" applyAlignment="1" applyProtection="1">
      <alignment horizontal="center" vertical="center"/>
      <protection/>
    </xf>
    <xf numFmtId="0" fontId="3" fillId="0" borderId="11" xfId="43" applyNumberFormat="1" applyFont="1" applyFill="1" applyBorder="1" applyAlignment="1" applyProtection="1">
      <alignment horizontal="center" vertical="center"/>
      <protection/>
    </xf>
    <xf numFmtId="0" fontId="0" fillId="0" borderId="0" xfId="43" applyAlignment="1">
      <alignment horizontal="centerContinuous" vertical="center"/>
      <protection/>
    </xf>
    <xf numFmtId="0" fontId="5" fillId="0" borderId="0" xfId="43" applyNumberFormat="1" applyFont="1" applyFill="1" applyAlignment="1" applyProtection="1">
      <alignment horizontal="centerContinuous" vertical="center"/>
      <protection/>
    </xf>
    <xf numFmtId="176" fontId="5" fillId="0" borderId="0" xfId="42" applyNumberFormat="1" applyFont="1" applyFill="1" applyAlignment="1" applyProtection="1">
      <alignment horizontal="centerContinuous" vertical="center"/>
      <protection/>
    </xf>
    <xf numFmtId="176" fontId="5" fillId="0" borderId="0" xfId="41" applyNumberFormat="1" applyFont="1" applyFill="1" applyAlignment="1" applyProtection="1">
      <alignment horizontal="centerContinuous" vertical="center"/>
      <protection/>
    </xf>
    <xf numFmtId="0" fontId="6" fillId="0" borderId="0" xfId="0" applyFont="1" applyAlignment="1">
      <alignment/>
    </xf>
    <xf numFmtId="0" fontId="4" fillId="0" borderId="17" xfId="43" applyNumberFormat="1" applyFont="1" applyFill="1" applyBorder="1" applyAlignment="1" applyProtection="1">
      <alignment horizontal="right"/>
      <protection/>
    </xf>
    <xf numFmtId="0" fontId="3" fillId="24" borderId="0" xfId="44" applyNumberFormat="1" applyFont="1" applyFill="1" applyAlignment="1" applyProtection="1">
      <alignment horizontal="center" vertical="center" wrapText="1"/>
      <protection/>
    </xf>
    <xf numFmtId="0" fontId="3" fillId="24" borderId="0" xfId="44" applyNumberFormat="1" applyFont="1" applyFill="1" applyAlignment="1" applyProtection="1">
      <alignment horizontal="right" vertical="center"/>
      <protection/>
    </xf>
    <xf numFmtId="0" fontId="4" fillId="24" borderId="0" xfId="44" applyNumberFormat="1" applyFont="1" applyFill="1" applyAlignment="1" applyProtection="1">
      <alignment horizontal="right"/>
      <protection/>
    </xf>
    <xf numFmtId="0" fontId="0" fillId="0" borderId="0" xfId="45">
      <alignment/>
      <protection/>
    </xf>
    <xf numFmtId="0" fontId="3" fillId="0" borderId="0" xfId="45" applyNumberFormat="1" applyFont="1" applyFill="1" applyAlignment="1" applyProtection="1">
      <alignment vertical="center"/>
      <protection/>
    </xf>
    <xf numFmtId="177" fontId="3" fillId="0" borderId="0" xfId="45" applyNumberFormat="1" applyFont="1" applyFill="1" applyAlignment="1" applyProtection="1">
      <alignment horizontal="right" vertical="center"/>
      <protection/>
    </xf>
    <xf numFmtId="177" fontId="3" fillId="0" borderId="0" xfId="45" applyNumberFormat="1" applyFont="1" applyFill="1" applyAlignment="1" applyProtection="1">
      <alignment horizontal="left" vertical="center"/>
      <protection/>
    </xf>
    <xf numFmtId="0" fontId="3" fillId="24" borderId="10" xfId="40" applyNumberFormat="1" applyFont="1" applyFill="1" applyBorder="1" applyAlignment="1" applyProtection="1">
      <alignment horizontal="center" vertical="center" wrapText="1"/>
      <protection/>
    </xf>
    <xf numFmtId="0" fontId="2" fillId="24" borderId="10" xfId="40" applyNumberFormat="1" applyFont="1" applyFill="1" applyBorder="1" applyAlignment="1" applyProtection="1">
      <alignment horizontal="center" vertical="center" wrapText="1"/>
      <protection/>
    </xf>
    <xf numFmtId="0" fontId="4" fillId="24" borderId="14" xfId="46" applyNumberFormat="1" applyFont="1" applyFill="1" applyBorder="1" applyAlignment="1" applyProtection="1">
      <alignment horizontal="centerContinuous" vertical="center"/>
      <protection/>
    </xf>
    <xf numFmtId="0" fontId="8" fillId="0" borderId="0" xfId="46" applyFont="1" applyAlignment="1">
      <alignment horizontal="center" vertical="center" wrapText="1"/>
      <protection/>
    </xf>
    <xf numFmtId="0" fontId="8" fillId="24" borderId="14" xfId="46" applyNumberFormat="1" applyFont="1" applyFill="1" applyBorder="1" applyAlignment="1" applyProtection="1">
      <alignment horizontal="centerContinuous" vertical="center"/>
      <protection/>
    </xf>
    <xf numFmtId="0" fontId="8" fillId="24" borderId="15" xfId="46" applyNumberFormat="1" applyFont="1" applyFill="1" applyBorder="1" applyAlignment="1" applyProtection="1">
      <alignment horizontal="centerContinuous" vertical="center"/>
      <protection/>
    </xf>
    <xf numFmtId="0" fontId="4" fillId="24" borderId="11" xfId="46" applyNumberFormat="1" applyFont="1" applyFill="1" applyBorder="1" applyAlignment="1" applyProtection="1">
      <alignment horizontal="center" vertical="center" wrapText="1"/>
      <protection/>
    </xf>
    <xf numFmtId="0" fontId="8" fillId="24" borderId="10" xfId="46" applyNumberFormat="1" applyFont="1" applyFill="1" applyBorder="1" applyAlignment="1" applyProtection="1">
      <alignment horizontal="center" vertical="center" wrapText="1"/>
      <protection/>
    </xf>
    <xf numFmtId="0" fontId="4" fillId="24" borderId="12" xfId="46" applyNumberFormat="1" applyFont="1" applyFill="1" applyBorder="1" applyAlignment="1" applyProtection="1">
      <alignment horizontal="center" vertical="center" wrapText="1"/>
      <protection/>
    </xf>
    <xf numFmtId="0" fontId="4" fillId="24" borderId="19" xfId="46" applyNumberFormat="1" applyFont="1" applyFill="1" applyBorder="1" applyAlignment="1" applyProtection="1">
      <alignment horizontal="center" vertical="center" wrapText="1"/>
      <protection/>
    </xf>
    <xf numFmtId="0" fontId="4" fillId="24" borderId="17" xfId="46" applyNumberFormat="1" applyFont="1" applyFill="1" applyBorder="1" applyAlignment="1" applyProtection="1">
      <alignment horizontal="center" vertical="center" wrapText="1"/>
      <protection/>
    </xf>
    <xf numFmtId="0" fontId="4" fillId="24" borderId="15" xfId="46" applyNumberFormat="1" applyFont="1" applyFill="1" applyBorder="1" applyAlignment="1" applyProtection="1">
      <alignment horizontal="center" vertical="center" wrapText="1"/>
      <protection/>
    </xf>
    <xf numFmtId="0" fontId="8" fillId="0" borderId="20" xfId="46" applyFont="1" applyBorder="1" applyAlignment="1">
      <alignment vertical="center"/>
      <protection/>
    </xf>
    <xf numFmtId="0" fontId="4" fillId="0" borderId="20" xfId="46" applyFont="1" applyBorder="1" applyAlignment="1">
      <alignment vertical="center"/>
      <protection/>
    </xf>
    <xf numFmtId="0" fontId="8" fillId="0" borderId="0" xfId="46" applyFont="1" applyBorder="1" applyAlignment="1">
      <alignment horizontal="left" vertical="center"/>
      <protection/>
    </xf>
    <xf numFmtId="0" fontId="8" fillId="0" borderId="0" xfId="46" applyFont="1" applyAlignment="1">
      <alignment vertical="center"/>
      <protection/>
    </xf>
    <xf numFmtId="0" fontId="0" fillId="0" borderId="0" xfId="0" applyAlignment="1">
      <alignment vertical="center"/>
    </xf>
    <xf numFmtId="0" fontId="3" fillId="24" borderId="10" xfId="44" applyNumberFormat="1" applyFont="1" applyFill="1" applyBorder="1" applyAlignment="1" applyProtection="1">
      <alignment horizontal="center" vertical="center" wrapText="1"/>
      <protection/>
    </xf>
    <xf numFmtId="177" fontId="3" fillId="24" borderId="11" xfId="0" applyNumberFormat="1" applyFont="1" applyFill="1" applyBorder="1" applyAlignment="1" applyProtection="1">
      <alignment horizontal="center" vertical="center" wrapText="1"/>
      <protection/>
    </xf>
    <xf numFmtId="0" fontId="4" fillId="24" borderId="10" xfId="46"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vertical="center"/>
    </xf>
    <xf numFmtId="49" fontId="0" fillId="0" borderId="11" xfId="0" applyNumberFormat="1" applyBorder="1" applyAlignment="1">
      <alignment horizontal="center" vertical="center"/>
    </xf>
    <xf numFmtId="180" fontId="0" fillId="0" borderId="11" xfId="0" applyNumberFormat="1" applyBorder="1" applyAlignment="1">
      <alignment horizontal="center" vertical="center"/>
    </xf>
    <xf numFmtId="0" fontId="0" fillId="0" borderId="11" xfId="0" applyBorder="1" applyAlignment="1">
      <alignment horizontal="center" vertical="center"/>
    </xf>
    <xf numFmtId="180" fontId="0" fillId="0" borderId="11" xfId="0" applyNumberFormat="1" applyBorder="1" applyAlignment="1">
      <alignment horizontal="center" vertical="center" wrapText="1"/>
    </xf>
    <xf numFmtId="0" fontId="3" fillId="24" borderId="21" xfId="0" applyNumberFormat="1" applyFont="1" applyFill="1" applyBorder="1" applyAlignment="1" applyProtection="1">
      <alignment horizontal="center" vertical="center" wrapText="1"/>
      <protection/>
    </xf>
    <xf numFmtId="0" fontId="3" fillId="24" borderId="22" xfId="0" applyNumberFormat="1" applyFont="1" applyFill="1" applyBorder="1" applyAlignment="1" applyProtection="1">
      <alignment horizontal="center" vertical="center" wrapText="1"/>
      <protection/>
    </xf>
    <xf numFmtId="0" fontId="3" fillId="24" borderId="23" xfId="0" applyNumberFormat="1" applyFont="1" applyFill="1" applyBorder="1" applyAlignment="1" applyProtection="1">
      <alignment horizontal="center" vertical="center" wrapText="1"/>
      <protection/>
    </xf>
    <xf numFmtId="181" fontId="4" fillId="24" borderId="11" xfId="0" applyNumberFormat="1" applyFont="1" applyFill="1" applyBorder="1" applyAlignment="1" applyProtection="1">
      <alignment horizontal="center" vertical="center" wrapText="1"/>
      <protection/>
    </xf>
    <xf numFmtId="182" fontId="0" fillId="0" borderId="11" xfId="0" applyNumberFormat="1" applyBorder="1" applyAlignment="1">
      <alignment vertical="center"/>
    </xf>
    <xf numFmtId="182" fontId="0" fillId="0" borderId="0" xfId="0" applyNumberFormat="1" applyAlignment="1">
      <alignment vertical="center"/>
    </xf>
    <xf numFmtId="182" fontId="0" fillId="0" borderId="11" xfId="0" applyNumberFormat="1" applyBorder="1" applyAlignment="1">
      <alignment horizontal="center" vertical="center"/>
    </xf>
    <xf numFmtId="181" fontId="0" fillId="0" borderId="11" xfId="0" applyNumberFormat="1" applyBorder="1" applyAlignment="1">
      <alignment horizontal="center" vertical="center"/>
    </xf>
    <xf numFmtId="0" fontId="0" fillId="0" borderId="0" xfId="0" applyAlignment="1">
      <alignment horizontal="center" vertical="center"/>
    </xf>
    <xf numFmtId="0" fontId="0" fillId="0" borderId="0" xfId="0" applyAlignment="1">
      <alignment wrapText="1"/>
    </xf>
    <xf numFmtId="180" fontId="0" fillId="0" borderId="0" xfId="0" applyNumberFormat="1" applyAlignment="1">
      <alignment horizontal="center" vertical="center" wrapText="1"/>
    </xf>
    <xf numFmtId="4" fontId="4" fillId="0" borderId="23" xfId="0" applyNumberFormat="1" applyFont="1" applyFill="1" applyBorder="1" applyAlignment="1" applyProtection="1">
      <alignment horizontal="right" vertical="center" wrapText="1"/>
      <protection/>
    </xf>
    <xf numFmtId="0" fontId="0" fillId="0" borderId="0" xfId="0" applyAlignment="1">
      <alignment horizontal="center"/>
    </xf>
    <xf numFmtId="180" fontId="4" fillId="24" borderId="19" xfId="46" applyNumberFormat="1" applyFont="1" applyFill="1" applyBorder="1" applyAlignment="1" applyProtection="1">
      <alignment horizontal="center" vertical="center" wrapText="1"/>
      <protection/>
    </xf>
    <xf numFmtId="180" fontId="4" fillId="24" borderId="17" xfId="46" applyNumberFormat="1" applyFont="1" applyFill="1" applyBorder="1" applyAlignment="1" applyProtection="1">
      <alignment horizontal="center" vertical="center" wrapText="1"/>
      <protection/>
    </xf>
    <xf numFmtId="180" fontId="4" fillId="24" borderId="12" xfId="46" applyNumberFormat="1" applyFont="1" applyFill="1" applyBorder="1" applyAlignment="1" applyProtection="1">
      <alignment horizontal="center" vertical="center" wrapText="1"/>
      <protection/>
    </xf>
    <xf numFmtId="180" fontId="4" fillId="24" borderId="15" xfId="46" applyNumberFormat="1" applyFont="1" applyFill="1" applyBorder="1" applyAlignment="1" applyProtection="1">
      <alignment horizontal="center" vertical="center" wrapText="1"/>
      <protection/>
    </xf>
    <xf numFmtId="177" fontId="3" fillId="24" borderId="11" xfId="0" applyNumberFormat="1" applyFont="1" applyFill="1" applyBorder="1" applyAlignment="1" applyProtection="1">
      <alignment horizontal="center" vertical="center" wrapText="1"/>
      <protection/>
    </xf>
    <xf numFmtId="177" fontId="3" fillId="24" borderId="10" xfId="0" applyNumberFormat="1" applyFont="1" applyFill="1" applyBorder="1" applyAlignment="1" applyProtection="1">
      <alignment horizontal="center" vertical="center" wrapText="1"/>
      <protection/>
    </xf>
    <xf numFmtId="177" fontId="3" fillId="24" borderId="16" xfId="0" applyNumberFormat="1" applyFont="1" applyFill="1" applyBorder="1" applyAlignment="1" applyProtection="1">
      <alignment horizontal="center" vertical="center" wrapText="1"/>
      <protection/>
    </xf>
    <xf numFmtId="0" fontId="3" fillId="24" borderId="2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left" vertical="center"/>
      <protection/>
    </xf>
    <xf numFmtId="0" fontId="3" fillId="24" borderId="11" xfId="0" applyNumberFormat="1" applyFont="1" applyFill="1" applyBorder="1" applyAlignment="1" applyProtection="1">
      <alignment horizontal="center" vertical="center" wrapText="1"/>
      <protection/>
    </xf>
    <xf numFmtId="177" fontId="4" fillId="0" borderId="0" xfId="0" applyNumberFormat="1" applyFont="1" applyFill="1" applyAlignment="1" applyProtection="1">
      <alignment horizontal="right"/>
      <protection/>
    </xf>
    <xf numFmtId="0" fontId="5" fillId="0" borderId="0" xfId="0" applyNumberFormat="1" applyFont="1" applyFill="1" applyAlignment="1" applyProtection="1">
      <alignment horizontal="center" vertical="center"/>
      <protection/>
    </xf>
    <xf numFmtId="0" fontId="3" fillId="0" borderId="17" xfId="0" applyNumberFormat="1" applyFont="1" applyFill="1" applyBorder="1" applyAlignment="1" applyProtection="1">
      <alignment vertical="center"/>
      <protection/>
    </xf>
    <xf numFmtId="0" fontId="0" fillId="0" borderId="20" xfId="0" applyNumberFormat="1" applyFont="1" applyFill="1" applyBorder="1" applyAlignment="1" applyProtection="1">
      <alignment horizontal="left" vertical="center"/>
      <protection/>
    </xf>
    <xf numFmtId="0" fontId="0" fillId="0" borderId="20" xfId="0" applyFont="1" applyBorder="1" applyAlignment="1">
      <alignment horizontal="left" vertical="center"/>
    </xf>
    <xf numFmtId="0" fontId="0" fillId="0" borderId="20" xfId="0" applyBorder="1" applyAlignment="1">
      <alignment horizontal="left" vertical="center"/>
    </xf>
    <xf numFmtId="0" fontId="3" fillId="24" borderId="10" xfId="0" applyNumberFormat="1" applyFont="1" applyFill="1" applyBorder="1" applyAlignment="1" applyProtection="1">
      <alignment horizontal="center" vertical="center" wrapText="1"/>
      <protection/>
    </xf>
    <xf numFmtId="0" fontId="3" fillId="24"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0" fontId="3" fillId="0" borderId="17" xfId="0" applyNumberFormat="1" applyFont="1" applyFill="1" applyBorder="1" applyAlignment="1" applyProtection="1">
      <alignment horizontal="left" vertical="center"/>
      <protection/>
    </xf>
    <xf numFmtId="177" fontId="3" fillId="0" borderId="0" xfId="0" applyNumberFormat="1" applyFont="1" applyFill="1" applyAlignment="1" applyProtection="1">
      <alignment horizontal="right" vertical="center"/>
      <protection/>
    </xf>
    <xf numFmtId="177" fontId="3" fillId="24" borderId="24" xfId="0" applyNumberFormat="1" applyFont="1" applyFill="1" applyBorder="1" applyAlignment="1" applyProtection="1">
      <alignment horizontal="center" vertical="center" wrapText="1"/>
      <protection/>
    </xf>
    <xf numFmtId="0" fontId="3" fillId="24" borderId="13" xfId="0" applyNumberFormat="1" applyFont="1" applyFill="1" applyBorder="1" applyAlignment="1" applyProtection="1">
      <alignment horizontal="center" vertical="center" wrapText="1"/>
      <protection/>
    </xf>
    <xf numFmtId="0" fontId="3" fillId="24" borderId="14" xfId="0" applyNumberFormat="1" applyFont="1" applyFill="1" applyBorder="1" applyAlignment="1" applyProtection="1">
      <alignment horizontal="center" vertical="center" wrapText="1"/>
      <protection/>
    </xf>
    <xf numFmtId="0" fontId="3" fillId="24" borderId="15" xfId="0" applyNumberFormat="1" applyFont="1" applyFill="1" applyBorder="1" applyAlignment="1" applyProtection="1">
      <alignment horizontal="center" vertical="center" wrapText="1"/>
      <protection/>
    </xf>
    <xf numFmtId="0" fontId="3" fillId="24" borderId="10" xfId="0" applyNumberFormat="1" applyFont="1" applyFill="1" applyBorder="1" applyAlignment="1" applyProtection="1">
      <alignment horizontal="center" vertical="center" wrapText="1"/>
      <protection/>
    </xf>
    <xf numFmtId="0" fontId="3" fillId="24"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5" fillId="0" borderId="0" xfId="40" applyNumberFormat="1" applyFont="1" applyFill="1" applyAlignment="1" applyProtection="1">
      <alignment horizontal="center" vertical="center"/>
      <protection/>
    </xf>
    <xf numFmtId="0" fontId="4" fillId="24" borderId="0" xfId="40" applyNumberFormat="1" applyFont="1" applyFill="1" applyAlignment="1" applyProtection="1">
      <alignment horizontal="left" vertical="center" wrapText="1"/>
      <protection/>
    </xf>
    <xf numFmtId="0" fontId="8" fillId="24" borderId="0" xfId="40" applyNumberFormat="1" applyFont="1" applyFill="1" applyAlignment="1" applyProtection="1">
      <alignment horizontal="left" vertical="center" wrapText="1"/>
      <protection/>
    </xf>
    <xf numFmtId="0" fontId="3" fillId="0" borderId="17" xfId="40" applyNumberFormat="1" applyFont="1" applyFill="1" applyBorder="1" applyAlignment="1" applyProtection="1">
      <alignment horizontal="left" vertical="center"/>
      <protection/>
    </xf>
    <xf numFmtId="0" fontId="3" fillId="24" borderId="11" xfId="40" applyNumberFormat="1" applyFont="1" applyFill="1" applyBorder="1" applyAlignment="1" applyProtection="1">
      <alignment horizontal="center" vertical="center" wrapText="1"/>
      <protection/>
    </xf>
    <xf numFmtId="0" fontId="3" fillId="24" borderId="12" xfId="40" applyNumberFormat="1" applyFont="1" applyFill="1" applyBorder="1" applyAlignment="1" applyProtection="1">
      <alignment horizontal="center" vertical="center" wrapText="1"/>
      <protection/>
    </xf>
    <xf numFmtId="176" fontId="3" fillId="24" borderId="12" xfId="40" applyNumberFormat="1" applyFont="1" applyFill="1" applyBorder="1" applyAlignment="1" applyProtection="1">
      <alignment horizontal="center" vertical="center" wrapText="1"/>
      <protection/>
    </xf>
    <xf numFmtId="176" fontId="3" fillId="24" borderId="11" xfId="40" applyNumberFormat="1" applyFont="1" applyFill="1" applyBorder="1" applyAlignment="1" applyProtection="1">
      <alignment horizontal="center" vertical="center" wrapText="1"/>
      <protection/>
    </xf>
    <xf numFmtId="0" fontId="3" fillId="24" borderId="13" xfId="40" applyNumberFormat="1" applyFont="1" applyFill="1" applyBorder="1" applyAlignment="1" applyProtection="1">
      <alignment horizontal="center" vertical="center"/>
      <protection/>
    </xf>
    <xf numFmtId="0" fontId="3" fillId="24" borderId="14" xfId="40" applyNumberFormat="1" applyFont="1" applyFill="1" applyBorder="1" applyAlignment="1" applyProtection="1">
      <alignment horizontal="center" vertical="center"/>
      <protection/>
    </xf>
    <xf numFmtId="0" fontId="3" fillId="24" borderId="15" xfId="40" applyNumberFormat="1" applyFont="1" applyFill="1" applyBorder="1" applyAlignment="1" applyProtection="1">
      <alignment horizontal="center" vertical="center"/>
      <protection/>
    </xf>
    <xf numFmtId="0" fontId="3" fillId="24" borderId="15" xfId="40" applyNumberFormat="1" applyFont="1" applyFill="1" applyBorder="1" applyAlignment="1" applyProtection="1">
      <alignment horizontal="center" vertical="center" wrapText="1"/>
      <protection/>
    </xf>
    <xf numFmtId="0" fontId="3" fillId="24" borderId="10" xfId="41" applyNumberFormat="1" applyFont="1" applyFill="1" applyBorder="1" applyAlignment="1" applyProtection="1">
      <alignment horizontal="center" vertical="center" wrapText="1"/>
      <protection/>
    </xf>
    <xf numFmtId="0" fontId="3" fillId="24" borderId="12" xfId="41" applyNumberFormat="1" applyFont="1" applyFill="1" applyBorder="1" applyAlignment="1" applyProtection="1">
      <alignment horizontal="center" vertical="center" wrapText="1"/>
      <protection/>
    </xf>
    <xf numFmtId="179" fontId="4" fillId="0" borderId="0" xfId="41" applyNumberFormat="1" applyFont="1" applyFill="1" applyAlignment="1" applyProtection="1">
      <alignment horizontal="left" vertical="center" wrapText="1"/>
      <protection/>
    </xf>
    <xf numFmtId="176" fontId="3" fillId="0" borderId="0" xfId="41" applyNumberFormat="1" applyFont="1" applyFill="1" applyAlignment="1" applyProtection="1">
      <alignment horizontal="right" vertical="center"/>
      <protection/>
    </xf>
    <xf numFmtId="178" fontId="3" fillId="0" borderId="17" xfId="41" applyNumberFormat="1" applyFont="1" applyFill="1" applyBorder="1" applyAlignment="1" applyProtection="1">
      <alignment horizontal="left" vertical="center"/>
      <protection/>
    </xf>
    <xf numFmtId="176" fontId="4" fillId="0" borderId="0" xfId="41" applyNumberFormat="1" applyFont="1" applyFill="1" applyAlignment="1" applyProtection="1">
      <alignment horizontal="right"/>
      <protection/>
    </xf>
    <xf numFmtId="176" fontId="4" fillId="0" borderId="17" xfId="41" applyNumberFormat="1" applyFont="1" applyFill="1" applyBorder="1" applyAlignment="1" applyProtection="1">
      <alignment horizontal="right"/>
      <protection/>
    </xf>
    <xf numFmtId="0" fontId="3" fillId="24" borderId="19" xfId="41" applyNumberFormat="1" applyFont="1" applyFill="1" applyBorder="1" applyAlignment="1" applyProtection="1">
      <alignment horizontal="center" vertical="center" wrapText="1"/>
      <protection/>
    </xf>
    <xf numFmtId="0" fontId="3" fillId="24" borderId="15" xfId="41" applyNumberFormat="1" applyFont="1" applyFill="1" applyBorder="1" applyAlignment="1" applyProtection="1">
      <alignment horizontal="center" vertical="center" wrapText="1"/>
      <protection/>
    </xf>
    <xf numFmtId="0" fontId="3" fillId="24" borderId="11" xfId="41" applyNumberFormat="1" applyFont="1" applyFill="1" applyBorder="1" applyAlignment="1" applyProtection="1">
      <alignment horizontal="center" vertical="center" wrapText="1"/>
      <protection/>
    </xf>
    <xf numFmtId="0" fontId="3" fillId="24" borderId="13" xfId="41" applyNumberFormat="1" applyFont="1" applyFill="1" applyBorder="1" applyAlignment="1" applyProtection="1">
      <alignment horizontal="center" vertical="center" wrapText="1"/>
      <protection/>
    </xf>
    <xf numFmtId="179" fontId="4" fillId="0" borderId="0" xfId="42" applyNumberFormat="1" applyFont="1" applyFill="1" applyAlignment="1" applyProtection="1">
      <alignment horizontal="left" vertical="center" wrapText="1"/>
      <protection/>
    </xf>
    <xf numFmtId="176" fontId="3" fillId="0" borderId="0" xfId="42" applyNumberFormat="1" applyFont="1" applyFill="1" applyAlignment="1" applyProtection="1">
      <alignment horizontal="right" vertical="center"/>
      <protection/>
    </xf>
    <xf numFmtId="178" fontId="3" fillId="0" borderId="17" xfId="42" applyNumberFormat="1" applyFont="1" applyFill="1" applyBorder="1" applyAlignment="1" applyProtection="1">
      <alignment horizontal="left" vertical="center"/>
      <protection/>
    </xf>
    <xf numFmtId="176" fontId="4" fillId="0" borderId="17" xfId="42" applyNumberFormat="1" applyFont="1" applyFill="1" applyBorder="1" applyAlignment="1" applyProtection="1">
      <alignment horizontal="right"/>
      <protection/>
    </xf>
    <xf numFmtId="0" fontId="2" fillId="24" borderId="11" xfId="42" applyNumberFormat="1" applyFont="1" applyFill="1" applyBorder="1" applyAlignment="1" applyProtection="1">
      <alignment horizontal="center" vertical="center" wrapText="1"/>
      <protection/>
    </xf>
    <xf numFmtId="0" fontId="2" fillId="24" borderId="13" xfId="42" applyNumberFormat="1" applyFont="1" applyFill="1" applyBorder="1" applyAlignment="1" applyProtection="1">
      <alignment horizontal="center" vertical="center"/>
      <protection/>
    </xf>
    <xf numFmtId="0" fontId="2" fillId="24" borderId="14" xfId="42" applyNumberFormat="1" applyFont="1" applyFill="1" applyBorder="1" applyAlignment="1" applyProtection="1">
      <alignment horizontal="center" vertical="center"/>
      <protection/>
    </xf>
    <xf numFmtId="0" fontId="2" fillId="24" borderId="15" xfId="42" applyNumberFormat="1" applyFont="1" applyFill="1" applyBorder="1" applyAlignment="1" applyProtection="1">
      <alignment horizontal="center" vertical="center"/>
      <protection/>
    </xf>
    <xf numFmtId="0" fontId="2" fillId="24" borderId="10" xfId="42" applyNumberFormat="1" applyFont="1" applyFill="1" applyBorder="1" applyAlignment="1" applyProtection="1">
      <alignment horizontal="center" vertical="center" wrapText="1"/>
      <protection/>
    </xf>
    <xf numFmtId="0" fontId="2" fillId="24" borderId="12" xfId="42" applyNumberFormat="1" applyFont="1" applyFill="1" applyBorder="1" applyAlignment="1" applyProtection="1">
      <alignment horizontal="center" vertical="center" wrapText="1"/>
      <protection/>
    </xf>
    <xf numFmtId="0" fontId="2" fillId="24" borderId="12" xfId="42" applyNumberFormat="1" applyFont="1" applyFill="1" applyBorder="1" applyAlignment="1" applyProtection="1">
      <alignment horizontal="center" vertical="center"/>
      <protection/>
    </xf>
    <xf numFmtId="0" fontId="2" fillId="24" borderId="11" xfId="42" applyNumberFormat="1" applyFont="1" applyFill="1" applyBorder="1" applyAlignment="1" applyProtection="1">
      <alignment horizontal="center" vertical="center"/>
      <protection/>
    </xf>
    <xf numFmtId="176" fontId="2" fillId="24" borderId="11" xfId="42" applyNumberFormat="1" applyFont="1" applyFill="1" applyBorder="1" applyAlignment="1" applyProtection="1">
      <alignment horizontal="center" vertical="center" wrapText="1"/>
      <protection/>
    </xf>
    <xf numFmtId="0" fontId="3" fillId="0" borderId="10" xfId="43" applyNumberFormat="1" applyFont="1" applyFill="1" applyBorder="1" applyAlignment="1" applyProtection="1">
      <alignment horizontal="center" vertical="center" wrapText="1"/>
      <protection/>
    </xf>
    <xf numFmtId="0" fontId="3" fillId="0" borderId="12" xfId="43" applyNumberFormat="1" applyFont="1" applyFill="1" applyBorder="1" applyAlignment="1" applyProtection="1">
      <alignment horizontal="center" vertical="center" wrapText="1"/>
      <protection/>
    </xf>
    <xf numFmtId="179" fontId="4" fillId="0" borderId="0" xfId="43" applyNumberFormat="1" applyFont="1" applyFill="1" applyAlignment="1" applyProtection="1">
      <alignment horizontal="left" vertical="center" wrapText="1"/>
      <protection/>
    </xf>
    <xf numFmtId="178" fontId="3" fillId="0" borderId="0" xfId="43" applyNumberFormat="1" applyFont="1" applyFill="1" applyAlignment="1" applyProtection="1">
      <alignment horizontal="left" vertical="center"/>
      <protection/>
    </xf>
    <xf numFmtId="0" fontId="3" fillId="0" borderId="11" xfId="43" applyNumberFormat="1" applyFont="1" applyFill="1" applyBorder="1" applyAlignment="1" applyProtection="1">
      <alignment horizontal="center" vertical="center"/>
      <protection/>
    </xf>
    <xf numFmtId="0" fontId="3" fillId="24" borderId="14" xfId="43" applyNumberFormat="1" applyFont="1" applyFill="1" applyBorder="1" applyAlignment="1" applyProtection="1">
      <alignment horizontal="center" vertical="center"/>
      <protection/>
    </xf>
    <xf numFmtId="0" fontId="3" fillId="24" borderId="13" xfId="43" applyNumberFormat="1" applyFont="1" applyFill="1" applyBorder="1" applyAlignment="1" applyProtection="1">
      <alignment horizontal="center" vertical="center" wrapText="1"/>
      <protection/>
    </xf>
    <xf numFmtId="0" fontId="3" fillId="0" borderId="13" xfId="43" applyNumberFormat="1" applyFont="1" applyFill="1" applyBorder="1" applyAlignment="1" applyProtection="1">
      <alignment horizontal="center" vertical="center"/>
      <protection/>
    </xf>
    <xf numFmtId="0" fontId="3" fillId="0" borderId="14" xfId="43" applyNumberFormat="1" applyFont="1" applyFill="1" applyBorder="1" applyAlignment="1" applyProtection="1">
      <alignment horizontal="center" vertical="center"/>
      <protection/>
    </xf>
    <xf numFmtId="0" fontId="3" fillId="0" borderId="15" xfId="43" applyNumberFormat="1" applyFont="1" applyFill="1" applyBorder="1" applyAlignment="1" applyProtection="1">
      <alignment horizontal="center" vertical="center"/>
      <protection/>
    </xf>
    <xf numFmtId="0" fontId="3" fillId="24" borderId="14" xfId="43" applyNumberFormat="1" applyFont="1" applyFill="1" applyBorder="1" applyAlignment="1" applyProtection="1">
      <alignment horizontal="center" vertical="center" wrapText="1"/>
      <protection/>
    </xf>
    <xf numFmtId="0" fontId="3" fillId="24" borderId="11" xfId="43" applyNumberFormat="1" applyFont="1" applyFill="1" applyBorder="1" applyAlignment="1" applyProtection="1">
      <alignment horizontal="center" vertical="center" wrapText="1"/>
      <protection/>
    </xf>
    <xf numFmtId="0" fontId="2" fillId="24" borderId="13" xfId="43" applyNumberFormat="1" applyFont="1" applyFill="1" applyBorder="1" applyAlignment="1" applyProtection="1">
      <alignment horizontal="center" vertical="center" wrapText="1"/>
      <protection/>
    </xf>
    <xf numFmtId="0" fontId="2" fillId="24" borderId="11" xfId="43" applyNumberFormat="1" applyFont="1" applyFill="1" applyBorder="1" applyAlignment="1" applyProtection="1">
      <alignment horizontal="center" vertical="center" wrapText="1"/>
      <protection/>
    </xf>
    <xf numFmtId="180" fontId="0" fillId="0" borderId="21" xfId="0" applyNumberFormat="1" applyBorder="1" applyAlignment="1">
      <alignment horizontal="center" vertical="center" wrapText="1"/>
    </xf>
    <xf numFmtId="180" fontId="0" fillId="0" borderId="25" xfId="0" applyNumberFormat="1" applyBorder="1" applyAlignment="1">
      <alignment horizontal="center" vertical="center" wrapText="1"/>
    </xf>
    <xf numFmtId="180" fontId="0" fillId="0" borderId="26" xfId="0" applyNumberFormat="1" applyBorder="1" applyAlignment="1">
      <alignment horizontal="center" vertical="center" wrapText="1"/>
    </xf>
    <xf numFmtId="0" fontId="0" fillId="0" borderId="20" xfId="0" applyNumberFormat="1" applyFont="1" applyFill="1" applyBorder="1" applyAlignment="1" applyProtection="1">
      <alignment horizontal="left"/>
      <protection/>
    </xf>
    <xf numFmtId="0" fontId="2" fillId="24" borderId="12"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176" fontId="2" fillId="24" borderId="12" xfId="0" applyNumberFormat="1" applyFont="1" applyFill="1" applyBorder="1" applyAlignment="1" applyProtection="1">
      <alignment horizontal="center" vertical="center" wrapText="1"/>
      <protection/>
    </xf>
    <xf numFmtId="176" fontId="2" fillId="24" borderId="11" xfId="0" applyNumberFormat="1" applyFont="1" applyFill="1" applyBorder="1" applyAlignment="1" applyProtection="1">
      <alignment horizontal="center" vertical="center" wrapText="1"/>
      <protection/>
    </xf>
    <xf numFmtId="0" fontId="2" fillId="24" borderId="13" xfId="0" applyNumberFormat="1" applyFont="1" applyFill="1" applyBorder="1" applyAlignment="1" applyProtection="1">
      <alignment horizontal="center" vertical="center" wrapText="1"/>
      <protection/>
    </xf>
    <xf numFmtId="0" fontId="2" fillId="24" borderId="19" xfId="0" applyNumberFormat="1" applyFont="1" applyFill="1" applyBorder="1" applyAlignment="1" applyProtection="1">
      <alignment horizontal="center" vertical="center" wrapText="1"/>
      <protection/>
    </xf>
    <xf numFmtId="0" fontId="2" fillId="24" borderId="15" xfId="0" applyNumberFormat="1" applyFont="1" applyFill="1" applyBorder="1" applyAlignment="1" applyProtection="1">
      <alignment horizontal="center" vertical="center" wrapText="1"/>
      <protection/>
    </xf>
    <xf numFmtId="0" fontId="2" fillId="24" borderId="27" xfId="0" applyNumberFormat="1" applyFont="1" applyFill="1" applyBorder="1" applyAlignment="1" applyProtection="1">
      <alignment horizontal="center" vertical="center" wrapText="1"/>
      <protection/>
    </xf>
    <xf numFmtId="0" fontId="2" fillId="24" borderId="14"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wrapText="1"/>
      <protection/>
    </xf>
    <xf numFmtId="0" fontId="4" fillId="24" borderId="0" xfId="0" applyNumberFormat="1" applyFont="1" applyFill="1" applyAlignment="1" applyProtection="1">
      <alignment horizontal="left" vertical="center" wrapText="1"/>
      <protection/>
    </xf>
    <xf numFmtId="0" fontId="3" fillId="24" borderId="14" xfId="41" applyNumberFormat="1" applyFont="1" applyFill="1" applyBorder="1" applyAlignment="1" applyProtection="1">
      <alignment horizontal="center" vertical="center" wrapText="1"/>
      <protection/>
    </xf>
    <xf numFmtId="0" fontId="3" fillId="24" borderId="12"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wrapText="1"/>
      <protection/>
    </xf>
    <xf numFmtId="176" fontId="3" fillId="24" borderId="12" xfId="0" applyNumberFormat="1" applyFont="1" applyFill="1" applyBorder="1" applyAlignment="1" applyProtection="1">
      <alignment horizontal="center" vertical="center" wrapText="1"/>
      <protection/>
    </xf>
    <xf numFmtId="176" fontId="3" fillId="24" borderId="11" xfId="0" applyNumberFormat="1" applyFont="1" applyFill="1" applyBorder="1" applyAlignment="1" applyProtection="1">
      <alignment horizontal="center" vertical="center" wrapText="1"/>
      <protection/>
    </xf>
    <xf numFmtId="0" fontId="3" fillId="24" borderId="19" xfId="0" applyNumberFormat="1" applyFont="1" applyFill="1" applyBorder="1" applyAlignment="1" applyProtection="1">
      <alignment horizontal="center" vertical="center" wrapText="1"/>
      <protection/>
    </xf>
    <xf numFmtId="0" fontId="3" fillId="24" borderId="15" xfId="0" applyNumberFormat="1" applyFont="1" applyFill="1" applyBorder="1" applyAlignment="1" applyProtection="1">
      <alignment horizontal="center" vertical="center" wrapText="1"/>
      <protection/>
    </xf>
    <xf numFmtId="0" fontId="3" fillId="24" borderId="13" xfId="0" applyNumberFormat="1" applyFont="1" applyFill="1" applyBorder="1" applyAlignment="1" applyProtection="1">
      <alignment horizontal="center" vertical="center" wrapText="1"/>
      <protection/>
    </xf>
    <xf numFmtId="0" fontId="3" fillId="24" borderId="14"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 fillId="24" borderId="0" xfId="44" applyNumberFormat="1" applyFont="1" applyFill="1" applyAlignment="1" applyProtection="1">
      <alignment horizontal="left" vertical="center" wrapText="1"/>
      <protection/>
    </xf>
    <xf numFmtId="0" fontId="3" fillId="24" borderId="12" xfId="44" applyNumberFormat="1" applyFont="1" applyFill="1" applyBorder="1" applyAlignment="1" applyProtection="1">
      <alignment horizontal="center" vertical="center" wrapText="1"/>
      <protection/>
    </xf>
    <xf numFmtId="0" fontId="3" fillId="24" borderId="11" xfId="44" applyNumberFormat="1" applyFont="1" applyFill="1" applyBorder="1" applyAlignment="1" applyProtection="1">
      <alignment horizontal="center" vertical="center" wrapText="1"/>
      <protection/>
    </xf>
    <xf numFmtId="0" fontId="5" fillId="0" borderId="0" xfId="44" applyNumberFormat="1" applyFont="1" applyFill="1" applyAlignment="1" applyProtection="1">
      <alignment horizontal="center" vertical="center"/>
      <protection/>
    </xf>
    <xf numFmtId="176" fontId="3" fillId="24" borderId="12" xfId="44" applyNumberFormat="1" applyFont="1" applyFill="1" applyBorder="1" applyAlignment="1" applyProtection="1">
      <alignment horizontal="center" vertical="center" wrapText="1"/>
      <protection/>
    </xf>
    <xf numFmtId="176" fontId="3" fillId="24" borderId="11" xfId="44" applyNumberFormat="1" applyFont="1" applyFill="1" applyBorder="1" applyAlignment="1" applyProtection="1">
      <alignment horizontal="center" vertical="center" wrapText="1"/>
      <protection/>
    </xf>
    <xf numFmtId="0" fontId="3" fillId="0" borderId="17" xfId="44" applyNumberFormat="1" applyFont="1" applyFill="1" applyBorder="1" applyAlignment="1" applyProtection="1">
      <alignment horizontal="left" vertical="center"/>
      <protection/>
    </xf>
    <xf numFmtId="0" fontId="3" fillId="24" borderId="19" xfId="44" applyNumberFormat="1" applyFont="1" applyFill="1" applyBorder="1" applyAlignment="1" applyProtection="1">
      <alignment horizontal="center" vertical="center" wrapText="1"/>
      <protection/>
    </xf>
    <xf numFmtId="0" fontId="3" fillId="24" borderId="15" xfId="44" applyNumberFormat="1" applyFont="1" applyFill="1" applyBorder="1" applyAlignment="1" applyProtection="1">
      <alignment horizontal="center" vertical="center" wrapText="1"/>
      <protection/>
    </xf>
    <xf numFmtId="0" fontId="3" fillId="24" borderId="13" xfId="44" applyNumberFormat="1" applyFont="1" applyFill="1" applyBorder="1" applyAlignment="1" applyProtection="1">
      <alignment horizontal="center" vertical="center" wrapText="1"/>
      <protection/>
    </xf>
    <xf numFmtId="0" fontId="3" fillId="24" borderId="14" xfId="44" applyNumberFormat="1" applyFont="1" applyFill="1" applyBorder="1" applyAlignment="1" applyProtection="1">
      <alignment horizontal="center" vertical="center" wrapText="1"/>
      <protection/>
    </xf>
    <xf numFmtId="0" fontId="3" fillId="24" borderId="10" xfId="44" applyNumberFormat="1" applyFont="1" applyFill="1" applyBorder="1" applyAlignment="1" applyProtection="1">
      <alignment horizontal="center" vertical="center" wrapText="1"/>
      <protection/>
    </xf>
    <xf numFmtId="0" fontId="0" fillId="0" borderId="17" xfId="45" applyBorder="1" applyAlignment="1">
      <alignment horizontal="right"/>
      <protection/>
    </xf>
    <xf numFmtId="0" fontId="5" fillId="0" borderId="0" xfId="45" applyNumberFormat="1" applyFont="1" applyFill="1" applyAlignment="1" applyProtection="1">
      <alignment horizontal="center"/>
      <protection/>
    </xf>
    <xf numFmtId="0" fontId="3" fillId="0" borderId="11"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7" fontId="3" fillId="0" borderId="11" xfId="45" applyNumberFormat="1" applyFont="1" applyFill="1" applyBorder="1" applyAlignment="1" applyProtection="1">
      <alignment horizontal="center" vertical="center" wrapText="1"/>
      <protection/>
    </xf>
    <xf numFmtId="177" fontId="3" fillId="24" borderId="11" xfId="45" applyNumberFormat="1" applyFont="1" applyFill="1" applyBorder="1" applyAlignment="1" applyProtection="1">
      <alignment horizontal="center" vertical="center" wrapText="1"/>
      <protection/>
    </xf>
    <xf numFmtId="0" fontId="4" fillId="0" borderId="0" xfId="45" applyNumberFormat="1" applyFont="1" applyFill="1" applyAlignment="1" applyProtection="1">
      <alignment horizontal="left" vertical="center" wrapText="1"/>
      <protection/>
    </xf>
    <xf numFmtId="0" fontId="3" fillId="0" borderId="0" xfId="45" applyNumberFormat="1" applyFont="1" applyFill="1" applyAlignment="1" applyProtection="1">
      <alignment horizontal="left" vertical="center"/>
      <protection/>
    </xf>
    <xf numFmtId="0" fontId="0" fillId="0" borderId="0" xfId="0" applyFont="1" applyAlignment="1">
      <alignment horizontal="left"/>
    </xf>
    <xf numFmtId="0" fontId="0" fillId="0" borderId="0" xfId="0" applyAlignment="1">
      <alignment horizontal="left"/>
    </xf>
    <xf numFmtId="0" fontId="4" fillId="0" borderId="0" xfId="46" applyNumberFormat="1" applyFont="1" applyFill="1" applyAlignment="1" applyProtection="1">
      <alignment horizontal="right" wrapText="1"/>
      <protection/>
    </xf>
    <xf numFmtId="0" fontId="8" fillId="0" borderId="0" xfId="46" applyNumberFormat="1" applyFont="1" applyFill="1" applyAlignment="1" applyProtection="1">
      <alignment horizontal="right" wrapText="1"/>
      <protection/>
    </xf>
    <xf numFmtId="0" fontId="4" fillId="24" borderId="11" xfId="46" applyNumberFormat="1" applyFont="1" applyFill="1" applyBorder="1" applyAlignment="1" applyProtection="1">
      <alignment horizontal="center" vertical="center" wrapText="1"/>
      <protection/>
    </xf>
    <xf numFmtId="0" fontId="4" fillId="24" borderId="10" xfId="46" applyNumberFormat="1" applyFont="1" applyFill="1" applyBorder="1" applyAlignment="1" applyProtection="1">
      <alignment horizontal="center" vertical="center" wrapText="1"/>
      <protection/>
    </xf>
    <xf numFmtId="0" fontId="8" fillId="24" borderId="10" xfId="46" applyNumberFormat="1" applyFont="1" applyFill="1" applyBorder="1" applyAlignment="1" applyProtection="1">
      <alignment horizontal="center" vertical="center" wrapText="1"/>
      <protection/>
    </xf>
    <xf numFmtId="0" fontId="11" fillId="0" borderId="0" xfId="46" applyNumberFormat="1" applyFont="1" applyFill="1" applyAlignment="1" applyProtection="1">
      <alignment horizontal="center" vertical="center"/>
      <protection/>
    </xf>
    <xf numFmtId="0" fontId="4" fillId="24" borderId="12" xfId="46" applyNumberFormat="1" applyFont="1" applyFill="1" applyBorder="1" applyAlignment="1" applyProtection="1">
      <alignment horizontal="center" vertical="center" wrapText="1"/>
      <protection/>
    </xf>
    <xf numFmtId="0" fontId="4" fillId="24" borderId="13" xfId="46" applyNumberFormat="1" applyFont="1" applyFill="1" applyBorder="1" applyAlignment="1" applyProtection="1">
      <alignment horizontal="left" vertical="center"/>
      <protection/>
    </xf>
    <xf numFmtId="0" fontId="4" fillId="24" borderId="15" xfId="46" applyNumberFormat="1" applyFont="1" applyFill="1" applyBorder="1" applyAlignment="1" applyProtection="1">
      <alignment horizontal="left"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 5" xfId="42"/>
    <cellStyle name="常规 6" xfId="43"/>
    <cellStyle name="常规 7" xfId="44"/>
    <cellStyle name="常规 8" xfId="45"/>
    <cellStyle name="常规_2012年预算公开分析表（26个部门财政拨款三公经费）"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2"/>
  <sheetViews>
    <sheetView showGridLines="0" showZeros="0" tabSelected="1" zoomScalePageLayoutView="0" workbookViewId="0" topLeftCell="A4">
      <selection activeCell="B7" sqref="B7"/>
    </sheetView>
  </sheetViews>
  <sheetFormatPr defaultColWidth="9.16015625" defaultRowHeight="11.25"/>
  <cols>
    <col min="1" max="1" width="46.33203125" style="1" customWidth="1"/>
    <col min="2" max="2" width="18.16015625" style="1" customWidth="1"/>
    <col min="3" max="3" width="35" style="1" customWidth="1"/>
    <col min="4" max="4" width="18.33203125" style="1" customWidth="1"/>
    <col min="5" max="5" width="29.83203125" style="1" customWidth="1"/>
    <col min="6" max="6" width="19.5" style="1" customWidth="1"/>
    <col min="7" max="16384" width="9.16015625" style="1" customWidth="1"/>
  </cols>
  <sheetData>
    <row r="1" ht="14.25" customHeight="1">
      <c r="A1" s="36" t="s">
        <v>91</v>
      </c>
    </row>
    <row r="2" spans="1:6" s="26" customFormat="1" ht="18" customHeight="1">
      <c r="A2" s="123" t="s">
        <v>57</v>
      </c>
      <c r="B2" s="123"/>
      <c r="C2" s="123"/>
      <c r="D2" s="123"/>
      <c r="E2" s="123"/>
      <c r="F2" s="123"/>
    </row>
    <row r="3" spans="1:6" ht="9.75" customHeight="1">
      <c r="A3" s="124"/>
      <c r="B3" s="124"/>
      <c r="C3" s="124"/>
      <c r="D3" s="8"/>
      <c r="E3" s="8"/>
      <c r="F3" s="10" t="s">
        <v>56</v>
      </c>
    </row>
    <row r="4" spans="1:6" s="2" customFormat="1" ht="15.75" customHeight="1">
      <c r="A4" s="7" t="s">
        <v>55</v>
      </c>
      <c r="B4" s="7"/>
      <c r="C4" s="7" t="s">
        <v>54</v>
      </c>
      <c r="D4" s="6"/>
      <c r="E4" s="6"/>
      <c r="F4" s="6"/>
    </row>
    <row r="5" spans="1:6" s="2" customFormat="1" ht="15.75" customHeight="1">
      <c r="A5" s="5" t="s">
        <v>53</v>
      </c>
      <c r="B5" s="3" t="s">
        <v>52</v>
      </c>
      <c r="C5" s="4" t="s">
        <v>53</v>
      </c>
      <c r="D5" s="3" t="s">
        <v>52</v>
      </c>
      <c r="E5" s="4" t="s">
        <v>53</v>
      </c>
      <c r="F5" s="3" t="s">
        <v>52</v>
      </c>
    </row>
    <row r="6" spans="1:6" ht="15.75" customHeight="1">
      <c r="A6" s="11" t="s">
        <v>51</v>
      </c>
      <c r="B6" s="12">
        <f>SUM(B7:B8)</f>
        <v>7793.01</v>
      </c>
      <c r="C6" s="13" t="s">
        <v>50</v>
      </c>
      <c r="D6" s="12">
        <v>7024.91</v>
      </c>
      <c r="E6" s="13" t="s">
        <v>49</v>
      </c>
      <c r="F6" s="12">
        <f>SUM(F7:F9)</f>
        <v>5887</v>
      </c>
    </row>
    <row r="7" spans="1:6" ht="15.75" customHeight="1">
      <c r="A7" s="11" t="s">
        <v>48</v>
      </c>
      <c r="B7" s="12">
        <v>7776.91</v>
      </c>
      <c r="C7" s="13" t="s">
        <v>47</v>
      </c>
      <c r="D7" s="12"/>
      <c r="E7" s="13" t="s">
        <v>46</v>
      </c>
      <c r="F7" s="12">
        <v>3250</v>
      </c>
    </row>
    <row r="8" spans="1:6" ht="15.75" customHeight="1">
      <c r="A8" s="11" t="s">
        <v>45</v>
      </c>
      <c r="B8" s="12">
        <f>SUM(B9:B13)</f>
        <v>16.1</v>
      </c>
      <c r="C8" s="13" t="s">
        <v>44</v>
      </c>
      <c r="D8" s="12">
        <v>180</v>
      </c>
      <c r="E8" s="13" t="s">
        <v>36</v>
      </c>
      <c r="F8" s="12">
        <v>2021</v>
      </c>
    </row>
    <row r="9" spans="1:6" ht="15.75" customHeight="1">
      <c r="A9" s="11" t="s">
        <v>43</v>
      </c>
      <c r="B9" s="12">
        <v>16.1</v>
      </c>
      <c r="C9" s="13" t="s">
        <v>42</v>
      </c>
      <c r="D9" s="12"/>
      <c r="E9" s="13" t="s">
        <v>33</v>
      </c>
      <c r="F9" s="12">
        <v>616</v>
      </c>
    </row>
    <row r="10" spans="1:6" ht="15.75" customHeight="1">
      <c r="A10" s="11" t="s">
        <v>41</v>
      </c>
      <c r="B10" s="12"/>
      <c r="C10" s="13" t="s">
        <v>40</v>
      </c>
      <c r="D10" s="12"/>
      <c r="E10" s="14" t="s">
        <v>39</v>
      </c>
      <c r="F10" s="15">
        <f>SUM(F11:F16)</f>
        <v>1906.01</v>
      </c>
    </row>
    <row r="11" spans="1:6" ht="15.75" customHeight="1">
      <c r="A11" s="11" t="s">
        <v>38</v>
      </c>
      <c r="B11" s="12"/>
      <c r="C11" s="13" t="s">
        <v>37</v>
      </c>
      <c r="D11" s="12">
        <v>245</v>
      </c>
      <c r="E11" s="14" t="s">
        <v>36</v>
      </c>
      <c r="F11" s="15">
        <v>1906.01</v>
      </c>
    </row>
    <row r="12" spans="1:6" ht="15.75" customHeight="1">
      <c r="A12" s="11" t="s">
        <v>35</v>
      </c>
      <c r="B12" s="12"/>
      <c r="C12" s="13" t="s">
        <v>34</v>
      </c>
      <c r="D12" s="12">
        <v>12.1</v>
      </c>
      <c r="E12" s="14" t="s">
        <v>33</v>
      </c>
      <c r="F12" s="15"/>
    </row>
    <row r="13" spans="1:6" ht="15.75" customHeight="1">
      <c r="A13" s="11" t="s">
        <v>32</v>
      </c>
      <c r="B13" s="12"/>
      <c r="C13" s="13" t="s">
        <v>31</v>
      </c>
      <c r="D13" s="12"/>
      <c r="E13" s="14" t="s">
        <v>30</v>
      </c>
      <c r="F13" s="15"/>
    </row>
    <row r="14" spans="1:6" ht="15.75" customHeight="1">
      <c r="A14" s="11" t="s">
        <v>29</v>
      </c>
      <c r="B14" s="12"/>
      <c r="C14" s="13" t="s">
        <v>28</v>
      </c>
      <c r="D14" s="12"/>
      <c r="E14" s="14" t="s">
        <v>27</v>
      </c>
      <c r="F14" s="15"/>
    </row>
    <row r="15" spans="1:6" ht="15.75" customHeight="1">
      <c r="A15" s="11" t="s">
        <v>26</v>
      </c>
      <c r="B15" s="12"/>
      <c r="C15" s="13" t="s">
        <v>25</v>
      </c>
      <c r="D15" s="12"/>
      <c r="E15" s="14" t="s">
        <v>24</v>
      </c>
      <c r="F15" s="15"/>
    </row>
    <row r="16" spans="1:6" ht="15.75" customHeight="1">
      <c r="A16" s="11" t="s">
        <v>23</v>
      </c>
      <c r="B16" s="12">
        <v>0</v>
      </c>
      <c r="C16" s="14" t="s">
        <v>22</v>
      </c>
      <c r="D16" s="15"/>
      <c r="E16" s="14" t="s">
        <v>21</v>
      </c>
      <c r="F16" s="15"/>
    </row>
    <row r="17" spans="1:6" ht="15.75" customHeight="1">
      <c r="A17" s="11" t="s">
        <v>20</v>
      </c>
      <c r="B17" s="12">
        <v>0</v>
      </c>
      <c r="C17" s="16" t="s">
        <v>19</v>
      </c>
      <c r="D17" s="15"/>
      <c r="E17" s="14" t="s">
        <v>18</v>
      </c>
      <c r="F17" s="15"/>
    </row>
    <row r="18" spans="1:6" ht="15.75" customHeight="1">
      <c r="A18" s="11" t="s">
        <v>17</v>
      </c>
      <c r="B18" s="12">
        <v>0</v>
      </c>
      <c r="C18" s="16" t="s">
        <v>16</v>
      </c>
      <c r="D18" s="15"/>
      <c r="E18" s="17"/>
      <c r="F18" s="15"/>
    </row>
    <row r="19" spans="1:6" ht="15.75" customHeight="1">
      <c r="A19" s="11" t="s">
        <v>15</v>
      </c>
      <c r="B19" s="12">
        <v>0</v>
      </c>
      <c r="C19" s="16" t="s">
        <v>14</v>
      </c>
      <c r="D19" s="15"/>
      <c r="E19" s="14"/>
      <c r="F19" s="15"/>
    </row>
    <row r="20" spans="1:6" ht="15.75" customHeight="1">
      <c r="A20" s="14" t="s">
        <v>13</v>
      </c>
      <c r="B20" s="15">
        <v>0</v>
      </c>
      <c r="C20" s="16" t="s">
        <v>12</v>
      </c>
      <c r="D20" s="15"/>
      <c r="E20" s="14"/>
      <c r="F20" s="15"/>
    </row>
    <row r="21" spans="1:6" ht="15.75" customHeight="1">
      <c r="A21" s="14"/>
      <c r="B21" s="15"/>
      <c r="C21" s="16" t="s">
        <v>11</v>
      </c>
      <c r="D21" s="15">
        <v>331</v>
      </c>
      <c r="E21" s="13"/>
      <c r="F21" s="12"/>
    </row>
    <row r="22" spans="1:6" ht="15.75" customHeight="1">
      <c r="A22" s="14"/>
      <c r="B22" s="15"/>
      <c r="C22" s="16" t="s">
        <v>10</v>
      </c>
      <c r="D22" s="15"/>
      <c r="E22" s="13"/>
      <c r="F22" s="12"/>
    </row>
    <row r="23" spans="1:6" ht="15.75" customHeight="1">
      <c r="A23" s="14"/>
      <c r="B23" s="15"/>
      <c r="C23" s="16" t="s">
        <v>9</v>
      </c>
      <c r="D23" s="12"/>
      <c r="E23" s="13"/>
      <c r="F23" s="12"/>
    </row>
    <row r="24" spans="1:6" ht="15.75" customHeight="1">
      <c r="A24" s="14"/>
      <c r="B24" s="15"/>
      <c r="C24" s="18" t="s">
        <v>8</v>
      </c>
      <c r="D24" s="12"/>
      <c r="E24" s="13"/>
      <c r="F24" s="12"/>
    </row>
    <row r="25" spans="1:6" ht="15.75" customHeight="1">
      <c r="A25" s="14"/>
      <c r="B25" s="15"/>
      <c r="C25" s="18" t="s">
        <v>7</v>
      </c>
      <c r="D25" s="12"/>
      <c r="E25" s="13"/>
      <c r="F25" s="12"/>
    </row>
    <row r="26" spans="1:6" ht="15.75" customHeight="1">
      <c r="A26" s="14"/>
      <c r="B26" s="15"/>
      <c r="C26" s="18" t="s">
        <v>6</v>
      </c>
      <c r="D26" s="12"/>
      <c r="E26" s="13"/>
      <c r="F26" s="15"/>
    </row>
    <row r="27" spans="1:6" ht="15.75" customHeight="1">
      <c r="A27" s="14"/>
      <c r="B27" s="15"/>
      <c r="C27" s="18" t="s">
        <v>5</v>
      </c>
      <c r="D27" s="15"/>
      <c r="E27" s="19"/>
      <c r="F27" s="20"/>
    </row>
    <row r="28" spans="1:6" ht="15.75" customHeight="1">
      <c r="A28" s="21" t="s">
        <v>4</v>
      </c>
      <c r="B28" s="15">
        <f>B6+B14+B15+B16+B19+B20</f>
        <v>7793.01</v>
      </c>
      <c r="C28" s="22" t="s">
        <v>3</v>
      </c>
      <c r="D28" s="23">
        <f>SUM(D6:D27)</f>
        <v>7793.01</v>
      </c>
      <c r="E28" s="22" t="s">
        <v>3</v>
      </c>
      <c r="F28" s="15">
        <f>F6+F10+F17</f>
        <v>7793.01</v>
      </c>
    </row>
    <row r="29" spans="1:6" ht="15.75" customHeight="1">
      <c r="A29" s="14" t="s">
        <v>2</v>
      </c>
      <c r="B29" s="23"/>
      <c r="C29" s="19"/>
      <c r="D29" s="23"/>
      <c r="E29" s="14"/>
      <c r="F29" s="23"/>
    </row>
    <row r="30" spans="1:6" ht="15.75" customHeight="1">
      <c r="A30" s="14"/>
      <c r="B30" s="12"/>
      <c r="C30" s="19"/>
      <c r="D30" s="12"/>
      <c r="E30" s="24"/>
      <c r="F30" s="25"/>
    </row>
    <row r="31" spans="1:6" ht="15.75" customHeight="1">
      <c r="A31" s="21" t="s">
        <v>1</v>
      </c>
      <c r="B31" s="15">
        <f>B28+B29</f>
        <v>7793.01</v>
      </c>
      <c r="C31" s="22" t="s">
        <v>0</v>
      </c>
      <c r="D31" s="15"/>
      <c r="E31" s="22" t="s">
        <v>0</v>
      </c>
      <c r="F31" s="15">
        <f>F28</f>
        <v>7793.01</v>
      </c>
    </row>
    <row r="32" spans="1:6" s="26" customFormat="1" ht="22.5" customHeight="1">
      <c r="A32" s="125" t="s">
        <v>183</v>
      </c>
      <c r="B32" s="125"/>
      <c r="C32" s="125"/>
      <c r="D32" s="125"/>
      <c r="E32" s="125"/>
      <c r="F32" s="125"/>
    </row>
  </sheetData>
  <sheetProtection/>
  <mergeCells count="3">
    <mergeCell ref="A2:F2"/>
    <mergeCell ref="A3:C3"/>
    <mergeCell ref="A32:F32"/>
  </mergeCells>
  <printOptions horizontalCentered="1"/>
  <pageMargins left="0.3937007874015748" right="0.3937007874015748" top="0.3937007874015748" bottom="0.3937007874015748"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10"/>
  <sheetViews>
    <sheetView zoomScalePageLayoutView="0" workbookViewId="0" topLeftCell="A1">
      <selection activeCell="T18" sqref="T18"/>
    </sheetView>
  </sheetViews>
  <sheetFormatPr defaultColWidth="9.33203125" defaultRowHeight="11.25"/>
  <cols>
    <col min="1" max="1" width="5" style="0" bestFit="1" customWidth="1"/>
    <col min="2" max="3" width="3.66015625" style="0" customWidth="1"/>
    <col min="4" max="4" width="10.16015625" style="0" customWidth="1"/>
    <col min="5" max="6" width="11" style="0" bestFit="1" customWidth="1"/>
    <col min="7" max="7" width="11" style="0" customWidth="1"/>
    <col min="8" max="8" width="11.33203125" style="0" customWidth="1"/>
    <col min="9" max="9" width="5.16015625" style="0" customWidth="1"/>
    <col min="10" max="10" width="6.16015625" style="0" customWidth="1"/>
    <col min="11" max="11" width="9" style="0" bestFit="1" customWidth="1"/>
    <col min="14" max="14" width="6.66015625" style="0" customWidth="1"/>
    <col min="17" max="17" width="6.33203125" style="0" customWidth="1"/>
  </cols>
  <sheetData>
    <row r="1" spans="1:19" ht="12">
      <c r="A1" s="154" t="s">
        <v>161</v>
      </c>
      <c r="B1" s="154"/>
      <c r="C1" s="154"/>
      <c r="D1" s="154"/>
      <c r="E1" s="44"/>
      <c r="F1" s="44"/>
      <c r="G1" s="44"/>
      <c r="H1" s="44"/>
      <c r="I1" s="44"/>
      <c r="J1" s="44"/>
      <c r="K1" s="44"/>
      <c r="L1" s="44"/>
      <c r="M1" s="44"/>
      <c r="N1" s="44"/>
      <c r="O1" s="45"/>
      <c r="P1" s="45"/>
      <c r="Q1" s="44"/>
      <c r="R1" s="155"/>
      <c r="S1" s="155"/>
    </row>
    <row r="2" spans="1:19" s="62" customFormat="1" ht="18.75">
      <c r="A2" s="61" t="s">
        <v>184</v>
      </c>
      <c r="B2" s="61"/>
      <c r="C2" s="61"/>
      <c r="D2" s="61"/>
      <c r="E2" s="61"/>
      <c r="F2" s="61"/>
      <c r="G2" s="61"/>
      <c r="H2" s="61"/>
      <c r="I2" s="61"/>
      <c r="J2" s="61"/>
      <c r="K2" s="61"/>
      <c r="L2" s="61"/>
      <c r="M2" s="61"/>
      <c r="N2" s="61"/>
      <c r="O2" s="61"/>
      <c r="P2" s="61"/>
      <c r="Q2" s="61"/>
      <c r="R2" s="61"/>
      <c r="S2" s="61"/>
    </row>
    <row r="3" spans="1:19" ht="12">
      <c r="A3" s="156"/>
      <c r="B3" s="156"/>
      <c r="C3" s="156"/>
      <c r="D3" s="156"/>
      <c r="E3" s="156"/>
      <c r="F3" s="156"/>
      <c r="G3" s="156"/>
      <c r="H3" s="44"/>
      <c r="I3" s="44"/>
      <c r="J3" s="44"/>
      <c r="K3" s="44"/>
      <c r="L3" s="44"/>
      <c r="M3" s="44"/>
      <c r="N3" s="44"/>
      <c r="O3" s="45"/>
      <c r="P3" s="45"/>
      <c r="Q3" s="44"/>
      <c r="R3" s="157" t="s">
        <v>58</v>
      </c>
      <c r="S3" s="158"/>
    </row>
    <row r="4" spans="1:19" ht="15" customHeight="1">
      <c r="A4" s="153" t="s">
        <v>76</v>
      </c>
      <c r="B4" s="153"/>
      <c r="C4" s="153"/>
      <c r="D4" s="153"/>
      <c r="E4" s="159" t="s">
        <v>77</v>
      </c>
      <c r="F4" s="161" t="s">
        <v>108</v>
      </c>
      <c r="G4" s="161"/>
      <c r="H4" s="161"/>
      <c r="I4" s="161"/>
      <c r="J4" s="161"/>
      <c r="K4" s="161" t="s">
        <v>109</v>
      </c>
      <c r="L4" s="161"/>
      <c r="M4" s="161"/>
      <c r="N4" s="161"/>
      <c r="O4" s="161"/>
      <c r="P4" s="162"/>
      <c r="Q4" s="161" t="s">
        <v>110</v>
      </c>
      <c r="R4" s="161"/>
      <c r="S4" s="160" t="s">
        <v>111</v>
      </c>
    </row>
    <row r="5" spans="1:19" ht="15" customHeight="1">
      <c r="A5" s="162" t="s">
        <v>212</v>
      </c>
      <c r="B5" s="205"/>
      <c r="C5" s="160"/>
      <c r="D5" s="152" t="s">
        <v>213</v>
      </c>
      <c r="E5" s="159"/>
      <c r="F5" s="152" t="s">
        <v>81</v>
      </c>
      <c r="G5" s="152" t="s">
        <v>112</v>
      </c>
      <c r="H5" s="152" t="s">
        <v>113</v>
      </c>
      <c r="I5" s="152" t="s">
        <v>114</v>
      </c>
      <c r="J5" s="152" t="s">
        <v>115</v>
      </c>
      <c r="K5" s="152" t="s">
        <v>81</v>
      </c>
      <c r="L5" s="152" t="s">
        <v>116</v>
      </c>
      <c r="M5" s="152" t="s">
        <v>117</v>
      </c>
      <c r="N5" s="152" t="s">
        <v>118</v>
      </c>
      <c r="O5" s="152" t="s">
        <v>119</v>
      </c>
      <c r="P5" s="152" t="s">
        <v>120</v>
      </c>
      <c r="Q5" s="152" t="s">
        <v>81</v>
      </c>
      <c r="R5" s="152" t="s">
        <v>121</v>
      </c>
      <c r="S5" s="160"/>
    </row>
    <row r="6" spans="1:19" ht="21.75" customHeight="1">
      <c r="A6" s="43" t="s">
        <v>73</v>
      </c>
      <c r="B6" s="43" t="s">
        <v>74</v>
      </c>
      <c r="C6" s="43" t="s">
        <v>75</v>
      </c>
      <c r="D6" s="153"/>
      <c r="E6" s="160"/>
      <c r="F6" s="153"/>
      <c r="G6" s="153"/>
      <c r="H6" s="153"/>
      <c r="I6" s="153"/>
      <c r="J6" s="153"/>
      <c r="K6" s="153"/>
      <c r="L6" s="153"/>
      <c r="M6" s="153"/>
      <c r="N6" s="153"/>
      <c r="O6" s="153"/>
      <c r="P6" s="153"/>
      <c r="Q6" s="153"/>
      <c r="R6" s="153"/>
      <c r="S6" s="161"/>
    </row>
    <row r="7" spans="1:19" ht="30" customHeight="1">
      <c r="A7" s="95">
        <v>201</v>
      </c>
      <c r="B7" s="95" t="s">
        <v>240</v>
      </c>
      <c r="C7" s="95" t="s">
        <v>241</v>
      </c>
      <c r="D7" s="97" t="s">
        <v>242</v>
      </c>
      <c r="E7" s="96">
        <f>F7+K7+Q7+S7</f>
        <v>3250</v>
      </c>
      <c r="F7" s="96">
        <f>G7+H7+I7+J7</f>
        <v>2375</v>
      </c>
      <c r="G7" s="96">
        <v>1175</v>
      </c>
      <c r="H7" s="96">
        <v>1200</v>
      </c>
      <c r="I7" s="96"/>
      <c r="J7" s="96"/>
      <c r="K7" s="96">
        <f>L7+M7+N7+O7+P7</f>
        <v>825</v>
      </c>
      <c r="L7" s="96">
        <v>405</v>
      </c>
      <c r="M7" s="96">
        <v>420</v>
      </c>
      <c r="N7" s="96"/>
      <c r="O7" s="96"/>
      <c r="P7" s="96"/>
      <c r="Q7" s="96"/>
      <c r="R7" s="96"/>
      <c r="S7" s="96">
        <v>50</v>
      </c>
    </row>
    <row r="8" spans="1:19" ht="30" customHeight="1">
      <c r="A8" s="28"/>
      <c r="B8" s="28"/>
      <c r="C8" s="28"/>
      <c r="D8" s="28"/>
      <c r="E8" s="28"/>
      <c r="F8" s="28"/>
      <c r="G8" s="28"/>
      <c r="H8" s="28"/>
      <c r="I8" s="28"/>
      <c r="J8" s="28"/>
      <c r="K8" s="28"/>
      <c r="L8" s="28"/>
      <c r="M8" s="28"/>
      <c r="N8" s="28"/>
      <c r="O8" s="28"/>
      <c r="P8" s="28"/>
      <c r="Q8" s="28"/>
      <c r="R8" s="28"/>
      <c r="S8" s="28"/>
    </row>
    <row r="9" spans="1:19" ht="30" customHeight="1">
      <c r="A9" s="28"/>
      <c r="B9" s="28"/>
      <c r="C9" s="28"/>
      <c r="D9" s="28"/>
      <c r="E9" s="28"/>
      <c r="F9" s="28"/>
      <c r="G9" s="28"/>
      <c r="H9" s="28"/>
      <c r="I9" s="28"/>
      <c r="J9" s="28"/>
      <c r="K9" s="28"/>
      <c r="L9" s="28"/>
      <c r="M9" s="28"/>
      <c r="N9" s="28"/>
      <c r="O9" s="28"/>
      <c r="P9" s="28"/>
      <c r="Q9" s="28"/>
      <c r="R9" s="28"/>
      <c r="S9" s="28"/>
    </row>
    <row r="10" spans="1:19" s="87" customFormat="1" ht="22.5" customHeight="1">
      <c r="A10" s="126" t="s">
        <v>215</v>
      </c>
      <c r="B10" s="127"/>
      <c r="C10" s="127"/>
      <c r="D10" s="127"/>
      <c r="E10" s="127"/>
      <c r="F10" s="127"/>
      <c r="G10" s="127"/>
      <c r="H10" s="127"/>
      <c r="I10" s="127"/>
      <c r="J10" s="127"/>
      <c r="K10" s="127"/>
      <c r="L10" s="127"/>
      <c r="M10" s="127"/>
      <c r="N10" s="127"/>
      <c r="O10" s="127"/>
      <c r="P10" s="127"/>
      <c r="Q10" s="127"/>
      <c r="R10" s="127"/>
      <c r="S10" s="127"/>
    </row>
  </sheetData>
  <sheetProtection/>
  <mergeCells count="26">
    <mergeCell ref="R1:S1"/>
    <mergeCell ref="R3:S3"/>
    <mergeCell ref="A3:G3"/>
    <mergeCell ref="Q4:R4"/>
    <mergeCell ref="A4:D4"/>
    <mergeCell ref="F4:J4"/>
    <mergeCell ref="A1:D1"/>
    <mergeCell ref="A10:S10"/>
    <mergeCell ref="K4:P4"/>
    <mergeCell ref="E4:E6"/>
    <mergeCell ref="S4:S6"/>
    <mergeCell ref="A5:C5"/>
    <mergeCell ref="D5:D6"/>
    <mergeCell ref="F5:F6"/>
    <mergeCell ref="G5:G6"/>
    <mergeCell ref="H5:H6"/>
    <mergeCell ref="R5:R6"/>
    <mergeCell ref="I5:I6"/>
    <mergeCell ref="J5:J6"/>
    <mergeCell ref="K5:K6"/>
    <mergeCell ref="L5:L6"/>
    <mergeCell ref="Q5:Q6"/>
    <mergeCell ref="M5:M6"/>
    <mergeCell ref="N5:N6"/>
    <mergeCell ref="O5:O6"/>
    <mergeCell ref="P5:P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X10"/>
  <sheetViews>
    <sheetView zoomScalePageLayoutView="0" workbookViewId="0" topLeftCell="A1">
      <selection activeCell="V14" sqref="V14"/>
    </sheetView>
  </sheetViews>
  <sheetFormatPr defaultColWidth="9.33203125" defaultRowHeight="11.25"/>
  <cols>
    <col min="1" max="3" width="4.33203125" style="0" customWidth="1"/>
    <col min="4" max="5" width="9.83203125" style="0" customWidth="1"/>
    <col min="6" max="7" width="7.83203125" style="0" customWidth="1"/>
    <col min="8" max="8" width="7.33203125" style="0" customWidth="1"/>
    <col min="9" max="9" width="7.83203125" style="0" customWidth="1"/>
    <col min="10" max="10" width="7.33203125" style="0" customWidth="1"/>
    <col min="11" max="14" width="7.83203125" style="0" customWidth="1"/>
    <col min="15" max="17" width="4.33203125" style="0" customWidth="1"/>
    <col min="18" max="18" width="8" style="0" customWidth="1"/>
    <col min="19" max="19" width="9" style="0" bestFit="1" customWidth="1"/>
    <col min="20" max="20" width="7.33203125" style="0" customWidth="1"/>
    <col min="21" max="22" width="7.83203125" style="0" customWidth="1"/>
    <col min="23" max="23" width="8.16015625" style="0" customWidth="1"/>
  </cols>
  <sheetData>
    <row r="1" spans="1:24" ht="12">
      <c r="A1" s="163" t="s">
        <v>201</v>
      </c>
      <c r="B1" s="163"/>
      <c r="C1" s="163"/>
      <c r="D1" s="163"/>
      <c r="E1" s="163"/>
      <c r="F1" s="163"/>
      <c r="G1" s="163"/>
      <c r="H1" s="47"/>
      <c r="I1" s="47"/>
      <c r="J1" s="47"/>
      <c r="K1" s="47"/>
      <c r="L1" s="47"/>
      <c r="M1" s="47"/>
      <c r="N1" s="47"/>
      <c r="O1" s="47"/>
      <c r="P1" s="47"/>
      <c r="Q1" s="47"/>
      <c r="R1" s="47"/>
      <c r="S1" s="47"/>
      <c r="T1" s="47"/>
      <c r="U1" s="47"/>
      <c r="V1" s="47"/>
      <c r="W1" s="164"/>
      <c r="X1" s="164"/>
    </row>
    <row r="2" spans="1:24" ht="22.5">
      <c r="A2" s="60" t="s">
        <v>185</v>
      </c>
      <c r="B2" s="46"/>
      <c r="C2" s="46"/>
      <c r="D2" s="46"/>
      <c r="E2" s="46"/>
      <c r="F2" s="46"/>
      <c r="G2" s="46"/>
      <c r="H2" s="46"/>
      <c r="I2" s="46"/>
      <c r="J2" s="46"/>
      <c r="K2" s="46"/>
      <c r="L2" s="46"/>
      <c r="M2" s="46"/>
      <c r="N2" s="46"/>
      <c r="O2" s="46"/>
      <c r="P2" s="46"/>
      <c r="Q2" s="46"/>
      <c r="R2" s="46"/>
      <c r="S2" s="46"/>
      <c r="T2" s="46"/>
      <c r="U2" s="46"/>
      <c r="V2" s="46"/>
      <c r="W2" s="46"/>
      <c r="X2" s="46"/>
    </row>
    <row r="3" spans="1:24" ht="12">
      <c r="A3" s="165"/>
      <c r="B3" s="165"/>
      <c r="C3" s="165"/>
      <c r="D3" s="165"/>
      <c r="E3" s="165"/>
      <c r="F3" s="165"/>
      <c r="G3" s="165"/>
      <c r="H3" s="165"/>
      <c r="I3" s="47"/>
      <c r="J3" s="47"/>
      <c r="K3" s="47"/>
      <c r="L3" s="47"/>
      <c r="M3" s="47"/>
      <c r="N3" s="47"/>
      <c r="O3" s="47"/>
      <c r="P3" s="47"/>
      <c r="Q3" s="47"/>
      <c r="R3" s="47"/>
      <c r="S3" s="47"/>
      <c r="T3" s="47"/>
      <c r="U3" s="47"/>
      <c r="V3" s="47"/>
      <c r="W3" s="166" t="s">
        <v>58</v>
      </c>
      <c r="X3" s="166"/>
    </row>
    <row r="4" spans="1:24" ht="18.75" customHeight="1">
      <c r="A4" s="49" t="s">
        <v>76</v>
      </c>
      <c r="B4" s="49"/>
      <c r="C4" s="49"/>
      <c r="D4" s="49"/>
      <c r="E4" s="173" t="s">
        <v>123</v>
      </c>
      <c r="F4" s="172" t="s">
        <v>124</v>
      </c>
      <c r="G4" s="172" t="s">
        <v>125</v>
      </c>
      <c r="H4" s="172" t="s">
        <v>126</v>
      </c>
      <c r="I4" s="167" t="s">
        <v>127</v>
      </c>
      <c r="J4" s="167" t="s">
        <v>128</v>
      </c>
      <c r="K4" s="167" t="s">
        <v>129</v>
      </c>
      <c r="L4" s="167" t="s">
        <v>130</v>
      </c>
      <c r="M4" s="167" t="s">
        <v>131</v>
      </c>
      <c r="N4" s="167" t="s">
        <v>132</v>
      </c>
      <c r="O4" s="175" t="s">
        <v>133</v>
      </c>
      <c r="P4" s="167" t="s">
        <v>134</v>
      </c>
      <c r="Q4" s="167" t="s">
        <v>135</v>
      </c>
      <c r="R4" s="167" t="s">
        <v>136</v>
      </c>
      <c r="S4" s="175" t="s">
        <v>137</v>
      </c>
      <c r="T4" s="167" t="s">
        <v>138</v>
      </c>
      <c r="U4" s="167" t="s">
        <v>139</v>
      </c>
      <c r="V4" s="167" t="s">
        <v>140</v>
      </c>
      <c r="W4" s="167" t="s">
        <v>141</v>
      </c>
      <c r="X4" s="167" t="s">
        <v>142</v>
      </c>
    </row>
    <row r="5" spans="1:24" ht="18.75" customHeight="1">
      <c r="A5" s="168" t="s">
        <v>212</v>
      </c>
      <c r="B5" s="169"/>
      <c r="C5" s="170"/>
      <c r="D5" s="171" t="s">
        <v>213</v>
      </c>
      <c r="E5" s="173"/>
      <c r="F5" s="172"/>
      <c r="G5" s="172"/>
      <c r="H5" s="172"/>
      <c r="I5" s="167"/>
      <c r="J5" s="167"/>
      <c r="K5" s="167"/>
      <c r="L5" s="167"/>
      <c r="M5" s="167"/>
      <c r="N5" s="167"/>
      <c r="O5" s="175"/>
      <c r="P5" s="167"/>
      <c r="Q5" s="167"/>
      <c r="R5" s="167"/>
      <c r="S5" s="175"/>
      <c r="T5" s="167"/>
      <c r="U5" s="167"/>
      <c r="V5" s="167"/>
      <c r="W5" s="167"/>
      <c r="X5" s="167"/>
    </row>
    <row r="6" spans="1:24" ht="18.75" customHeight="1">
      <c r="A6" s="48" t="s">
        <v>73</v>
      </c>
      <c r="B6" s="48" t="s">
        <v>74</v>
      </c>
      <c r="C6" s="48" t="s">
        <v>75</v>
      </c>
      <c r="D6" s="172"/>
      <c r="E6" s="174"/>
      <c r="F6" s="167"/>
      <c r="G6" s="167"/>
      <c r="H6" s="167"/>
      <c r="I6" s="167"/>
      <c r="J6" s="167"/>
      <c r="K6" s="167"/>
      <c r="L6" s="167"/>
      <c r="M6" s="167"/>
      <c r="N6" s="167"/>
      <c r="O6" s="175"/>
      <c r="P6" s="167"/>
      <c r="Q6" s="167"/>
      <c r="R6" s="167"/>
      <c r="S6" s="175"/>
      <c r="T6" s="167"/>
      <c r="U6" s="167"/>
      <c r="V6" s="167"/>
      <c r="W6" s="167"/>
      <c r="X6" s="167"/>
    </row>
    <row r="7" spans="1:24" s="111" customFormat="1" ht="30" customHeight="1">
      <c r="A7" s="95">
        <v>201</v>
      </c>
      <c r="B7" s="95" t="s">
        <v>240</v>
      </c>
      <c r="C7" s="95" t="s">
        <v>241</v>
      </c>
      <c r="D7" s="97" t="s">
        <v>242</v>
      </c>
      <c r="E7" s="96">
        <f>SUM(F7:X7)</f>
        <v>2021</v>
      </c>
      <c r="F7" s="96">
        <v>90</v>
      </c>
      <c r="G7" s="96">
        <v>25</v>
      </c>
      <c r="H7" s="96">
        <v>25</v>
      </c>
      <c r="I7" s="96">
        <v>300</v>
      </c>
      <c r="J7" s="96">
        <v>17</v>
      </c>
      <c r="K7" s="96">
        <v>280</v>
      </c>
      <c r="L7" s="96">
        <v>170</v>
      </c>
      <c r="M7" s="96">
        <v>100</v>
      </c>
      <c r="N7" s="96">
        <v>128</v>
      </c>
      <c r="O7" s="96"/>
      <c r="P7" s="96"/>
      <c r="Q7" s="96"/>
      <c r="R7" s="96">
        <v>20</v>
      </c>
      <c r="S7" s="96">
        <v>200</v>
      </c>
      <c r="T7" s="96">
        <v>65</v>
      </c>
      <c r="U7" s="96">
        <v>95</v>
      </c>
      <c r="V7" s="96">
        <v>136</v>
      </c>
      <c r="W7" s="96">
        <v>270</v>
      </c>
      <c r="X7" s="96">
        <v>100</v>
      </c>
    </row>
    <row r="8" spans="1:24" ht="30" customHeight="1">
      <c r="A8" s="28"/>
      <c r="B8" s="28"/>
      <c r="C8" s="28"/>
      <c r="D8" s="28"/>
      <c r="E8" s="28"/>
      <c r="F8" s="28"/>
      <c r="G8" s="28"/>
      <c r="H8" s="28"/>
      <c r="I8" s="28"/>
      <c r="J8" s="28"/>
      <c r="K8" s="28"/>
      <c r="L8" s="28"/>
      <c r="M8" s="28"/>
      <c r="N8" s="28"/>
      <c r="O8" s="28"/>
      <c r="P8" s="28"/>
      <c r="Q8" s="28"/>
      <c r="R8" s="28"/>
      <c r="S8" s="28"/>
      <c r="T8" s="28"/>
      <c r="U8" s="28"/>
      <c r="V8" s="28"/>
      <c r="W8" s="28"/>
      <c r="X8" s="28"/>
    </row>
    <row r="9" spans="1:24" ht="30" customHeight="1">
      <c r="A9" s="28"/>
      <c r="B9" s="28"/>
      <c r="C9" s="28"/>
      <c r="D9" s="28"/>
      <c r="E9" s="28"/>
      <c r="F9" s="28"/>
      <c r="G9" s="28"/>
      <c r="H9" s="28"/>
      <c r="I9" s="28"/>
      <c r="J9" s="28"/>
      <c r="K9" s="28"/>
      <c r="L9" s="28"/>
      <c r="M9" s="28"/>
      <c r="N9" s="28"/>
      <c r="O9" s="28"/>
      <c r="P9" s="28"/>
      <c r="Q9" s="28"/>
      <c r="R9" s="28"/>
      <c r="S9" s="28"/>
      <c r="T9" s="28"/>
      <c r="U9" s="28"/>
      <c r="V9" s="28"/>
      <c r="W9" s="28"/>
      <c r="X9" s="28"/>
    </row>
    <row r="10" spans="1:24" ht="21.75" customHeight="1">
      <c r="A10" s="126" t="s">
        <v>216</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sheetData>
  <sheetProtection/>
  <mergeCells count="27">
    <mergeCell ref="L4:L6"/>
    <mergeCell ref="M4:M6"/>
    <mergeCell ref="N4:N6"/>
    <mergeCell ref="H4:H6"/>
    <mergeCell ref="I4:I6"/>
    <mergeCell ref="J4:J6"/>
    <mergeCell ref="K4:K6"/>
    <mergeCell ref="A1:G1"/>
    <mergeCell ref="Q4:Q6"/>
    <mergeCell ref="R4:R6"/>
    <mergeCell ref="W4:W6"/>
    <mergeCell ref="E4:E6"/>
    <mergeCell ref="F4:F6"/>
    <mergeCell ref="G4:G6"/>
    <mergeCell ref="A5:C5"/>
    <mergeCell ref="D5:D6"/>
    <mergeCell ref="O4:O6"/>
    <mergeCell ref="A10:X10"/>
    <mergeCell ref="W1:X1"/>
    <mergeCell ref="W3:X3"/>
    <mergeCell ref="A3:H3"/>
    <mergeCell ref="X4:X6"/>
    <mergeCell ref="S4:S6"/>
    <mergeCell ref="T4:T6"/>
    <mergeCell ref="U4:U6"/>
    <mergeCell ref="V4:V6"/>
    <mergeCell ref="P4:P6"/>
  </mergeCells>
  <printOptions horizontalCentered="1"/>
  <pageMargins left="0.31496062992125984" right="0.31496062992125984"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V13"/>
  <sheetViews>
    <sheetView zoomScalePageLayoutView="0" workbookViewId="0" topLeftCell="A1">
      <selection activeCell="W10" sqref="W10"/>
    </sheetView>
  </sheetViews>
  <sheetFormatPr defaultColWidth="9.33203125" defaultRowHeight="11.25"/>
  <cols>
    <col min="1" max="1" width="5" style="0" bestFit="1" customWidth="1"/>
    <col min="2" max="3" width="3.66015625" style="0" customWidth="1"/>
    <col min="4" max="4" width="15.5" style="0" customWidth="1"/>
    <col min="6" max="6" width="8.66015625" style="0" customWidth="1"/>
    <col min="7" max="7" width="5.16015625" style="0" customWidth="1"/>
    <col min="8" max="8" width="7.33203125" style="0" customWidth="1"/>
    <col min="9" max="9" width="5.16015625" style="0" customWidth="1"/>
    <col min="10" max="10" width="6.33203125" style="0" customWidth="1"/>
    <col min="11" max="11" width="5.16015625" style="0" customWidth="1"/>
    <col min="13" max="14" width="5.16015625" style="0" customWidth="1"/>
    <col min="15" max="15" width="6.16015625" style="0" customWidth="1"/>
    <col min="18" max="18" width="6.83203125" style="0" customWidth="1"/>
    <col min="19" max="19" width="7" style="0" customWidth="1"/>
    <col min="20" max="21" width="5.16015625" style="0" customWidth="1"/>
    <col min="22" max="22" width="10.16015625" style="0" customWidth="1"/>
  </cols>
  <sheetData>
    <row r="1" spans="1:22" ht="12">
      <c r="A1" s="178" t="s">
        <v>165</v>
      </c>
      <c r="B1" s="178"/>
      <c r="C1" s="178"/>
      <c r="D1" s="178"/>
      <c r="E1" s="178"/>
      <c r="F1" s="178"/>
      <c r="G1" s="54"/>
      <c r="H1" s="54"/>
      <c r="I1" s="54"/>
      <c r="J1" s="54"/>
      <c r="K1" s="54"/>
      <c r="L1" s="54"/>
      <c r="M1" s="52"/>
      <c r="N1" s="52"/>
      <c r="O1" s="52"/>
      <c r="P1" s="52"/>
      <c r="Q1" s="54"/>
      <c r="R1" s="54"/>
      <c r="S1" s="50"/>
      <c r="T1" s="50"/>
      <c r="U1" s="50"/>
      <c r="V1" s="53"/>
    </row>
    <row r="2" spans="1:22" ht="22.5">
      <c r="A2" s="59" t="s">
        <v>186</v>
      </c>
      <c r="B2" s="51"/>
      <c r="C2" s="51"/>
      <c r="D2" s="51"/>
      <c r="E2" s="51"/>
      <c r="F2" s="51"/>
      <c r="G2" s="51"/>
      <c r="H2" s="51"/>
      <c r="I2" s="51"/>
      <c r="J2" s="51"/>
      <c r="K2" s="51"/>
      <c r="L2" s="51"/>
      <c r="M2" s="51"/>
      <c r="N2" s="51"/>
      <c r="O2" s="51"/>
      <c r="P2" s="51"/>
      <c r="Q2" s="51"/>
      <c r="R2" s="51"/>
      <c r="S2" s="51"/>
      <c r="T2" s="58"/>
      <c r="U2" s="58"/>
      <c r="V2" s="51"/>
    </row>
    <row r="3" spans="1:22" ht="12">
      <c r="A3" s="179"/>
      <c r="B3" s="179"/>
      <c r="C3" s="179"/>
      <c r="D3" s="179"/>
      <c r="E3" s="179"/>
      <c r="F3" s="179"/>
      <c r="G3" s="55"/>
      <c r="H3" s="55"/>
      <c r="I3" s="55"/>
      <c r="J3" s="55"/>
      <c r="K3" s="55"/>
      <c r="L3" s="55"/>
      <c r="M3" s="56"/>
      <c r="N3" s="56"/>
      <c r="O3" s="56"/>
      <c r="P3" s="56"/>
      <c r="Q3" s="55"/>
      <c r="R3" s="55"/>
      <c r="S3" s="50"/>
      <c r="T3" s="50"/>
      <c r="U3" s="50"/>
      <c r="V3" s="63" t="s">
        <v>58</v>
      </c>
    </row>
    <row r="4" spans="1:22" ht="16.5" customHeight="1">
      <c r="A4" s="180" t="s">
        <v>76</v>
      </c>
      <c r="B4" s="180"/>
      <c r="C4" s="180"/>
      <c r="D4" s="180"/>
      <c r="E4" s="181" t="s">
        <v>59</v>
      </c>
      <c r="F4" s="182" t="s">
        <v>143</v>
      </c>
      <c r="G4" s="182" t="s">
        <v>144</v>
      </c>
      <c r="H4" s="182" t="s">
        <v>145</v>
      </c>
      <c r="I4" s="182" t="s">
        <v>146</v>
      </c>
      <c r="J4" s="182" t="s">
        <v>147</v>
      </c>
      <c r="K4" s="182" t="s">
        <v>148</v>
      </c>
      <c r="L4" s="182" t="s">
        <v>149</v>
      </c>
      <c r="M4" s="187" t="s">
        <v>150</v>
      </c>
      <c r="N4" s="186" t="s">
        <v>151</v>
      </c>
      <c r="O4" s="187" t="s">
        <v>152</v>
      </c>
      <c r="P4" s="180" t="s">
        <v>153</v>
      </c>
      <c r="Q4" s="180"/>
      <c r="R4" s="180"/>
      <c r="S4" s="183"/>
      <c r="T4" s="188" t="s">
        <v>154</v>
      </c>
      <c r="U4" s="189" t="s">
        <v>155</v>
      </c>
      <c r="V4" s="185" t="s">
        <v>156</v>
      </c>
    </row>
    <row r="5" spans="1:22" ht="16.5" customHeight="1">
      <c r="A5" s="183" t="s">
        <v>212</v>
      </c>
      <c r="B5" s="184"/>
      <c r="C5" s="185"/>
      <c r="D5" s="176" t="s">
        <v>213</v>
      </c>
      <c r="E5" s="181"/>
      <c r="F5" s="182"/>
      <c r="G5" s="182"/>
      <c r="H5" s="182"/>
      <c r="I5" s="182"/>
      <c r="J5" s="182"/>
      <c r="K5" s="182"/>
      <c r="L5" s="182"/>
      <c r="M5" s="187"/>
      <c r="N5" s="186"/>
      <c r="O5" s="187"/>
      <c r="P5" s="176" t="s">
        <v>81</v>
      </c>
      <c r="Q5" s="176" t="s">
        <v>157</v>
      </c>
      <c r="R5" s="176" t="s">
        <v>158</v>
      </c>
      <c r="S5" s="176" t="s">
        <v>159</v>
      </c>
      <c r="T5" s="188"/>
      <c r="U5" s="189"/>
      <c r="V5" s="185"/>
    </row>
    <row r="6" spans="1:22" ht="16.5" customHeight="1">
      <c r="A6" s="57" t="s">
        <v>73</v>
      </c>
      <c r="B6" s="57" t="s">
        <v>74</v>
      </c>
      <c r="C6" s="57" t="s">
        <v>75</v>
      </c>
      <c r="D6" s="177"/>
      <c r="E6" s="181"/>
      <c r="F6" s="182"/>
      <c r="G6" s="182"/>
      <c r="H6" s="182"/>
      <c r="I6" s="182"/>
      <c r="J6" s="182"/>
      <c r="K6" s="182"/>
      <c r="L6" s="182"/>
      <c r="M6" s="187"/>
      <c r="N6" s="186"/>
      <c r="O6" s="187"/>
      <c r="P6" s="177"/>
      <c r="Q6" s="177"/>
      <c r="R6" s="177"/>
      <c r="S6" s="177"/>
      <c r="T6" s="188"/>
      <c r="U6" s="189"/>
      <c r="V6" s="185"/>
    </row>
    <row r="7" spans="1:22" ht="30" customHeight="1">
      <c r="A7" s="190" t="s">
        <v>243</v>
      </c>
      <c r="B7" s="191"/>
      <c r="C7" s="191"/>
      <c r="D7" s="192"/>
      <c r="E7" s="98">
        <f>SUM(E8:E11)</f>
        <v>616</v>
      </c>
      <c r="F7" s="98">
        <f>SUM(F8:F11)</f>
        <v>75</v>
      </c>
      <c r="G7" s="98"/>
      <c r="H7" s="98"/>
      <c r="I7" s="98"/>
      <c r="J7" s="98"/>
      <c r="K7" s="98"/>
      <c r="L7" s="98">
        <f>SUM(L8:L11)</f>
        <v>40</v>
      </c>
      <c r="M7" s="98"/>
      <c r="N7" s="98"/>
      <c r="O7" s="98"/>
      <c r="P7" s="98">
        <f>SUM(P8:P11)</f>
        <v>331</v>
      </c>
      <c r="Q7" s="98">
        <f>SUM(Q8:Q11)</f>
        <v>331</v>
      </c>
      <c r="R7" s="98"/>
      <c r="S7" s="98"/>
      <c r="T7" s="98"/>
      <c r="U7" s="98"/>
      <c r="V7" s="98">
        <f>SUM(V8:V11)</f>
        <v>170</v>
      </c>
    </row>
    <row r="8" spans="1:22" ht="30" customHeight="1">
      <c r="A8" s="93">
        <v>201</v>
      </c>
      <c r="B8" s="93" t="s">
        <v>240</v>
      </c>
      <c r="C8" s="93" t="s">
        <v>241</v>
      </c>
      <c r="D8" s="98" t="s">
        <v>242</v>
      </c>
      <c r="E8" s="98">
        <f>SUM(F8:P8)+V8</f>
        <v>27.9</v>
      </c>
      <c r="F8" s="98"/>
      <c r="G8" s="98"/>
      <c r="H8" s="98"/>
      <c r="I8" s="98"/>
      <c r="J8" s="98"/>
      <c r="K8" s="98"/>
      <c r="L8" s="98">
        <v>27.9</v>
      </c>
      <c r="M8" s="98"/>
      <c r="N8" s="98"/>
      <c r="O8" s="98"/>
      <c r="P8" s="98"/>
      <c r="Q8" s="98"/>
      <c r="R8" s="98"/>
      <c r="S8" s="98"/>
      <c r="T8" s="98"/>
      <c r="U8" s="98"/>
      <c r="V8" s="98"/>
    </row>
    <row r="9" spans="1:22" ht="30" customHeight="1">
      <c r="A9" s="93" t="s">
        <v>244</v>
      </c>
      <c r="B9" s="93" t="s">
        <v>245</v>
      </c>
      <c r="C9" s="93" t="s">
        <v>246</v>
      </c>
      <c r="D9" s="98" t="s">
        <v>247</v>
      </c>
      <c r="E9" s="98">
        <f>SUM(F9:P9)+V9</f>
        <v>245</v>
      </c>
      <c r="F9" s="98">
        <v>75</v>
      </c>
      <c r="G9" s="98"/>
      <c r="H9" s="98"/>
      <c r="I9" s="98"/>
      <c r="J9" s="98"/>
      <c r="K9" s="98"/>
      <c r="L9" s="98"/>
      <c r="M9" s="98"/>
      <c r="N9" s="98"/>
      <c r="O9" s="98"/>
      <c r="P9" s="98"/>
      <c r="Q9" s="98"/>
      <c r="R9" s="98"/>
      <c r="S9" s="98"/>
      <c r="T9" s="98"/>
      <c r="U9" s="98"/>
      <c r="V9" s="98">
        <v>170</v>
      </c>
    </row>
    <row r="10" spans="1:22" ht="30" customHeight="1">
      <c r="A10" s="93" t="s">
        <v>248</v>
      </c>
      <c r="B10" s="93" t="s">
        <v>245</v>
      </c>
      <c r="C10" s="93" t="s">
        <v>241</v>
      </c>
      <c r="D10" s="98" t="s">
        <v>249</v>
      </c>
      <c r="E10" s="98">
        <f>SUM(F10:P10)+V10</f>
        <v>12.1</v>
      </c>
      <c r="F10" s="98"/>
      <c r="G10" s="98"/>
      <c r="H10" s="98"/>
      <c r="I10" s="98"/>
      <c r="J10" s="98"/>
      <c r="K10" s="98"/>
      <c r="L10" s="98">
        <v>12.1</v>
      </c>
      <c r="M10" s="98"/>
      <c r="N10" s="98"/>
      <c r="O10" s="98"/>
      <c r="P10" s="98"/>
      <c r="Q10" s="98"/>
      <c r="R10" s="98"/>
      <c r="S10" s="98"/>
      <c r="T10" s="98"/>
      <c r="U10" s="98"/>
      <c r="V10" s="98"/>
    </row>
    <row r="11" spans="1:22" ht="30" customHeight="1">
      <c r="A11" s="93" t="s">
        <v>250</v>
      </c>
      <c r="B11" s="93" t="s">
        <v>251</v>
      </c>
      <c r="C11" s="93" t="s">
        <v>241</v>
      </c>
      <c r="D11" s="98" t="s">
        <v>252</v>
      </c>
      <c r="E11" s="98">
        <f>SUM(F11:P11)+V11</f>
        <v>331</v>
      </c>
      <c r="F11" s="98"/>
      <c r="G11" s="98"/>
      <c r="H11" s="98"/>
      <c r="I11" s="98"/>
      <c r="J11" s="98"/>
      <c r="K11" s="98"/>
      <c r="L11" s="98"/>
      <c r="M11" s="98"/>
      <c r="N11" s="98"/>
      <c r="O11" s="98"/>
      <c r="P11" s="98">
        <f>Q11</f>
        <v>331</v>
      </c>
      <c r="Q11" s="98">
        <v>331</v>
      </c>
      <c r="R11" s="98"/>
      <c r="S11" s="98"/>
      <c r="T11" s="98"/>
      <c r="U11" s="98"/>
      <c r="V11" s="98"/>
    </row>
    <row r="12" spans="1:22" ht="30" customHeight="1">
      <c r="A12" s="28"/>
      <c r="B12" s="28"/>
      <c r="C12" s="28"/>
      <c r="D12" s="28"/>
      <c r="E12" s="28"/>
      <c r="F12" s="28"/>
      <c r="G12" s="28"/>
      <c r="H12" s="28"/>
      <c r="I12" s="28"/>
      <c r="J12" s="28"/>
      <c r="K12" s="28"/>
      <c r="L12" s="28"/>
      <c r="M12" s="28"/>
      <c r="N12" s="28"/>
      <c r="O12" s="28"/>
      <c r="P12" s="28"/>
      <c r="Q12" s="28"/>
      <c r="R12" s="28"/>
      <c r="S12" s="28"/>
      <c r="T12" s="28"/>
      <c r="U12" s="28"/>
      <c r="V12" s="28"/>
    </row>
    <row r="13" spans="1:22" s="87" customFormat="1" ht="21.75" customHeight="1">
      <c r="A13" s="126" t="s">
        <v>217</v>
      </c>
      <c r="B13" s="126"/>
      <c r="C13" s="126"/>
      <c r="D13" s="126"/>
      <c r="E13" s="126"/>
      <c r="F13" s="126"/>
      <c r="G13" s="126"/>
      <c r="H13" s="126"/>
      <c r="I13" s="126"/>
      <c r="J13" s="126"/>
      <c r="K13" s="126"/>
      <c r="L13" s="126"/>
      <c r="M13" s="126"/>
      <c r="N13" s="126"/>
      <c r="O13" s="126"/>
      <c r="P13" s="126"/>
      <c r="Q13" s="126"/>
      <c r="R13" s="126"/>
      <c r="S13" s="126"/>
      <c r="T13" s="126"/>
      <c r="U13" s="126"/>
      <c r="V13" s="126"/>
    </row>
  </sheetData>
  <sheetProtection/>
  <mergeCells count="26">
    <mergeCell ref="V4:V6"/>
    <mergeCell ref="A4:D4"/>
    <mergeCell ref="T4:T6"/>
    <mergeCell ref="U4:U6"/>
    <mergeCell ref="I4:I6"/>
    <mergeCell ref="N4:N6"/>
    <mergeCell ref="E4:E6"/>
    <mergeCell ref="A5:C5"/>
    <mergeCell ref="G4:G6"/>
    <mergeCell ref="H4:H6"/>
    <mergeCell ref="F4:F6"/>
    <mergeCell ref="A1:F1"/>
    <mergeCell ref="A3:F3"/>
    <mergeCell ref="P4:S4"/>
    <mergeCell ref="O4:O6"/>
    <mergeCell ref="J4:J6"/>
    <mergeCell ref="A7:D7"/>
    <mergeCell ref="S5:S6"/>
    <mergeCell ref="A13:V13"/>
    <mergeCell ref="L4:L6"/>
    <mergeCell ref="M4:M6"/>
    <mergeCell ref="D5:D6"/>
    <mergeCell ref="K4:K6"/>
    <mergeCell ref="P5:P6"/>
    <mergeCell ref="Q5:Q6"/>
    <mergeCell ref="R5:R6"/>
  </mergeCells>
  <printOptions/>
  <pageMargins left="0.5118110236220472" right="0.5118110236220472"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P10"/>
  <sheetViews>
    <sheetView zoomScalePageLayoutView="0" workbookViewId="0" topLeftCell="A1">
      <selection activeCell="P15" sqref="P15"/>
    </sheetView>
  </sheetViews>
  <sheetFormatPr defaultColWidth="9.33203125" defaultRowHeight="11.25"/>
  <cols>
    <col min="1" max="3" width="5.66015625" style="0" customWidth="1"/>
    <col min="4" max="4" width="6.5" style="0" customWidth="1"/>
    <col min="5" max="5" width="10.33203125" style="0" customWidth="1"/>
    <col min="6" max="6" width="10.66015625" style="0" customWidth="1"/>
    <col min="8" max="8" width="13.66015625" style="0" customWidth="1"/>
    <col min="9" max="9" width="14" style="0" customWidth="1"/>
    <col min="10" max="10" width="12.16015625" style="0" customWidth="1"/>
    <col min="11" max="11" width="10.66015625" style="0" customWidth="1"/>
    <col min="12" max="12" width="13.16015625" style="0" customWidth="1"/>
    <col min="14" max="14" width="10.5" style="0" customWidth="1"/>
    <col min="15" max="15" width="13.16015625" style="0" customWidth="1"/>
    <col min="16" max="16" width="11.16015625" style="0" customWidth="1"/>
  </cols>
  <sheetData>
    <row r="1" spans="1:16" ht="12">
      <c r="A1" s="204" t="s">
        <v>166</v>
      </c>
      <c r="B1" s="204"/>
      <c r="C1" s="204"/>
      <c r="D1" s="204"/>
      <c r="E1" s="204"/>
      <c r="F1" s="40"/>
      <c r="G1" s="40"/>
      <c r="H1" s="40"/>
      <c r="I1" s="40"/>
      <c r="J1" s="40"/>
      <c r="K1" s="40"/>
      <c r="L1" s="40"/>
      <c r="M1" s="40"/>
      <c r="N1" s="40"/>
      <c r="O1" s="40"/>
      <c r="P1" s="41"/>
    </row>
    <row r="2" spans="1:16" ht="18.75">
      <c r="A2" s="123" t="s">
        <v>177</v>
      </c>
      <c r="B2" s="123"/>
      <c r="C2" s="123"/>
      <c r="D2" s="123"/>
      <c r="E2" s="123"/>
      <c r="F2" s="123"/>
      <c r="G2" s="123"/>
      <c r="H2" s="123"/>
      <c r="I2" s="123"/>
      <c r="J2" s="123"/>
      <c r="K2" s="123"/>
      <c r="L2" s="123"/>
      <c r="M2" s="123"/>
      <c r="N2" s="123"/>
      <c r="O2" s="123"/>
      <c r="P2" s="123"/>
    </row>
    <row r="3" spans="1:16" ht="12">
      <c r="A3" s="131"/>
      <c r="B3" s="131"/>
      <c r="C3" s="131"/>
      <c r="D3" s="131"/>
      <c r="E3" s="131"/>
      <c r="F3" s="131"/>
      <c r="G3" s="131"/>
      <c r="H3" s="131"/>
      <c r="I3" s="131"/>
      <c r="J3" s="40"/>
      <c r="K3" s="40"/>
      <c r="L3" s="40"/>
      <c r="M3" s="40"/>
      <c r="N3" s="40"/>
      <c r="O3" s="40"/>
      <c r="P3" s="42" t="s">
        <v>58</v>
      </c>
    </row>
    <row r="4" spans="1:16" ht="15" customHeight="1">
      <c r="A4" s="206" t="s">
        <v>76</v>
      </c>
      <c r="B4" s="206"/>
      <c r="C4" s="206"/>
      <c r="D4" s="206"/>
      <c r="E4" s="210" t="s">
        <v>77</v>
      </c>
      <c r="F4" s="207" t="s">
        <v>78</v>
      </c>
      <c r="G4" s="207"/>
      <c r="H4" s="207"/>
      <c r="I4" s="212"/>
      <c r="J4" s="207" t="s">
        <v>79</v>
      </c>
      <c r="K4" s="207"/>
      <c r="L4" s="207"/>
      <c r="M4" s="207"/>
      <c r="N4" s="207"/>
      <c r="O4" s="207"/>
      <c r="P4" s="207"/>
    </row>
    <row r="5" spans="1:16" ht="19.5" customHeight="1">
      <c r="A5" s="134" t="s">
        <v>212</v>
      </c>
      <c r="B5" s="213"/>
      <c r="C5" s="211"/>
      <c r="D5" s="137" t="s">
        <v>213</v>
      </c>
      <c r="E5" s="211"/>
      <c r="F5" s="207" t="s">
        <v>81</v>
      </c>
      <c r="G5" s="207" t="s">
        <v>82</v>
      </c>
      <c r="H5" s="207" t="s">
        <v>83</v>
      </c>
      <c r="I5" s="207" t="s">
        <v>84</v>
      </c>
      <c r="J5" s="206" t="s">
        <v>81</v>
      </c>
      <c r="K5" s="206" t="s">
        <v>85</v>
      </c>
      <c r="L5" s="208" t="s">
        <v>84</v>
      </c>
      <c r="M5" s="208" t="s">
        <v>86</v>
      </c>
      <c r="N5" s="206" t="s">
        <v>87</v>
      </c>
      <c r="O5" s="206" t="s">
        <v>88</v>
      </c>
      <c r="P5" s="206" t="s">
        <v>89</v>
      </c>
    </row>
    <row r="6" spans="1:16" ht="17.25" customHeight="1">
      <c r="A6" s="3" t="s">
        <v>73</v>
      </c>
      <c r="B6" s="3" t="s">
        <v>74</v>
      </c>
      <c r="C6" s="3" t="s">
        <v>75</v>
      </c>
      <c r="D6" s="206"/>
      <c r="E6" s="211"/>
      <c r="F6" s="207"/>
      <c r="G6" s="207"/>
      <c r="H6" s="207"/>
      <c r="I6" s="207"/>
      <c r="J6" s="207"/>
      <c r="K6" s="207"/>
      <c r="L6" s="209"/>
      <c r="M6" s="209"/>
      <c r="N6" s="207"/>
      <c r="O6" s="207"/>
      <c r="P6" s="207"/>
    </row>
    <row r="7" spans="1:16" s="107" customFormat="1" ht="30" customHeight="1">
      <c r="A7" s="97">
        <v>0</v>
      </c>
      <c r="B7" s="97">
        <v>0</v>
      </c>
      <c r="C7" s="97">
        <v>0</v>
      </c>
      <c r="D7" s="97">
        <v>0</v>
      </c>
      <c r="E7" s="97">
        <v>0</v>
      </c>
      <c r="F7" s="97">
        <v>0</v>
      </c>
      <c r="G7" s="97">
        <v>0</v>
      </c>
      <c r="H7" s="97">
        <v>0</v>
      </c>
      <c r="I7" s="97">
        <v>0</v>
      </c>
      <c r="J7" s="97">
        <v>0</v>
      </c>
      <c r="K7" s="97">
        <v>0</v>
      </c>
      <c r="L7" s="97">
        <v>0</v>
      </c>
      <c r="M7" s="97">
        <v>0</v>
      </c>
      <c r="N7" s="97">
        <v>0</v>
      </c>
      <c r="O7" s="97">
        <v>0</v>
      </c>
      <c r="P7" s="97">
        <v>0</v>
      </c>
    </row>
    <row r="8" spans="1:16" ht="30" customHeight="1">
      <c r="A8" s="28"/>
      <c r="B8" s="28"/>
      <c r="C8" s="28"/>
      <c r="D8" s="28"/>
      <c r="E8" s="28"/>
      <c r="F8" s="28"/>
      <c r="G8" s="28"/>
      <c r="H8" s="28"/>
      <c r="I8" s="28"/>
      <c r="J8" s="28"/>
      <c r="K8" s="28"/>
      <c r="L8" s="28"/>
      <c r="M8" s="28"/>
      <c r="N8" s="28"/>
      <c r="O8" s="28"/>
      <c r="P8" s="28"/>
    </row>
    <row r="9" spans="1:16" ht="30" customHeight="1">
      <c r="A9" s="28"/>
      <c r="B9" s="28"/>
      <c r="C9" s="28"/>
      <c r="D9" s="28"/>
      <c r="E9" s="28"/>
      <c r="F9" s="28"/>
      <c r="G9" s="28"/>
      <c r="H9" s="28"/>
      <c r="I9" s="28"/>
      <c r="J9" s="28"/>
      <c r="K9" s="28"/>
      <c r="L9" s="28"/>
      <c r="M9" s="28"/>
      <c r="N9" s="28"/>
      <c r="O9" s="28"/>
      <c r="P9" s="28"/>
    </row>
    <row r="10" spans="1:16" ht="23.25" customHeight="1">
      <c r="A10" s="126" t="s">
        <v>193</v>
      </c>
      <c r="B10" s="127"/>
      <c r="C10" s="127"/>
      <c r="D10" s="127"/>
      <c r="E10" s="127"/>
      <c r="F10" s="127"/>
      <c r="G10" s="127"/>
      <c r="H10" s="127"/>
      <c r="I10" s="127"/>
      <c r="J10" s="127"/>
      <c r="K10" s="127"/>
      <c r="L10" s="127"/>
      <c r="M10" s="127"/>
      <c r="N10" s="127"/>
      <c r="O10" s="127"/>
      <c r="P10" s="127"/>
    </row>
  </sheetData>
  <sheetProtection/>
  <mergeCells count="21">
    <mergeCell ref="A3:I3"/>
    <mergeCell ref="E4:E6"/>
    <mergeCell ref="F4:I4"/>
    <mergeCell ref="F5:F6"/>
    <mergeCell ref="A5:C5"/>
    <mergeCell ref="D5:D6"/>
    <mergeCell ref="I5:I6"/>
    <mergeCell ref="G5:G6"/>
    <mergeCell ref="N5:N6"/>
    <mergeCell ref="A10:P10"/>
    <mergeCell ref="A4:D4"/>
    <mergeCell ref="A1:E1"/>
    <mergeCell ref="P5:P6"/>
    <mergeCell ref="J4:P4"/>
    <mergeCell ref="A2:P2"/>
    <mergeCell ref="K5:K6"/>
    <mergeCell ref="L5:L6"/>
    <mergeCell ref="M5:M6"/>
    <mergeCell ref="O5:O6"/>
    <mergeCell ref="H5:H6"/>
    <mergeCell ref="J5:J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P10"/>
  <sheetViews>
    <sheetView zoomScalePageLayoutView="0" workbookViewId="0" topLeftCell="A1">
      <selection activeCell="I21" sqref="I21"/>
    </sheetView>
  </sheetViews>
  <sheetFormatPr defaultColWidth="9.33203125" defaultRowHeight="11.25"/>
  <cols>
    <col min="1" max="3" width="5.5" style="0" customWidth="1"/>
    <col min="4" max="4" width="6.33203125" style="0" customWidth="1"/>
    <col min="5" max="5" width="11" style="0" customWidth="1"/>
    <col min="6" max="7" width="9.66015625" style="0" customWidth="1"/>
    <col min="8" max="8" width="14.33203125" style="0" customWidth="1"/>
    <col min="9" max="9" width="14.16015625" style="0" customWidth="1"/>
    <col min="10" max="10" width="10" style="0" customWidth="1"/>
    <col min="11" max="11" width="11.33203125" style="0" customWidth="1"/>
    <col min="12" max="12" width="12.66015625" style="0" customWidth="1"/>
    <col min="14" max="14" width="12" style="0" customWidth="1"/>
    <col min="15" max="15" width="13.16015625" style="0" customWidth="1"/>
    <col min="16" max="16" width="11.33203125" style="0" customWidth="1"/>
  </cols>
  <sheetData>
    <row r="1" spans="1:16" ht="12">
      <c r="A1" s="204" t="s">
        <v>202</v>
      </c>
      <c r="B1" s="204"/>
      <c r="C1" s="204"/>
      <c r="D1" s="204"/>
      <c r="E1" s="204"/>
      <c r="F1" s="40"/>
      <c r="G1" s="40"/>
      <c r="H1" s="40"/>
      <c r="I1" s="40"/>
      <c r="J1" s="40"/>
      <c r="K1" s="40"/>
      <c r="L1" s="40"/>
      <c r="M1" s="40"/>
      <c r="N1" s="40"/>
      <c r="O1" s="40"/>
      <c r="P1" s="41"/>
    </row>
    <row r="2" spans="1:16" ht="18.75">
      <c r="A2" s="123" t="s">
        <v>178</v>
      </c>
      <c r="B2" s="123"/>
      <c r="C2" s="123"/>
      <c r="D2" s="123"/>
      <c r="E2" s="123"/>
      <c r="F2" s="123"/>
      <c r="G2" s="123"/>
      <c r="H2" s="123"/>
      <c r="I2" s="123"/>
      <c r="J2" s="123"/>
      <c r="K2" s="123"/>
      <c r="L2" s="123"/>
      <c r="M2" s="123"/>
      <c r="N2" s="123"/>
      <c r="O2" s="123"/>
      <c r="P2" s="123"/>
    </row>
    <row r="3" spans="1:16" ht="12">
      <c r="A3" s="131"/>
      <c r="B3" s="131"/>
      <c r="C3" s="131"/>
      <c r="D3" s="131"/>
      <c r="E3" s="131"/>
      <c r="F3" s="131"/>
      <c r="G3" s="131"/>
      <c r="H3" s="131"/>
      <c r="I3" s="131"/>
      <c r="J3" s="40"/>
      <c r="K3" s="40"/>
      <c r="L3" s="40"/>
      <c r="M3" s="40"/>
      <c r="N3" s="40"/>
      <c r="O3" s="40"/>
      <c r="P3" s="42" t="s">
        <v>58</v>
      </c>
    </row>
    <row r="4" spans="1:16" ht="15" customHeight="1">
      <c r="A4" s="206" t="s">
        <v>76</v>
      </c>
      <c r="B4" s="206"/>
      <c r="C4" s="206"/>
      <c r="D4" s="206"/>
      <c r="E4" s="207" t="s">
        <v>77</v>
      </c>
      <c r="F4" s="207" t="s">
        <v>78</v>
      </c>
      <c r="G4" s="207"/>
      <c r="H4" s="207"/>
      <c r="I4" s="207"/>
      <c r="J4" s="207" t="s">
        <v>79</v>
      </c>
      <c r="K4" s="207"/>
      <c r="L4" s="207"/>
      <c r="M4" s="207"/>
      <c r="N4" s="207"/>
      <c r="O4" s="207"/>
      <c r="P4" s="207"/>
    </row>
    <row r="5" spans="1:16" ht="15" customHeight="1">
      <c r="A5" s="134" t="s">
        <v>209</v>
      </c>
      <c r="B5" s="213"/>
      <c r="C5" s="211"/>
      <c r="D5" s="214" t="s">
        <v>214</v>
      </c>
      <c r="E5" s="207"/>
      <c r="F5" s="207" t="s">
        <v>81</v>
      </c>
      <c r="G5" s="207" t="s">
        <v>82</v>
      </c>
      <c r="H5" s="207" t="s">
        <v>83</v>
      </c>
      <c r="I5" s="207" t="s">
        <v>84</v>
      </c>
      <c r="J5" s="207" t="s">
        <v>81</v>
      </c>
      <c r="K5" s="207" t="s">
        <v>85</v>
      </c>
      <c r="L5" s="209" t="s">
        <v>84</v>
      </c>
      <c r="M5" s="209" t="s">
        <v>86</v>
      </c>
      <c r="N5" s="207" t="s">
        <v>87</v>
      </c>
      <c r="O5" s="207" t="s">
        <v>88</v>
      </c>
      <c r="P5" s="207" t="s">
        <v>89</v>
      </c>
    </row>
    <row r="6" spans="1:16" ht="15" customHeight="1">
      <c r="A6" s="3" t="s">
        <v>73</v>
      </c>
      <c r="B6" s="3" t="s">
        <v>74</v>
      </c>
      <c r="C6" s="3" t="s">
        <v>75</v>
      </c>
      <c r="D6" s="215"/>
      <c r="E6" s="207"/>
      <c r="F6" s="207"/>
      <c r="G6" s="207"/>
      <c r="H6" s="207"/>
      <c r="I6" s="207"/>
      <c r="J6" s="207"/>
      <c r="K6" s="207"/>
      <c r="L6" s="209"/>
      <c r="M6" s="209"/>
      <c r="N6" s="207"/>
      <c r="O6" s="207"/>
      <c r="P6" s="207"/>
    </row>
    <row r="7" spans="1:16" ht="30" customHeight="1">
      <c r="A7" s="97">
        <v>0</v>
      </c>
      <c r="B7" s="97">
        <v>0</v>
      </c>
      <c r="C7" s="97">
        <v>0</v>
      </c>
      <c r="D7" s="97">
        <v>0</v>
      </c>
      <c r="E7" s="97">
        <v>0</v>
      </c>
      <c r="F7" s="97">
        <v>0</v>
      </c>
      <c r="G7" s="97">
        <v>0</v>
      </c>
      <c r="H7" s="97">
        <v>0</v>
      </c>
      <c r="I7" s="97">
        <v>0</v>
      </c>
      <c r="J7" s="97">
        <v>0</v>
      </c>
      <c r="K7" s="97">
        <v>0</v>
      </c>
      <c r="L7" s="97">
        <v>0</v>
      </c>
      <c r="M7" s="97">
        <v>0</v>
      </c>
      <c r="N7" s="97">
        <v>0</v>
      </c>
      <c r="O7" s="97">
        <v>0</v>
      </c>
      <c r="P7" s="97">
        <v>0</v>
      </c>
    </row>
    <row r="8" spans="1:16" ht="30" customHeight="1">
      <c r="A8" s="28"/>
      <c r="B8" s="28"/>
      <c r="C8" s="28"/>
      <c r="D8" s="28"/>
      <c r="E8" s="28"/>
      <c r="F8" s="28"/>
      <c r="G8" s="28"/>
      <c r="H8" s="28"/>
      <c r="I8" s="28"/>
      <c r="J8" s="28"/>
      <c r="K8" s="28"/>
      <c r="L8" s="28"/>
      <c r="M8" s="28"/>
      <c r="N8" s="28"/>
      <c r="O8" s="28"/>
      <c r="P8" s="28"/>
    </row>
    <row r="9" spans="1:16" ht="30" customHeight="1">
      <c r="A9" s="28"/>
      <c r="B9" s="28"/>
      <c r="C9" s="28"/>
      <c r="D9" s="28"/>
      <c r="E9" s="28"/>
      <c r="F9" s="28"/>
      <c r="G9" s="28"/>
      <c r="H9" s="28"/>
      <c r="I9" s="28"/>
      <c r="J9" s="28"/>
      <c r="K9" s="28"/>
      <c r="L9" s="28"/>
      <c r="M9" s="28"/>
      <c r="N9" s="28"/>
      <c r="O9" s="28"/>
      <c r="P9" s="28"/>
    </row>
    <row r="10" spans="1:16" s="87" customFormat="1" ht="28.5" customHeight="1">
      <c r="A10" s="126" t="s">
        <v>194</v>
      </c>
      <c r="B10" s="127"/>
      <c r="C10" s="127"/>
      <c r="D10" s="127"/>
      <c r="E10" s="127"/>
      <c r="F10" s="127"/>
      <c r="G10" s="127"/>
      <c r="H10" s="127"/>
      <c r="I10" s="127"/>
      <c r="J10" s="127"/>
      <c r="K10" s="127"/>
      <c r="L10" s="127"/>
      <c r="M10" s="127"/>
      <c r="N10" s="127"/>
      <c r="O10" s="127"/>
      <c r="P10" s="127"/>
    </row>
  </sheetData>
  <sheetProtection/>
  <mergeCells count="21">
    <mergeCell ref="A3:I3"/>
    <mergeCell ref="E4:E6"/>
    <mergeCell ref="F4:I4"/>
    <mergeCell ref="F5:F6"/>
    <mergeCell ref="A5:C5"/>
    <mergeCell ref="D5:D6"/>
    <mergeCell ref="I5:I6"/>
    <mergeCell ref="G5:G6"/>
    <mergeCell ref="N5:N6"/>
    <mergeCell ref="A10:P10"/>
    <mergeCell ref="A4:D4"/>
    <mergeCell ref="A1:E1"/>
    <mergeCell ref="P5:P6"/>
    <mergeCell ref="J4:P4"/>
    <mergeCell ref="A2:P2"/>
    <mergeCell ref="K5:K6"/>
    <mergeCell ref="L5:L6"/>
    <mergeCell ref="M5:M6"/>
    <mergeCell ref="O5:O6"/>
    <mergeCell ref="H5:H6"/>
    <mergeCell ref="J5:J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P17"/>
  <sheetViews>
    <sheetView zoomScalePageLayoutView="0" workbookViewId="0" topLeftCell="A1">
      <selection activeCell="I14" sqref="I14"/>
    </sheetView>
  </sheetViews>
  <sheetFormatPr defaultColWidth="9.33203125" defaultRowHeight="11.25"/>
  <cols>
    <col min="1" max="3" width="5.16015625" style="0" customWidth="1"/>
    <col min="4" max="4" width="28.16015625" style="0" customWidth="1"/>
    <col min="5" max="5" width="11" style="0" customWidth="1"/>
    <col min="6" max="6" width="10.66015625" style="0" customWidth="1"/>
    <col min="7" max="7" width="12.33203125" style="0" customWidth="1"/>
    <col min="8" max="8" width="10.83203125" style="0" customWidth="1"/>
    <col min="9" max="10" width="10.5" style="0" customWidth="1"/>
    <col min="11" max="11" width="11" style="0" customWidth="1"/>
    <col min="12" max="15" width="8.5" style="0" customWidth="1"/>
    <col min="16" max="16" width="6.5" style="0" customWidth="1"/>
  </cols>
  <sheetData>
    <row r="1" spans="1:16" ht="12">
      <c r="A1" s="216" t="s">
        <v>203</v>
      </c>
      <c r="B1" s="216"/>
      <c r="C1" s="216"/>
      <c r="D1" s="216"/>
      <c r="E1" s="216"/>
      <c r="F1" s="64"/>
      <c r="G1" s="64"/>
      <c r="H1" s="64"/>
      <c r="I1" s="64"/>
      <c r="J1" s="64"/>
      <c r="K1" s="64"/>
      <c r="L1" s="64"/>
      <c r="M1" s="64"/>
      <c r="N1" s="64"/>
      <c r="O1" s="64"/>
      <c r="P1" s="65"/>
    </row>
    <row r="2" spans="1:16" ht="18.75">
      <c r="A2" s="219" t="s">
        <v>179</v>
      </c>
      <c r="B2" s="219"/>
      <c r="C2" s="219"/>
      <c r="D2" s="219"/>
      <c r="E2" s="219"/>
      <c r="F2" s="219"/>
      <c r="G2" s="219"/>
      <c r="H2" s="219"/>
      <c r="I2" s="219"/>
      <c r="J2" s="219"/>
      <c r="K2" s="219"/>
      <c r="L2" s="219"/>
      <c r="M2" s="219"/>
      <c r="N2" s="219"/>
      <c r="O2" s="219"/>
      <c r="P2" s="219"/>
    </row>
    <row r="3" spans="1:16" ht="12">
      <c r="A3" s="222"/>
      <c r="B3" s="222"/>
      <c r="C3" s="222"/>
      <c r="D3" s="222"/>
      <c r="E3" s="222"/>
      <c r="F3" s="222"/>
      <c r="G3" s="222"/>
      <c r="H3" s="222"/>
      <c r="I3" s="222"/>
      <c r="J3" s="64"/>
      <c r="K3" s="64"/>
      <c r="L3" s="64"/>
      <c r="M3" s="64"/>
      <c r="N3" s="64"/>
      <c r="O3" s="64"/>
      <c r="P3" s="66" t="s">
        <v>58</v>
      </c>
    </row>
    <row r="4" spans="1:16" ht="15" customHeight="1">
      <c r="A4" s="217" t="s">
        <v>76</v>
      </c>
      <c r="B4" s="217"/>
      <c r="C4" s="217"/>
      <c r="D4" s="217"/>
      <c r="E4" s="223" t="s">
        <v>77</v>
      </c>
      <c r="F4" s="218" t="s">
        <v>78</v>
      </c>
      <c r="G4" s="218"/>
      <c r="H4" s="218"/>
      <c r="I4" s="225"/>
      <c r="J4" s="218" t="s">
        <v>79</v>
      </c>
      <c r="K4" s="218"/>
      <c r="L4" s="218"/>
      <c r="M4" s="218"/>
      <c r="N4" s="218"/>
      <c r="O4" s="218"/>
      <c r="P4" s="218"/>
    </row>
    <row r="5" spans="1:16" ht="15" customHeight="1">
      <c r="A5" s="225" t="s">
        <v>212</v>
      </c>
      <c r="B5" s="226"/>
      <c r="C5" s="224"/>
      <c r="D5" s="227" t="s">
        <v>213</v>
      </c>
      <c r="E5" s="224"/>
      <c r="F5" s="218" t="s">
        <v>81</v>
      </c>
      <c r="G5" s="218" t="s">
        <v>82</v>
      </c>
      <c r="H5" s="218" t="s">
        <v>83</v>
      </c>
      <c r="I5" s="218" t="s">
        <v>84</v>
      </c>
      <c r="J5" s="217" t="s">
        <v>81</v>
      </c>
      <c r="K5" s="217" t="s">
        <v>85</v>
      </c>
      <c r="L5" s="220" t="s">
        <v>84</v>
      </c>
      <c r="M5" s="220" t="s">
        <v>86</v>
      </c>
      <c r="N5" s="217" t="s">
        <v>87</v>
      </c>
      <c r="O5" s="217" t="s">
        <v>88</v>
      </c>
      <c r="P5" s="217" t="s">
        <v>89</v>
      </c>
    </row>
    <row r="6" spans="1:16" ht="30.75" customHeight="1">
      <c r="A6" s="88" t="s">
        <v>73</v>
      </c>
      <c r="B6" s="88" t="s">
        <v>74</v>
      </c>
      <c r="C6" s="88" t="s">
        <v>75</v>
      </c>
      <c r="D6" s="217"/>
      <c r="E6" s="224"/>
      <c r="F6" s="218"/>
      <c r="G6" s="218"/>
      <c r="H6" s="218"/>
      <c r="I6" s="218"/>
      <c r="J6" s="218"/>
      <c r="K6" s="218"/>
      <c r="L6" s="221"/>
      <c r="M6" s="221"/>
      <c r="N6" s="218"/>
      <c r="O6" s="218"/>
      <c r="P6" s="218"/>
    </row>
    <row r="7" spans="1:16" ht="30" customHeight="1">
      <c r="A7" s="103"/>
      <c r="B7" s="103"/>
      <c r="C7" s="103"/>
      <c r="D7" s="105" t="s">
        <v>239</v>
      </c>
      <c r="E7" s="106">
        <f>SUM(E8:E15)</f>
        <v>7776.91</v>
      </c>
      <c r="F7" s="106">
        <f aca="true" t="shared" si="0" ref="F7:K7">SUM(F8:F15)</f>
        <v>5887</v>
      </c>
      <c r="G7" s="106">
        <f t="shared" si="0"/>
        <v>3250</v>
      </c>
      <c r="H7" s="106">
        <f t="shared" si="0"/>
        <v>2021</v>
      </c>
      <c r="I7" s="106">
        <f>SUM(I8:I15)</f>
        <v>616</v>
      </c>
      <c r="J7" s="106">
        <f t="shared" si="0"/>
        <v>1889.91</v>
      </c>
      <c r="K7" s="106">
        <f t="shared" si="0"/>
        <v>1889.91</v>
      </c>
      <c r="L7" s="28"/>
      <c r="M7" s="28"/>
      <c r="N7" s="28"/>
      <c r="O7" s="28"/>
      <c r="P7" s="28"/>
    </row>
    <row r="8" spans="1:16" ht="30" customHeight="1">
      <c r="A8" s="95">
        <v>201</v>
      </c>
      <c r="B8" s="95" t="s">
        <v>220</v>
      </c>
      <c r="C8" s="95" t="s">
        <v>221</v>
      </c>
      <c r="D8" s="94" t="s">
        <v>222</v>
      </c>
      <c r="E8" s="106">
        <f>F8+J8</f>
        <v>5298.9</v>
      </c>
      <c r="F8" s="106">
        <f>G8+H8+I8</f>
        <v>5298.9</v>
      </c>
      <c r="G8" s="106">
        <v>3250</v>
      </c>
      <c r="H8" s="106">
        <v>2021</v>
      </c>
      <c r="I8" s="106">
        <v>27.9</v>
      </c>
      <c r="J8" s="106">
        <f>K8</f>
        <v>0</v>
      </c>
      <c r="K8" s="106"/>
      <c r="L8" s="28"/>
      <c r="M8" s="28"/>
      <c r="N8" s="28"/>
      <c r="O8" s="28"/>
      <c r="P8" s="28"/>
    </row>
    <row r="9" spans="1:16" ht="30" customHeight="1">
      <c r="A9" s="95">
        <v>201</v>
      </c>
      <c r="B9" s="95" t="s">
        <v>220</v>
      </c>
      <c r="C9" s="95" t="s">
        <v>223</v>
      </c>
      <c r="D9" s="94" t="s">
        <v>224</v>
      </c>
      <c r="E9" s="106">
        <f aca="true" t="shared" si="1" ref="E9:E15">F9+J9</f>
        <v>25</v>
      </c>
      <c r="F9" s="106"/>
      <c r="G9" s="106"/>
      <c r="H9" s="106"/>
      <c r="I9" s="106"/>
      <c r="J9" s="106">
        <f>K9</f>
        <v>25</v>
      </c>
      <c r="K9" s="106">
        <v>25</v>
      </c>
      <c r="L9" s="28"/>
      <c r="M9" s="28"/>
      <c r="N9" s="28"/>
      <c r="O9" s="28"/>
      <c r="P9" s="28"/>
    </row>
    <row r="10" spans="1:16" ht="30" customHeight="1">
      <c r="A10" s="95">
        <v>201</v>
      </c>
      <c r="B10" s="95" t="s">
        <v>220</v>
      </c>
      <c r="C10" s="95" t="s">
        <v>225</v>
      </c>
      <c r="D10" s="94" t="s">
        <v>226</v>
      </c>
      <c r="E10" s="106">
        <f t="shared" si="1"/>
        <v>1441.01</v>
      </c>
      <c r="F10" s="106"/>
      <c r="G10" s="106"/>
      <c r="H10" s="106"/>
      <c r="I10" s="106"/>
      <c r="J10" s="106">
        <f>K10</f>
        <v>1441.01</v>
      </c>
      <c r="K10" s="106">
        <v>1441.01</v>
      </c>
      <c r="L10" s="28"/>
      <c r="M10" s="28"/>
      <c r="N10" s="28"/>
      <c r="O10" s="28"/>
      <c r="P10" s="28"/>
    </row>
    <row r="11" spans="1:16" ht="30" customHeight="1">
      <c r="A11" s="95">
        <v>201</v>
      </c>
      <c r="B11" s="95" t="s">
        <v>220</v>
      </c>
      <c r="C11" s="95" t="s">
        <v>227</v>
      </c>
      <c r="D11" s="94" t="s">
        <v>228</v>
      </c>
      <c r="E11" s="106">
        <f t="shared" si="1"/>
        <v>260</v>
      </c>
      <c r="F11" s="106"/>
      <c r="G11" s="106"/>
      <c r="H11" s="106"/>
      <c r="I11" s="106"/>
      <c r="J11" s="106">
        <f>K11</f>
        <v>260</v>
      </c>
      <c r="K11" s="106">
        <v>260</v>
      </c>
      <c r="L11" s="28"/>
      <c r="M11" s="28"/>
      <c r="N11" s="28"/>
      <c r="O11" s="28"/>
      <c r="P11" s="28"/>
    </row>
    <row r="12" spans="1:16" ht="30" customHeight="1">
      <c r="A12" s="95" t="s">
        <v>229</v>
      </c>
      <c r="B12" s="95" t="s">
        <v>220</v>
      </c>
      <c r="C12" s="95" t="s">
        <v>231</v>
      </c>
      <c r="D12" s="94" t="s">
        <v>230</v>
      </c>
      <c r="E12" s="106">
        <f t="shared" si="1"/>
        <v>163.9</v>
      </c>
      <c r="F12" s="106"/>
      <c r="G12" s="106"/>
      <c r="H12" s="106"/>
      <c r="I12" s="106"/>
      <c r="J12" s="106">
        <f>K12</f>
        <v>163.9</v>
      </c>
      <c r="K12" s="106">
        <v>163.9</v>
      </c>
      <c r="L12" s="28"/>
      <c r="M12" s="28"/>
      <c r="N12" s="28"/>
      <c r="O12" s="28"/>
      <c r="P12" s="28"/>
    </row>
    <row r="13" spans="1:16" ht="30" customHeight="1">
      <c r="A13" s="95" t="s">
        <v>232</v>
      </c>
      <c r="B13" s="95" t="s">
        <v>233</v>
      </c>
      <c r="C13" s="95" t="s">
        <v>225</v>
      </c>
      <c r="D13" s="94" t="s">
        <v>238</v>
      </c>
      <c r="E13" s="106">
        <f t="shared" si="1"/>
        <v>245</v>
      </c>
      <c r="F13" s="106">
        <f>G13+H13+I13</f>
        <v>245</v>
      </c>
      <c r="G13" s="106"/>
      <c r="H13" s="106"/>
      <c r="I13" s="106">
        <v>245</v>
      </c>
      <c r="J13" s="106"/>
      <c r="K13" s="106"/>
      <c r="L13" s="28"/>
      <c r="M13" s="28"/>
      <c r="N13" s="28"/>
      <c r="O13" s="28"/>
      <c r="P13" s="28"/>
    </row>
    <row r="14" spans="1:16" ht="30" customHeight="1">
      <c r="A14" s="95" t="s">
        <v>234</v>
      </c>
      <c r="B14" s="95" t="s">
        <v>233</v>
      </c>
      <c r="C14" s="95" t="s">
        <v>221</v>
      </c>
      <c r="D14" s="94" t="s">
        <v>236</v>
      </c>
      <c r="E14" s="106">
        <f t="shared" si="1"/>
        <v>12.1</v>
      </c>
      <c r="F14" s="106">
        <f>G14+H14+I14</f>
        <v>12.1</v>
      </c>
      <c r="G14" s="106"/>
      <c r="H14" s="106"/>
      <c r="I14" s="106">
        <v>12.1</v>
      </c>
      <c r="J14" s="106"/>
      <c r="K14" s="106"/>
      <c r="L14" s="28"/>
      <c r="M14" s="28"/>
      <c r="N14" s="28"/>
      <c r="O14" s="28"/>
      <c r="P14" s="28"/>
    </row>
    <row r="15" spans="1:16" ht="30" customHeight="1">
      <c r="A15" s="95" t="s">
        <v>235</v>
      </c>
      <c r="B15" s="95" t="s">
        <v>223</v>
      </c>
      <c r="C15" s="95" t="s">
        <v>221</v>
      </c>
      <c r="D15" s="94" t="s">
        <v>237</v>
      </c>
      <c r="E15" s="106">
        <f t="shared" si="1"/>
        <v>331</v>
      </c>
      <c r="F15" s="106">
        <f>G15+H15+I15</f>
        <v>331</v>
      </c>
      <c r="G15" s="106"/>
      <c r="H15" s="106"/>
      <c r="I15" s="106">
        <v>331</v>
      </c>
      <c r="J15" s="106"/>
      <c r="K15" s="106"/>
      <c r="L15" s="28"/>
      <c r="M15" s="28"/>
      <c r="N15" s="28"/>
      <c r="O15" s="28"/>
      <c r="P15" s="28"/>
    </row>
    <row r="16" spans="1:16" ht="30" customHeight="1">
      <c r="A16" s="28"/>
      <c r="B16" s="28"/>
      <c r="C16" s="28"/>
      <c r="D16" s="28"/>
      <c r="E16" s="28"/>
      <c r="F16" s="28"/>
      <c r="G16" s="28"/>
      <c r="H16" s="28"/>
      <c r="I16" s="28"/>
      <c r="J16" s="28"/>
      <c r="K16" s="28"/>
      <c r="L16" s="28"/>
      <c r="M16" s="28"/>
      <c r="N16" s="28"/>
      <c r="O16" s="28"/>
      <c r="P16" s="28"/>
    </row>
    <row r="17" spans="1:16" ht="33" customHeight="1">
      <c r="A17" s="126" t="s">
        <v>195</v>
      </c>
      <c r="B17" s="127"/>
      <c r="C17" s="127"/>
      <c r="D17" s="127"/>
      <c r="E17" s="127"/>
      <c r="F17" s="127"/>
      <c r="G17" s="127"/>
      <c r="H17" s="127"/>
      <c r="I17" s="127"/>
      <c r="J17" s="127"/>
      <c r="K17" s="127"/>
      <c r="L17" s="127"/>
      <c r="M17" s="127"/>
      <c r="N17" s="127"/>
      <c r="O17" s="127"/>
      <c r="P17" s="127"/>
    </row>
  </sheetData>
  <sheetProtection/>
  <mergeCells count="21">
    <mergeCell ref="A3:I3"/>
    <mergeCell ref="E4:E6"/>
    <mergeCell ref="F4:I4"/>
    <mergeCell ref="F5:F6"/>
    <mergeCell ref="A5:C5"/>
    <mergeCell ref="D5:D6"/>
    <mergeCell ref="I5:I6"/>
    <mergeCell ref="G5:G6"/>
    <mergeCell ref="N5:N6"/>
    <mergeCell ref="A17:P17"/>
    <mergeCell ref="A4:D4"/>
    <mergeCell ref="A1:E1"/>
    <mergeCell ref="P5:P6"/>
    <mergeCell ref="J4:P4"/>
    <mergeCell ref="A2:P2"/>
    <mergeCell ref="K5:K6"/>
    <mergeCell ref="L5:L6"/>
    <mergeCell ref="M5:M6"/>
    <mergeCell ref="O5:O6"/>
    <mergeCell ref="H5:H6"/>
    <mergeCell ref="J5:J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L11"/>
  <sheetViews>
    <sheetView zoomScalePageLayoutView="0" workbookViewId="0" topLeftCell="A1">
      <selection activeCell="I19" sqref="I19"/>
    </sheetView>
  </sheetViews>
  <sheetFormatPr defaultColWidth="9.33203125" defaultRowHeight="11.25"/>
  <cols>
    <col min="1" max="1" width="19.16015625" style="0" bestFit="1" customWidth="1"/>
    <col min="2" max="2" width="11" style="0" bestFit="1" customWidth="1"/>
    <col min="3" max="3" width="14" style="0" customWidth="1"/>
    <col min="4" max="4" width="11.5" style="0" bestFit="1" customWidth="1"/>
    <col min="5" max="5" width="16.83203125" style="0" customWidth="1"/>
    <col min="6" max="6" width="10.33203125" style="0" customWidth="1"/>
    <col min="7" max="7" width="13.83203125" style="0" customWidth="1"/>
    <col min="9" max="9" width="10.66015625" style="0" customWidth="1"/>
    <col min="10" max="10" width="13" style="0" customWidth="1"/>
    <col min="11" max="11" width="6.33203125" style="0" customWidth="1"/>
    <col min="12" max="12" width="16" style="0" customWidth="1"/>
  </cols>
  <sheetData>
    <row r="1" spans="1:12" ht="12">
      <c r="A1" s="234" t="s">
        <v>204</v>
      </c>
      <c r="B1" s="234"/>
      <c r="C1" s="234"/>
      <c r="D1" s="234"/>
      <c r="E1" s="69"/>
      <c r="F1" s="68"/>
      <c r="G1" s="67"/>
      <c r="H1" s="67"/>
      <c r="I1" s="67"/>
      <c r="J1" s="67"/>
      <c r="K1" s="67"/>
      <c r="L1" s="67"/>
    </row>
    <row r="2" spans="1:12" ht="18.75">
      <c r="A2" s="229" t="s">
        <v>180</v>
      </c>
      <c r="B2" s="229"/>
      <c r="C2" s="229"/>
      <c r="D2" s="229"/>
      <c r="E2" s="229"/>
      <c r="F2" s="229"/>
      <c r="G2" s="229"/>
      <c r="H2" s="229"/>
      <c r="I2" s="229"/>
      <c r="J2" s="229"/>
      <c r="K2" s="229"/>
      <c r="L2" s="229"/>
    </row>
    <row r="3" spans="1:12" ht="12">
      <c r="A3" s="235"/>
      <c r="B3" s="235"/>
      <c r="C3" s="70"/>
      <c r="D3" s="69"/>
      <c r="E3" s="69"/>
      <c r="F3" s="68"/>
      <c r="G3" s="67"/>
      <c r="H3" s="67"/>
      <c r="I3" s="67"/>
      <c r="J3" s="67"/>
      <c r="K3" s="228" t="s">
        <v>164</v>
      </c>
      <c r="L3" s="228"/>
    </row>
    <row r="4" spans="1:12" ht="15" customHeight="1">
      <c r="A4" s="231" t="s">
        <v>162</v>
      </c>
      <c r="B4" s="231" t="s">
        <v>59</v>
      </c>
      <c r="C4" s="233" t="s">
        <v>60</v>
      </c>
      <c r="D4" s="233"/>
      <c r="E4" s="233"/>
      <c r="F4" s="232" t="s">
        <v>61</v>
      </c>
      <c r="G4" s="233" t="s">
        <v>62</v>
      </c>
      <c r="H4" s="233" t="s">
        <v>63</v>
      </c>
      <c r="I4" s="233"/>
      <c r="J4" s="230" t="s">
        <v>64</v>
      </c>
      <c r="K4" s="231" t="s">
        <v>65</v>
      </c>
      <c r="L4" s="231" t="s">
        <v>66</v>
      </c>
    </row>
    <row r="5" spans="1:12" ht="15" customHeight="1">
      <c r="A5" s="231"/>
      <c r="B5" s="231"/>
      <c r="C5" s="232" t="s">
        <v>163</v>
      </c>
      <c r="D5" s="233" t="s">
        <v>67</v>
      </c>
      <c r="E5" s="233" t="s">
        <v>68</v>
      </c>
      <c r="F5" s="232"/>
      <c r="G5" s="233"/>
      <c r="H5" s="231" t="s">
        <v>69</v>
      </c>
      <c r="I5" s="231" t="s">
        <v>70</v>
      </c>
      <c r="J5" s="230"/>
      <c r="K5" s="231"/>
      <c r="L5" s="231"/>
    </row>
    <row r="6" spans="1:12" ht="15" customHeight="1">
      <c r="A6" s="231"/>
      <c r="B6" s="231"/>
      <c r="C6" s="232"/>
      <c r="D6" s="233"/>
      <c r="E6" s="233"/>
      <c r="F6" s="232"/>
      <c r="G6" s="233"/>
      <c r="H6" s="231"/>
      <c r="I6" s="231"/>
      <c r="J6" s="230"/>
      <c r="K6" s="231"/>
      <c r="L6" s="231"/>
    </row>
    <row r="7" spans="1:12" ht="24" customHeight="1">
      <c r="A7" s="231"/>
      <c r="B7" s="231"/>
      <c r="C7" s="232"/>
      <c r="D7" s="233"/>
      <c r="E7" s="233"/>
      <c r="F7" s="232"/>
      <c r="G7" s="233"/>
      <c r="H7" s="231"/>
      <c r="I7" s="231"/>
      <c r="J7" s="230"/>
      <c r="K7" s="231"/>
      <c r="L7" s="231"/>
    </row>
    <row r="8" spans="1:12" s="87" customFormat="1" ht="19.5" customHeight="1">
      <c r="A8" s="97" t="s">
        <v>253</v>
      </c>
      <c r="B8" s="96">
        <f>B9+B10</f>
        <v>1906.01</v>
      </c>
      <c r="C8" s="96">
        <f>C9+C10</f>
        <v>1906.01</v>
      </c>
      <c r="D8" s="96">
        <f>D9+D10</f>
        <v>1889.9099999999999</v>
      </c>
      <c r="E8" s="96">
        <f>E9+E10</f>
        <v>16.1</v>
      </c>
      <c r="F8" s="94"/>
      <c r="G8" s="94"/>
      <c r="H8" s="94"/>
      <c r="I8" s="94"/>
      <c r="J8" s="94"/>
      <c r="K8" s="94"/>
      <c r="L8" s="94"/>
    </row>
    <row r="9" spans="1:12" s="87" customFormat="1" ht="19.5" customHeight="1">
      <c r="A9" s="94" t="s">
        <v>254</v>
      </c>
      <c r="B9" s="96">
        <f>C9</f>
        <v>956.01</v>
      </c>
      <c r="C9" s="96">
        <f>D9+E9</f>
        <v>956.01</v>
      </c>
      <c r="D9" s="96">
        <v>939.91</v>
      </c>
      <c r="E9" s="96">
        <v>16.1</v>
      </c>
      <c r="F9" s="94"/>
      <c r="G9" s="94"/>
      <c r="H9" s="94"/>
      <c r="I9" s="94"/>
      <c r="J9" s="94"/>
      <c r="K9" s="94"/>
      <c r="L9" s="94"/>
    </row>
    <row r="10" spans="1:12" s="87" customFormat="1" ht="19.5" customHeight="1">
      <c r="A10" s="94" t="s">
        <v>255</v>
      </c>
      <c r="B10" s="96">
        <f>C10</f>
        <v>950</v>
      </c>
      <c r="C10" s="96">
        <f>D10+E10</f>
        <v>950</v>
      </c>
      <c r="D10" s="96">
        <v>950</v>
      </c>
      <c r="E10" s="96"/>
      <c r="F10" s="94"/>
      <c r="G10" s="94"/>
      <c r="H10" s="94"/>
      <c r="I10" s="94"/>
      <c r="J10" s="94"/>
      <c r="K10" s="94"/>
      <c r="L10" s="94"/>
    </row>
    <row r="11" spans="1:12" ht="19.5" customHeight="1">
      <c r="A11" s="28"/>
      <c r="B11" s="28"/>
      <c r="C11" s="28"/>
      <c r="D11" s="28"/>
      <c r="E11" s="28"/>
      <c r="F11" s="28"/>
      <c r="G11" s="28"/>
      <c r="H11" s="28"/>
      <c r="I11" s="28"/>
      <c r="J11" s="28"/>
      <c r="K11" s="28"/>
      <c r="L11" s="28"/>
    </row>
  </sheetData>
  <sheetProtection/>
  <mergeCells count="18">
    <mergeCell ref="D5:D7"/>
    <mergeCell ref="E5:E7"/>
    <mergeCell ref="A1:D1"/>
    <mergeCell ref="A3:B3"/>
    <mergeCell ref="A4:A7"/>
    <mergeCell ref="B4:B7"/>
    <mergeCell ref="C5:C7"/>
    <mergeCell ref="C4:E4"/>
    <mergeCell ref="K3:L3"/>
    <mergeCell ref="A2:L2"/>
    <mergeCell ref="J4:J7"/>
    <mergeCell ref="K4:K7"/>
    <mergeCell ref="L4:L7"/>
    <mergeCell ref="F4:F7"/>
    <mergeCell ref="G4:G7"/>
    <mergeCell ref="H5:H7"/>
    <mergeCell ref="I5:I7"/>
    <mergeCell ref="H4:I4"/>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G12"/>
  <sheetViews>
    <sheetView zoomScalePageLayoutView="0" workbookViewId="0" topLeftCell="A1">
      <selection activeCell="L26" sqref="L26"/>
    </sheetView>
  </sheetViews>
  <sheetFormatPr defaultColWidth="9.33203125" defaultRowHeight="11.25"/>
  <cols>
    <col min="1" max="1" width="16.16015625" style="0" customWidth="1"/>
    <col min="2" max="2" width="15.16015625" style="0" customWidth="1"/>
    <col min="3" max="3" width="15.66015625" style="0" customWidth="1"/>
    <col min="4" max="4" width="15.5" style="0" customWidth="1"/>
    <col min="5" max="5" width="11.16015625" style="0" customWidth="1"/>
    <col min="6" max="6" width="14.16015625" style="0" customWidth="1"/>
    <col min="7" max="7" width="19.83203125" style="0" customWidth="1"/>
  </cols>
  <sheetData>
    <row r="1" spans="1:3" ht="11.25">
      <c r="A1" s="236" t="s">
        <v>205</v>
      </c>
      <c r="B1" s="237"/>
      <c r="C1" s="237"/>
    </row>
    <row r="2" spans="1:7" ht="18.75">
      <c r="A2" s="243" t="s">
        <v>181</v>
      </c>
      <c r="B2" s="243"/>
      <c r="C2" s="243"/>
      <c r="D2" s="243"/>
      <c r="E2" s="243"/>
      <c r="F2" s="243"/>
      <c r="G2" s="243"/>
    </row>
    <row r="3" spans="1:7" ht="12.75">
      <c r="A3" s="74"/>
      <c r="B3" s="74"/>
      <c r="C3" s="74"/>
      <c r="D3" s="238" t="s">
        <v>58</v>
      </c>
      <c r="E3" s="238"/>
      <c r="F3" s="238"/>
      <c r="G3" s="239"/>
    </row>
    <row r="4" spans="1:7" ht="19.5" customHeight="1">
      <c r="A4" s="240" t="s">
        <v>169</v>
      </c>
      <c r="B4" s="73" t="s">
        <v>170</v>
      </c>
      <c r="C4" s="75"/>
      <c r="D4" s="75"/>
      <c r="E4" s="75"/>
      <c r="F4" s="75"/>
      <c r="G4" s="76"/>
    </row>
    <row r="5" spans="1:7" ht="19.5" customHeight="1">
      <c r="A5" s="241"/>
      <c r="B5" s="241" t="s">
        <v>171</v>
      </c>
      <c r="C5" s="241" t="s">
        <v>136</v>
      </c>
      <c r="D5" s="241" t="s">
        <v>172</v>
      </c>
      <c r="E5" s="245" t="s">
        <v>173</v>
      </c>
      <c r="F5" s="246"/>
      <c r="G5" s="241" t="s">
        <v>174</v>
      </c>
    </row>
    <row r="6" spans="1:7" ht="34.5" customHeight="1">
      <c r="A6" s="242"/>
      <c r="B6" s="244"/>
      <c r="C6" s="244"/>
      <c r="D6" s="244"/>
      <c r="E6" s="77" t="s">
        <v>175</v>
      </c>
      <c r="F6" s="77" t="s">
        <v>140</v>
      </c>
      <c r="G6" s="244"/>
    </row>
    <row r="7" spans="1:7" ht="24.75" customHeight="1">
      <c r="A7" s="90" t="s">
        <v>256</v>
      </c>
      <c r="B7" s="112">
        <f>C7+D7+G7</f>
        <v>216</v>
      </c>
      <c r="C7" s="113">
        <v>60</v>
      </c>
      <c r="D7" s="114">
        <f>E7+F7</f>
        <v>136</v>
      </c>
      <c r="E7" s="115"/>
      <c r="F7" s="115">
        <v>136</v>
      </c>
      <c r="G7" s="112">
        <v>20</v>
      </c>
    </row>
    <row r="8" spans="1:7" ht="24.75" customHeight="1">
      <c r="A8" s="78"/>
      <c r="B8" s="80"/>
      <c r="C8" s="81"/>
      <c r="D8" s="79"/>
      <c r="E8" s="82"/>
      <c r="F8" s="82"/>
      <c r="G8" s="80"/>
    </row>
    <row r="9" spans="1:7" ht="24.75" customHeight="1">
      <c r="A9" s="78"/>
      <c r="B9" s="80"/>
      <c r="C9" s="81"/>
      <c r="D9" s="79"/>
      <c r="E9" s="82"/>
      <c r="F9" s="82"/>
      <c r="G9" s="80"/>
    </row>
    <row r="10" spans="1:7" ht="16.5" customHeight="1">
      <c r="A10" s="84" t="s">
        <v>187</v>
      </c>
      <c r="B10" s="83"/>
      <c r="C10" s="83"/>
      <c r="D10" s="83"/>
      <c r="E10" s="83"/>
      <c r="F10" s="83"/>
      <c r="G10" s="83"/>
    </row>
    <row r="11" spans="1:7" ht="16.5" customHeight="1">
      <c r="A11" s="85" t="s">
        <v>188</v>
      </c>
      <c r="B11" s="85"/>
      <c r="C11" s="85"/>
      <c r="D11" s="85"/>
      <c r="E11" s="85"/>
      <c r="F11" s="85"/>
      <c r="G11" s="85"/>
    </row>
    <row r="12" spans="1:7" ht="16.5" customHeight="1">
      <c r="A12" s="86" t="s">
        <v>189</v>
      </c>
      <c r="B12" s="86"/>
      <c r="C12" s="86"/>
      <c r="D12" s="86"/>
      <c r="E12" s="86"/>
      <c r="F12" s="86"/>
      <c r="G12" s="86"/>
    </row>
  </sheetData>
  <sheetProtection/>
  <mergeCells count="9">
    <mergeCell ref="A1:C1"/>
    <mergeCell ref="D3:G3"/>
    <mergeCell ref="A4:A6"/>
    <mergeCell ref="A2:G2"/>
    <mergeCell ref="B5:B6"/>
    <mergeCell ref="C5:C6"/>
    <mergeCell ref="D5:D6"/>
    <mergeCell ref="E5:F5"/>
    <mergeCell ref="G5:G6"/>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0"/>
  <sheetViews>
    <sheetView zoomScalePageLayoutView="0" workbookViewId="0" topLeftCell="A1">
      <selection activeCell="I21" sqref="I21"/>
    </sheetView>
  </sheetViews>
  <sheetFormatPr defaultColWidth="9.33203125" defaultRowHeight="11.25"/>
  <cols>
    <col min="1" max="1" width="11.83203125" style="0" customWidth="1"/>
    <col min="2" max="2" width="11.33203125" style="0" customWidth="1"/>
    <col min="3" max="3" width="11" style="0" bestFit="1" customWidth="1"/>
    <col min="4" max="4" width="16.16015625" style="0" customWidth="1"/>
    <col min="5" max="5" width="12.83203125" style="0" customWidth="1"/>
    <col min="6" max="6" width="17.5" style="0" customWidth="1"/>
    <col min="7" max="7" width="10.66015625" style="0" customWidth="1"/>
    <col min="8" max="9" width="12.83203125" style="0" customWidth="1"/>
    <col min="10" max="10" width="7.16015625" style="0" customWidth="1"/>
    <col min="11" max="11" width="16.66015625" style="0" customWidth="1"/>
  </cols>
  <sheetData>
    <row r="1" spans="1:11" ht="12.75">
      <c r="A1" s="120" t="s">
        <v>90</v>
      </c>
      <c r="B1" s="120"/>
      <c r="C1" s="120"/>
      <c r="D1" s="120"/>
      <c r="E1" s="8"/>
      <c r="F1" s="1"/>
      <c r="G1" s="1"/>
      <c r="H1" s="1"/>
      <c r="I1" s="1"/>
      <c r="J1" s="132"/>
      <c r="K1" s="132"/>
    </row>
    <row r="2" spans="1:11" ht="18.75">
      <c r="A2" s="130" t="s">
        <v>71</v>
      </c>
      <c r="B2" s="130"/>
      <c r="C2" s="130"/>
      <c r="D2" s="130"/>
      <c r="E2" s="130"/>
      <c r="F2" s="130"/>
      <c r="G2" s="130"/>
      <c r="H2" s="130"/>
      <c r="I2" s="130"/>
      <c r="J2" s="130"/>
      <c r="K2" s="130"/>
    </row>
    <row r="3" spans="1:11" ht="12">
      <c r="A3" s="131"/>
      <c r="B3" s="131"/>
      <c r="C3" s="131"/>
      <c r="D3" s="131"/>
      <c r="E3" s="8"/>
      <c r="F3" s="27"/>
      <c r="G3" s="27"/>
      <c r="H3" s="27"/>
      <c r="I3" s="27"/>
      <c r="J3" s="122" t="s">
        <v>58</v>
      </c>
      <c r="K3" s="122"/>
    </row>
    <row r="4" spans="1:11" ht="19.5" customHeight="1">
      <c r="A4" s="121" t="s">
        <v>92</v>
      </c>
      <c r="B4" s="121"/>
      <c r="C4" s="128" t="s">
        <v>59</v>
      </c>
      <c r="D4" s="117" t="s">
        <v>60</v>
      </c>
      <c r="E4" s="117" t="s">
        <v>61</v>
      </c>
      <c r="F4" s="117" t="s">
        <v>62</v>
      </c>
      <c r="G4" s="116" t="s">
        <v>63</v>
      </c>
      <c r="H4" s="116"/>
      <c r="I4" s="128" t="s">
        <v>64</v>
      </c>
      <c r="J4" s="128" t="s">
        <v>65</v>
      </c>
      <c r="K4" s="128" t="s">
        <v>66</v>
      </c>
    </row>
    <row r="5" spans="1:11" ht="30" customHeight="1">
      <c r="A5" s="38" t="s">
        <v>93</v>
      </c>
      <c r="B5" s="37" t="s">
        <v>94</v>
      </c>
      <c r="C5" s="129"/>
      <c r="D5" s="118"/>
      <c r="E5" s="118"/>
      <c r="F5" s="118"/>
      <c r="G5" s="3" t="s">
        <v>69</v>
      </c>
      <c r="H5" s="3" t="s">
        <v>70</v>
      </c>
      <c r="I5" s="129"/>
      <c r="J5" s="129"/>
      <c r="K5" s="129"/>
    </row>
    <row r="6" spans="1:11" s="92" customFormat="1" ht="30" customHeight="1">
      <c r="A6" s="93" t="s">
        <v>219</v>
      </c>
      <c r="B6" s="91" t="s">
        <v>218</v>
      </c>
      <c r="C6" s="98">
        <v>7793.01</v>
      </c>
      <c r="D6" s="98">
        <v>7793.01</v>
      </c>
      <c r="E6" s="91"/>
      <c r="F6" s="91"/>
      <c r="G6" s="91"/>
      <c r="H6" s="91"/>
      <c r="I6" s="91"/>
      <c r="J6" s="91"/>
      <c r="K6" s="91"/>
    </row>
    <row r="7" spans="1:11" ht="30" customHeight="1">
      <c r="A7" s="28"/>
      <c r="B7" s="28"/>
      <c r="C7" s="28"/>
      <c r="D7" s="28"/>
      <c r="E7" s="28"/>
      <c r="F7" s="28"/>
      <c r="G7" s="28"/>
      <c r="H7" s="28"/>
      <c r="I7" s="28"/>
      <c r="J7" s="28"/>
      <c r="K7" s="28"/>
    </row>
    <row r="8" spans="1:11" ht="30" customHeight="1">
      <c r="A8" s="28"/>
      <c r="B8" s="28"/>
      <c r="C8" s="28"/>
      <c r="D8" s="28"/>
      <c r="E8" s="28"/>
      <c r="F8" s="28"/>
      <c r="G8" s="28"/>
      <c r="H8" s="28"/>
      <c r="I8" s="28"/>
      <c r="J8" s="28"/>
      <c r="K8" s="28"/>
    </row>
    <row r="9" spans="1:11" ht="30" customHeight="1">
      <c r="A9" s="28"/>
      <c r="B9" s="28"/>
      <c r="C9" s="28"/>
      <c r="D9" s="28"/>
      <c r="E9" s="28"/>
      <c r="F9" s="28"/>
      <c r="G9" s="28"/>
      <c r="H9" s="28"/>
      <c r="I9" s="28"/>
      <c r="J9" s="28"/>
      <c r="K9" s="28"/>
    </row>
    <row r="10" spans="1:11" s="87" customFormat="1" ht="30" customHeight="1">
      <c r="A10" s="126" t="s">
        <v>182</v>
      </c>
      <c r="B10" s="127"/>
      <c r="C10" s="127"/>
      <c r="D10" s="127"/>
      <c r="E10" s="127"/>
      <c r="F10" s="127"/>
      <c r="G10" s="127"/>
      <c r="H10" s="127"/>
      <c r="I10" s="127"/>
      <c r="J10" s="127"/>
      <c r="K10" s="127"/>
    </row>
  </sheetData>
  <sheetProtection/>
  <mergeCells count="15">
    <mergeCell ref="J1:K1"/>
    <mergeCell ref="J3:K3"/>
    <mergeCell ref="A1:D1"/>
    <mergeCell ref="A4:B4"/>
    <mergeCell ref="C4:C5"/>
    <mergeCell ref="G4:H4"/>
    <mergeCell ref="D4:D5"/>
    <mergeCell ref="E4:E5"/>
    <mergeCell ref="F4:F5"/>
    <mergeCell ref="I4:I5"/>
    <mergeCell ref="A10:K10"/>
    <mergeCell ref="K4:K5"/>
    <mergeCell ref="A2:K2"/>
    <mergeCell ref="A3:D3"/>
    <mergeCell ref="J4:J5"/>
  </mergeCells>
  <printOptions horizontalCentered="1"/>
  <pageMargins left="0.5118110236220472" right="0.5118110236220472" top="0.7480314960629921" bottom="0.7480314960629921"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selection activeCell="P11" sqref="P11"/>
    </sheetView>
  </sheetViews>
  <sheetFormatPr defaultColWidth="9.33203125" defaultRowHeight="11.25"/>
  <cols>
    <col min="1" max="3" width="4.5" style="0" customWidth="1"/>
    <col min="4" max="4" width="29" style="0" customWidth="1"/>
    <col min="5" max="5" width="11.83203125" style="0" customWidth="1"/>
    <col min="6" max="6" width="11.66015625" style="0" customWidth="1"/>
    <col min="7" max="7" width="11.16015625" style="0" customWidth="1"/>
    <col min="8" max="8" width="17.5" style="0" customWidth="1"/>
    <col min="10" max="10" width="10.16015625" style="0" customWidth="1"/>
    <col min="11" max="11" width="13.83203125" style="0" customWidth="1"/>
    <col min="12" max="12" width="7.16015625" style="0" customWidth="1"/>
    <col min="13" max="13" width="16.83203125" style="0" customWidth="1"/>
  </cols>
  <sheetData>
    <row r="1" spans="1:13" ht="12.75">
      <c r="A1" s="139" t="s">
        <v>100</v>
      </c>
      <c r="B1" s="120"/>
      <c r="C1" s="120"/>
      <c r="D1" s="120"/>
      <c r="E1" s="120"/>
      <c r="F1" s="120"/>
      <c r="G1" s="8"/>
      <c r="H1" s="1"/>
      <c r="I1" s="1"/>
      <c r="J1" s="1"/>
      <c r="K1" s="1"/>
      <c r="L1" s="132"/>
      <c r="M1" s="132"/>
    </row>
    <row r="2" spans="1:13" ht="18.75">
      <c r="A2" s="130" t="s">
        <v>167</v>
      </c>
      <c r="B2" s="130"/>
      <c r="C2" s="130"/>
      <c r="D2" s="130"/>
      <c r="E2" s="130"/>
      <c r="F2" s="130"/>
      <c r="G2" s="130"/>
      <c r="H2" s="130"/>
      <c r="I2" s="130"/>
      <c r="J2" s="130"/>
      <c r="K2" s="130"/>
      <c r="L2" s="130"/>
      <c r="M2" s="130"/>
    </row>
    <row r="3" spans="1:13" ht="12">
      <c r="A3" s="131"/>
      <c r="B3" s="131"/>
      <c r="C3" s="131"/>
      <c r="D3" s="131"/>
      <c r="E3" s="131"/>
      <c r="F3" s="131"/>
      <c r="G3" s="8"/>
      <c r="H3" s="27"/>
      <c r="I3" s="27"/>
      <c r="J3" s="27"/>
      <c r="K3" s="27"/>
      <c r="L3" s="122" t="s">
        <v>58</v>
      </c>
      <c r="M3" s="122"/>
    </row>
    <row r="4" spans="1:13" ht="19.5" customHeight="1">
      <c r="A4" s="121" t="s">
        <v>72</v>
      </c>
      <c r="B4" s="121"/>
      <c r="C4" s="121"/>
      <c r="D4" s="121"/>
      <c r="E4" s="128" t="s">
        <v>59</v>
      </c>
      <c r="F4" s="117" t="s">
        <v>60</v>
      </c>
      <c r="G4" s="117" t="s">
        <v>61</v>
      </c>
      <c r="H4" s="117" t="s">
        <v>62</v>
      </c>
      <c r="I4" s="116" t="s">
        <v>63</v>
      </c>
      <c r="J4" s="116"/>
      <c r="K4" s="128" t="s">
        <v>64</v>
      </c>
      <c r="L4" s="128" t="s">
        <v>65</v>
      </c>
      <c r="M4" s="128" t="s">
        <v>66</v>
      </c>
    </row>
    <row r="5" spans="1:13" ht="19.5" customHeight="1">
      <c r="A5" s="134" t="s">
        <v>95</v>
      </c>
      <c r="B5" s="135"/>
      <c r="C5" s="136"/>
      <c r="D5" s="137" t="s">
        <v>96</v>
      </c>
      <c r="E5" s="129"/>
      <c r="F5" s="118"/>
      <c r="G5" s="118"/>
      <c r="H5" s="118"/>
      <c r="I5" s="128" t="s">
        <v>69</v>
      </c>
      <c r="J5" s="128" t="s">
        <v>70</v>
      </c>
      <c r="K5" s="129"/>
      <c r="L5" s="129"/>
      <c r="M5" s="129"/>
    </row>
    <row r="6" spans="1:13" ht="18" customHeight="1">
      <c r="A6" s="38" t="s">
        <v>97</v>
      </c>
      <c r="B6" s="39" t="s">
        <v>98</v>
      </c>
      <c r="C6" s="39" t="s">
        <v>99</v>
      </c>
      <c r="D6" s="138"/>
      <c r="E6" s="119"/>
      <c r="F6" s="133"/>
      <c r="G6" s="133"/>
      <c r="H6" s="133"/>
      <c r="I6" s="119"/>
      <c r="J6" s="119"/>
      <c r="K6" s="119"/>
      <c r="L6" s="119"/>
      <c r="M6" s="119"/>
    </row>
    <row r="7" spans="1:13" ht="18" customHeight="1">
      <c r="A7" s="99"/>
      <c r="B7" s="100"/>
      <c r="C7" s="100"/>
      <c r="D7" s="101" t="s">
        <v>239</v>
      </c>
      <c r="E7" s="102">
        <f>F7</f>
        <v>7793.01</v>
      </c>
      <c r="F7" s="102">
        <f>SUM(F8:F15)</f>
        <v>7793.01</v>
      </c>
      <c r="G7" s="89"/>
      <c r="H7" s="89"/>
      <c r="I7" s="5"/>
      <c r="J7" s="5"/>
      <c r="K7" s="5"/>
      <c r="L7" s="5"/>
      <c r="M7" s="5"/>
    </row>
    <row r="8" spans="1:13" s="87" customFormat="1" ht="19.5" customHeight="1">
      <c r="A8" s="95">
        <v>201</v>
      </c>
      <c r="B8" s="95" t="s">
        <v>220</v>
      </c>
      <c r="C8" s="95" t="s">
        <v>221</v>
      </c>
      <c r="D8" s="94" t="s">
        <v>222</v>
      </c>
      <c r="E8" s="102">
        <f aca="true" t="shared" si="0" ref="E8:E15">F8</f>
        <v>5298.9</v>
      </c>
      <c r="F8" s="96">
        <v>5298.9</v>
      </c>
      <c r="G8" s="97"/>
      <c r="H8" s="97"/>
      <c r="I8" s="97"/>
      <c r="J8" s="97"/>
      <c r="K8" s="97"/>
      <c r="L8" s="97"/>
      <c r="M8" s="97"/>
    </row>
    <row r="9" spans="1:13" s="87" customFormat="1" ht="19.5" customHeight="1">
      <c r="A9" s="95">
        <v>201</v>
      </c>
      <c r="B9" s="95" t="s">
        <v>220</v>
      </c>
      <c r="C9" s="95" t="s">
        <v>223</v>
      </c>
      <c r="D9" s="94" t="s">
        <v>224</v>
      </c>
      <c r="E9" s="102">
        <f t="shared" si="0"/>
        <v>25</v>
      </c>
      <c r="F9" s="96">
        <v>25</v>
      </c>
      <c r="G9" s="97"/>
      <c r="H9" s="97"/>
      <c r="I9" s="97"/>
      <c r="J9" s="97"/>
      <c r="K9" s="97"/>
      <c r="L9" s="97"/>
      <c r="M9" s="97"/>
    </row>
    <row r="10" spans="1:13" s="87" customFormat="1" ht="19.5" customHeight="1">
      <c r="A10" s="95">
        <v>201</v>
      </c>
      <c r="B10" s="95" t="s">
        <v>220</v>
      </c>
      <c r="C10" s="95" t="s">
        <v>225</v>
      </c>
      <c r="D10" s="94" t="s">
        <v>226</v>
      </c>
      <c r="E10" s="102">
        <f t="shared" si="0"/>
        <v>1441.01</v>
      </c>
      <c r="F10" s="96">
        <v>1441.01</v>
      </c>
      <c r="G10" s="97"/>
      <c r="H10" s="97"/>
      <c r="I10" s="97"/>
      <c r="J10" s="97"/>
      <c r="K10" s="97"/>
      <c r="L10" s="97"/>
      <c r="M10" s="97"/>
    </row>
    <row r="11" spans="1:13" s="87" customFormat="1" ht="19.5" customHeight="1">
      <c r="A11" s="95">
        <v>201</v>
      </c>
      <c r="B11" s="95" t="s">
        <v>220</v>
      </c>
      <c r="C11" s="95" t="s">
        <v>227</v>
      </c>
      <c r="D11" s="94" t="s">
        <v>228</v>
      </c>
      <c r="E11" s="102">
        <f t="shared" si="0"/>
        <v>260</v>
      </c>
      <c r="F11" s="96">
        <v>260</v>
      </c>
      <c r="G11" s="97"/>
      <c r="H11" s="97"/>
      <c r="I11" s="97"/>
      <c r="J11" s="97"/>
      <c r="K11" s="97"/>
      <c r="L11" s="97"/>
      <c r="M11" s="97"/>
    </row>
    <row r="12" spans="1:13" s="87" customFormat="1" ht="19.5" customHeight="1">
      <c r="A12" s="95" t="s">
        <v>229</v>
      </c>
      <c r="B12" s="95" t="s">
        <v>220</v>
      </c>
      <c r="C12" s="95" t="s">
        <v>231</v>
      </c>
      <c r="D12" s="94" t="s">
        <v>230</v>
      </c>
      <c r="E12" s="102">
        <f t="shared" si="0"/>
        <v>180</v>
      </c>
      <c r="F12" s="96">
        <v>180</v>
      </c>
      <c r="G12" s="97"/>
      <c r="H12" s="97"/>
      <c r="I12" s="97"/>
      <c r="J12" s="97"/>
      <c r="K12" s="97"/>
      <c r="L12" s="97"/>
      <c r="M12" s="97"/>
    </row>
    <row r="13" spans="1:13" s="87" customFormat="1" ht="19.5" customHeight="1">
      <c r="A13" s="95" t="s">
        <v>232</v>
      </c>
      <c r="B13" s="95" t="s">
        <v>233</v>
      </c>
      <c r="C13" s="95" t="s">
        <v>225</v>
      </c>
      <c r="D13" s="94" t="s">
        <v>238</v>
      </c>
      <c r="E13" s="102">
        <f t="shared" si="0"/>
        <v>245</v>
      </c>
      <c r="F13" s="96">
        <v>245</v>
      </c>
      <c r="G13" s="97"/>
      <c r="H13" s="97"/>
      <c r="I13" s="97"/>
      <c r="J13" s="97"/>
      <c r="K13" s="97"/>
      <c r="L13" s="97"/>
      <c r="M13" s="97"/>
    </row>
    <row r="14" spans="1:13" s="87" customFormat="1" ht="19.5" customHeight="1">
      <c r="A14" s="95" t="s">
        <v>234</v>
      </c>
      <c r="B14" s="95" t="s">
        <v>233</v>
      </c>
      <c r="C14" s="95" t="s">
        <v>221</v>
      </c>
      <c r="D14" s="94" t="s">
        <v>236</v>
      </c>
      <c r="E14" s="102">
        <f t="shared" si="0"/>
        <v>12.1</v>
      </c>
      <c r="F14" s="96">
        <v>12.1</v>
      </c>
      <c r="G14" s="97"/>
      <c r="H14" s="97"/>
      <c r="I14" s="97"/>
      <c r="J14" s="97"/>
      <c r="K14" s="97"/>
      <c r="L14" s="97"/>
      <c r="M14" s="97"/>
    </row>
    <row r="15" spans="1:13" s="87" customFormat="1" ht="19.5" customHeight="1">
      <c r="A15" s="95" t="s">
        <v>235</v>
      </c>
      <c r="B15" s="95" t="s">
        <v>223</v>
      </c>
      <c r="C15" s="95" t="s">
        <v>221</v>
      </c>
      <c r="D15" s="94" t="s">
        <v>237</v>
      </c>
      <c r="E15" s="102">
        <f t="shared" si="0"/>
        <v>331</v>
      </c>
      <c r="F15" s="96">
        <v>331</v>
      </c>
      <c r="G15" s="97"/>
      <c r="H15" s="97"/>
      <c r="I15" s="97"/>
      <c r="J15" s="97"/>
      <c r="K15" s="97"/>
      <c r="L15" s="97"/>
      <c r="M15" s="97"/>
    </row>
    <row r="16" spans="1:13" s="87" customFormat="1" ht="19.5" customHeight="1">
      <c r="A16" s="95"/>
      <c r="B16" s="95"/>
      <c r="C16" s="95"/>
      <c r="D16" s="94"/>
      <c r="E16" s="94"/>
      <c r="F16" s="94"/>
      <c r="G16" s="94"/>
      <c r="H16" s="94"/>
      <c r="I16" s="94"/>
      <c r="J16" s="94"/>
      <c r="K16" s="94"/>
      <c r="L16" s="94"/>
      <c r="M16" s="94"/>
    </row>
    <row r="17" spans="1:13" s="87" customFormat="1" ht="30" customHeight="1">
      <c r="A17" s="126" t="s">
        <v>190</v>
      </c>
      <c r="B17" s="127"/>
      <c r="C17" s="127"/>
      <c r="D17" s="127"/>
      <c r="E17" s="127"/>
      <c r="F17" s="127"/>
      <c r="G17" s="127"/>
      <c r="H17" s="127"/>
      <c r="I17" s="127"/>
      <c r="J17" s="127"/>
      <c r="K17" s="127"/>
      <c r="L17" s="127"/>
      <c r="M17" s="127"/>
    </row>
  </sheetData>
  <sheetProtection/>
  <mergeCells count="19">
    <mergeCell ref="A1:F1"/>
    <mergeCell ref="L1:M1"/>
    <mergeCell ref="A2:M2"/>
    <mergeCell ref="A3:F3"/>
    <mergeCell ref="L3:M3"/>
    <mergeCell ref="G4:G6"/>
    <mergeCell ref="H4:H6"/>
    <mergeCell ref="A5:C5"/>
    <mergeCell ref="D5:D6"/>
    <mergeCell ref="A17:M17"/>
    <mergeCell ref="K4:K6"/>
    <mergeCell ref="L4:L6"/>
    <mergeCell ref="M4:M6"/>
    <mergeCell ref="I5:I6"/>
    <mergeCell ref="J5:J6"/>
    <mergeCell ref="I4:J4"/>
    <mergeCell ref="A4:D4"/>
    <mergeCell ref="E4:E6"/>
    <mergeCell ref="F4:F6"/>
  </mergeCells>
  <printOptions horizontalCentered="1"/>
  <pageMargins left="0.5118110236220472" right="0.5118110236220472"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Q17"/>
  <sheetViews>
    <sheetView zoomScalePageLayoutView="0" workbookViewId="0" topLeftCell="A1">
      <selection activeCell="N23" sqref="N23"/>
    </sheetView>
  </sheetViews>
  <sheetFormatPr defaultColWidth="9.33203125" defaultRowHeight="11.25"/>
  <cols>
    <col min="1" max="3" width="5.33203125" style="0" customWidth="1"/>
    <col min="4" max="4" width="27.5" style="0" customWidth="1"/>
    <col min="5" max="5" width="11" style="0" bestFit="1" customWidth="1"/>
    <col min="6" max="6" width="10.33203125" style="0" customWidth="1"/>
    <col min="7" max="7" width="10" style="0" customWidth="1"/>
    <col min="8" max="8" width="10.5" style="0" customWidth="1"/>
    <col min="9" max="9" width="9.16015625" style="0" customWidth="1"/>
    <col min="10" max="10" width="9.83203125" style="0" customWidth="1"/>
    <col min="11" max="11" width="10.83203125" style="0" customWidth="1"/>
    <col min="12" max="12" width="8.5" style="0" customWidth="1"/>
    <col min="13" max="13" width="6.5" style="0" customWidth="1"/>
    <col min="14" max="14" width="8.5" style="0" customWidth="1"/>
    <col min="15" max="15" width="8.83203125" style="0" customWidth="1"/>
    <col min="16" max="16" width="5.83203125" style="0" customWidth="1"/>
    <col min="17" max="17" width="8.83203125" style="0" customWidth="1"/>
  </cols>
  <sheetData>
    <row r="1" spans="1:17" ht="12.75">
      <c r="A1" s="141" t="s">
        <v>101</v>
      </c>
      <c r="B1" s="142"/>
      <c r="C1" s="142"/>
      <c r="D1" s="142"/>
      <c r="E1" s="142"/>
      <c r="F1" s="30"/>
      <c r="G1" s="30"/>
      <c r="H1" s="30"/>
      <c r="I1" s="30"/>
      <c r="J1" s="30"/>
      <c r="K1" s="30"/>
      <c r="L1" s="30"/>
      <c r="M1" s="30"/>
      <c r="N1" s="30"/>
      <c r="O1" s="30"/>
      <c r="P1" s="30"/>
      <c r="Q1" s="32"/>
    </row>
    <row r="2" spans="1:17" ht="18.75">
      <c r="A2" s="140" t="s">
        <v>106</v>
      </c>
      <c r="B2" s="140"/>
      <c r="C2" s="140"/>
      <c r="D2" s="140"/>
      <c r="E2" s="140"/>
      <c r="F2" s="140"/>
      <c r="G2" s="140"/>
      <c r="H2" s="140"/>
      <c r="I2" s="140"/>
      <c r="J2" s="140"/>
      <c r="K2" s="140"/>
      <c r="L2" s="140"/>
      <c r="M2" s="140"/>
      <c r="N2" s="140"/>
      <c r="O2" s="140"/>
      <c r="P2" s="140"/>
      <c r="Q2" s="140"/>
    </row>
    <row r="3" spans="1:17" ht="12">
      <c r="A3" s="143"/>
      <c r="B3" s="143"/>
      <c r="C3" s="143"/>
      <c r="D3" s="143"/>
      <c r="E3" s="143"/>
      <c r="F3" s="143"/>
      <c r="G3" s="143"/>
      <c r="H3" s="143"/>
      <c r="I3" s="30"/>
      <c r="J3" s="30"/>
      <c r="K3" s="30"/>
      <c r="L3" s="30"/>
      <c r="M3" s="30"/>
      <c r="N3" s="30"/>
      <c r="O3" s="30"/>
      <c r="P3" s="34"/>
      <c r="Q3" s="35" t="s">
        <v>58</v>
      </c>
    </row>
    <row r="4" spans="1:17" ht="15" customHeight="1">
      <c r="A4" s="148" t="s">
        <v>76</v>
      </c>
      <c r="B4" s="149"/>
      <c r="C4" s="149"/>
      <c r="D4" s="150"/>
      <c r="E4" s="144" t="s">
        <v>77</v>
      </c>
      <c r="F4" s="29" t="s">
        <v>78</v>
      </c>
      <c r="G4" s="33"/>
      <c r="H4" s="29"/>
      <c r="I4" s="31"/>
      <c r="J4" s="144" t="s">
        <v>79</v>
      </c>
      <c r="K4" s="144"/>
      <c r="L4" s="144"/>
      <c r="M4" s="144"/>
      <c r="N4" s="144"/>
      <c r="O4" s="144"/>
      <c r="P4" s="144"/>
      <c r="Q4" s="151" t="s">
        <v>80</v>
      </c>
    </row>
    <row r="5" spans="1:17" ht="23.25" customHeight="1">
      <c r="A5" s="134" t="s">
        <v>95</v>
      </c>
      <c r="B5" s="135"/>
      <c r="C5" s="136"/>
      <c r="D5" s="137" t="s">
        <v>96</v>
      </c>
      <c r="E5" s="144"/>
      <c r="F5" s="144" t="s">
        <v>81</v>
      </c>
      <c r="G5" s="144" t="s">
        <v>82</v>
      </c>
      <c r="H5" s="144" t="s">
        <v>83</v>
      </c>
      <c r="I5" s="144" t="s">
        <v>84</v>
      </c>
      <c r="J5" s="145" t="s">
        <v>81</v>
      </c>
      <c r="K5" s="145" t="s">
        <v>85</v>
      </c>
      <c r="L5" s="146" t="s">
        <v>84</v>
      </c>
      <c r="M5" s="146" t="s">
        <v>86</v>
      </c>
      <c r="N5" s="145" t="s">
        <v>87</v>
      </c>
      <c r="O5" s="145" t="s">
        <v>88</v>
      </c>
      <c r="P5" s="145" t="s">
        <v>89</v>
      </c>
      <c r="Q5" s="144"/>
    </row>
    <row r="6" spans="1:17" ht="18" customHeight="1">
      <c r="A6" s="71" t="s">
        <v>73</v>
      </c>
      <c r="B6" s="71" t="s">
        <v>74</v>
      </c>
      <c r="C6" s="71" t="s">
        <v>75</v>
      </c>
      <c r="D6" s="138"/>
      <c r="E6" s="144"/>
      <c r="F6" s="144"/>
      <c r="G6" s="144"/>
      <c r="H6" s="144"/>
      <c r="I6" s="144"/>
      <c r="J6" s="144"/>
      <c r="K6" s="144"/>
      <c r="L6" s="147"/>
      <c r="M6" s="147"/>
      <c r="N6" s="144"/>
      <c r="O6" s="144"/>
      <c r="P6" s="144"/>
      <c r="Q6" s="144"/>
    </row>
    <row r="7" spans="1:17" s="104" customFormat="1" ht="19.5" customHeight="1">
      <c r="A7" s="103"/>
      <c r="B7" s="103"/>
      <c r="C7" s="103"/>
      <c r="D7" s="105" t="s">
        <v>239</v>
      </c>
      <c r="E7" s="106">
        <f>SUM(E8:E15)</f>
        <v>7793.01</v>
      </c>
      <c r="F7" s="106">
        <f aca="true" t="shared" si="0" ref="F7:K7">SUM(F8:F15)</f>
        <v>5887</v>
      </c>
      <c r="G7" s="106">
        <f t="shared" si="0"/>
        <v>3250</v>
      </c>
      <c r="H7" s="106">
        <f t="shared" si="0"/>
        <v>2021</v>
      </c>
      <c r="I7" s="106">
        <f>SUM(I8:I15)</f>
        <v>616</v>
      </c>
      <c r="J7" s="106">
        <f t="shared" si="0"/>
        <v>1906.01</v>
      </c>
      <c r="K7" s="106">
        <f t="shared" si="0"/>
        <v>1906.01</v>
      </c>
      <c r="L7" s="103"/>
      <c r="M7" s="103"/>
      <c r="N7" s="103"/>
      <c r="O7" s="103"/>
      <c r="P7" s="103"/>
      <c r="Q7" s="103"/>
    </row>
    <row r="8" spans="1:17" ht="19.5" customHeight="1">
      <c r="A8" s="95">
        <v>201</v>
      </c>
      <c r="B8" s="95" t="s">
        <v>220</v>
      </c>
      <c r="C8" s="95" t="s">
        <v>221</v>
      </c>
      <c r="D8" s="94" t="s">
        <v>222</v>
      </c>
      <c r="E8" s="106">
        <f>F8+J8</f>
        <v>5298.9</v>
      </c>
      <c r="F8" s="106">
        <f>G8+H8+I8</f>
        <v>5298.9</v>
      </c>
      <c r="G8" s="106">
        <v>3250</v>
      </c>
      <c r="H8" s="106">
        <v>2021</v>
      </c>
      <c r="I8" s="106">
        <v>27.9</v>
      </c>
      <c r="J8" s="106"/>
      <c r="K8" s="106"/>
      <c r="L8" s="28"/>
      <c r="M8" s="28"/>
      <c r="N8" s="28"/>
      <c r="O8" s="28"/>
      <c r="P8" s="28"/>
      <c r="Q8" s="28"/>
    </row>
    <row r="9" spans="1:17" ht="19.5" customHeight="1">
      <c r="A9" s="95">
        <v>201</v>
      </c>
      <c r="B9" s="95" t="s">
        <v>220</v>
      </c>
      <c r="C9" s="95" t="s">
        <v>223</v>
      </c>
      <c r="D9" s="94" t="s">
        <v>224</v>
      </c>
      <c r="E9" s="106">
        <f aca="true" t="shared" si="1" ref="E9:E15">F9+J9</f>
        <v>25</v>
      </c>
      <c r="F9" s="106"/>
      <c r="G9" s="106"/>
      <c r="H9" s="106"/>
      <c r="I9" s="106"/>
      <c r="J9" s="106">
        <f>K9</f>
        <v>25</v>
      </c>
      <c r="K9" s="106">
        <v>25</v>
      </c>
      <c r="L9" s="28"/>
      <c r="M9" s="28"/>
      <c r="N9" s="28"/>
      <c r="O9" s="28"/>
      <c r="P9" s="28"/>
      <c r="Q9" s="28"/>
    </row>
    <row r="10" spans="1:17" ht="19.5" customHeight="1">
      <c r="A10" s="95">
        <v>201</v>
      </c>
      <c r="B10" s="95" t="s">
        <v>220</v>
      </c>
      <c r="C10" s="95" t="s">
        <v>225</v>
      </c>
      <c r="D10" s="94" t="s">
        <v>226</v>
      </c>
      <c r="E10" s="106">
        <f t="shared" si="1"/>
        <v>1441.01</v>
      </c>
      <c r="F10" s="106"/>
      <c r="G10" s="106"/>
      <c r="H10" s="106"/>
      <c r="I10" s="106"/>
      <c r="J10" s="106">
        <f>K10</f>
        <v>1441.01</v>
      </c>
      <c r="K10" s="106">
        <v>1441.01</v>
      </c>
      <c r="L10" s="28"/>
      <c r="M10" s="28"/>
      <c r="N10" s="28"/>
      <c r="O10" s="28"/>
      <c r="P10" s="28"/>
      <c r="Q10" s="28"/>
    </row>
    <row r="11" spans="1:17" ht="19.5" customHeight="1">
      <c r="A11" s="95">
        <v>201</v>
      </c>
      <c r="B11" s="95" t="s">
        <v>220</v>
      </c>
      <c r="C11" s="95" t="s">
        <v>227</v>
      </c>
      <c r="D11" s="94" t="s">
        <v>228</v>
      </c>
      <c r="E11" s="106">
        <f t="shared" si="1"/>
        <v>260</v>
      </c>
      <c r="F11" s="106"/>
      <c r="G11" s="106"/>
      <c r="H11" s="106"/>
      <c r="I11" s="106"/>
      <c r="J11" s="106">
        <f>K11</f>
        <v>260</v>
      </c>
      <c r="K11" s="106">
        <v>260</v>
      </c>
      <c r="L11" s="28"/>
      <c r="M11" s="28"/>
      <c r="N11" s="28"/>
      <c r="O11" s="28"/>
      <c r="P11" s="28"/>
      <c r="Q11" s="28"/>
    </row>
    <row r="12" spans="1:17" ht="19.5" customHeight="1">
      <c r="A12" s="95" t="s">
        <v>229</v>
      </c>
      <c r="B12" s="95" t="s">
        <v>220</v>
      </c>
      <c r="C12" s="95" t="s">
        <v>231</v>
      </c>
      <c r="D12" s="94" t="s">
        <v>230</v>
      </c>
      <c r="E12" s="106">
        <f t="shared" si="1"/>
        <v>180</v>
      </c>
      <c r="F12" s="106"/>
      <c r="G12" s="106"/>
      <c r="H12" s="106"/>
      <c r="I12" s="106"/>
      <c r="J12" s="106">
        <f>K12</f>
        <v>180</v>
      </c>
      <c r="K12" s="106">
        <v>180</v>
      </c>
      <c r="L12" s="28"/>
      <c r="M12" s="28"/>
      <c r="N12" s="28"/>
      <c r="O12" s="28"/>
      <c r="P12" s="28"/>
      <c r="Q12" s="28"/>
    </row>
    <row r="13" spans="1:17" ht="19.5" customHeight="1">
      <c r="A13" s="95" t="s">
        <v>232</v>
      </c>
      <c r="B13" s="95" t="s">
        <v>233</v>
      </c>
      <c r="C13" s="95" t="s">
        <v>225</v>
      </c>
      <c r="D13" s="94" t="s">
        <v>238</v>
      </c>
      <c r="E13" s="106">
        <f t="shared" si="1"/>
        <v>245</v>
      </c>
      <c r="F13" s="106">
        <f>G13+H13+I13</f>
        <v>245</v>
      </c>
      <c r="G13" s="106"/>
      <c r="H13" s="106"/>
      <c r="I13" s="106">
        <v>245</v>
      </c>
      <c r="J13" s="106"/>
      <c r="K13" s="106"/>
      <c r="L13" s="28"/>
      <c r="M13" s="28"/>
      <c r="N13" s="28"/>
      <c r="O13" s="28"/>
      <c r="P13" s="28"/>
      <c r="Q13" s="28"/>
    </row>
    <row r="14" spans="1:17" ht="19.5" customHeight="1">
      <c r="A14" s="95" t="s">
        <v>234</v>
      </c>
      <c r="B14" s="95" t="s">
        <v>233</v>
      </c>
      <c r="C14" s="95" t="s">
        <v>221</v>
      </c>
      <c r="D14" s="94" t="s">
        <v>236</v>
      </c>
      <c r="E14" s="106">
        <f t="shared" si="1"/>
        <v>12.1</v>
      </c>
      <c r="F14" s="106">
        <f>G14+H14+I14</f>
        <v>12.1</v>
      </c>
      <c r="G14" s="106"/>
      <c r="H14" s="106"/>
      <c r="I14" s="106">
        <v>12.1</v>
      </c>
      <c r="J14" s="106"/>
      <c r="K14" s="106"/>
      <c r="L14" s="28"/>
      <c r="M14" s="28"/>
      <c r="N14" s="28"/>
      <c r="O14" s="28"/>
      <c r="P14" s="28"/>
      <c r="Q14" s="28"/>
    </row>
    <row r="15" spans="1:17" ht="19.5" customHeight="1">
      <c r="A15" s="95" t="s">
        <v>235</v>
      </c>
      <c r="B15" s="95" t="s">
        <v>223</v>
      </c>
      <c r="C15" s="95" t="s">
        <v>221</v>
      </c>
      <c r="D15" s="94" t="s">
        <v>237</v>
      </c>
      <c r="E15" s="106">
        <f t="shared" si="1"/>
        <v>331</v>
      </c>
      <c r="F15" s="106">
        <f>G15+H15+I15</f>
        <v>331</v>
      </c>
      <c r="G15" s="106"/>
      <c r="H15" s="106"/>
      <c r="I15" s="106">
        <v>331</v>
      </c>
      <c r="J15" s="106"/>
      <c r="K15" s="106"/>
      <c r="L15" s="28"/>
      <c r="M15" s="28"/>
      <c r="N15" s="28"/>
      <c r="O15" s="28"/>
      <c r="P15" s="28"/>
      <c r="Q15" s="28"/>
    </row>
    <row r="16" spans="1:17" ht="19.5" customHeight="1">
      <c r="A16" s="28"/>
      <c r="B16" s="28"/>
      <c r="C16" s="28"/>
      <c r="D16" s="28"/>
      <c r="E16" s="28"/>
      <c r="F16" s="28"/>
      <c r="G16" s="28"/>
      <c r="H16" s="28"/>
      <c r="I16" s="28"/>
      <c r="J16" s="28"/>
      <c r="K16" s="28"/>
      <c r="L16" s="28"/>
      <c r="M16" s="28"/>
      <c r="N16" s="28"/>
      <c r="O16" s="28"/>
      <c r="P16" s="28"/>
      <c r="Q16" s="28"/>
    </row>
    <row r="17" spans="1:17" ht="30" customHeight="1">
      <c r="A17" s="126" t="s">
        <v>190</v>
      </c>
      <c r="B17" s="127"/>
      <c r="C17" s="127"/>
      <c r="D17" s="127"/>
      <c r="E17" s="127"/>
      <c r="F17" s="127"/>
      <c r="G17" s="127"/>
      <c r="H17" s="127"/>
      <c r="I17" s="127"/>
      <c r="J17" s="127"/>
      <c r="K17" s="127"/>
      <c r="L17" s="127"/>
      <c r="M17" s="127"/>
      <c r="N17" s="127"/>
      <c r="O17" s="127"/>
      <c r="P17" s="127"/>
      <c r="Q17" s="127"/>
    </row>
  </sheetData>
  <sheetProtection/>
  <mergeCells count="21">
    <mergeCell ref="N5:N6"/>
    <mergeCell ref="J5:J6"/>
    <mergeCell ref="Q4:Q6"/>
    <mergeCell ref="O5:O6"/>
    <mergeCell ref="P5:P6"/>
    <mergeCell ref="F5:F6"/>
    <mergeCell ref="I5:I6"/>
    <mergeCell ref="M5:M6"/>
    <mergeCell ref="A4:D4"/>
    <mergeCell ref="D5:D6"/>
    <mergeCell ref="A5:C5"/>
    <mergeCell ref="A17:Q17"/>
    <mergeCell ref="A2:Q2"/>
    <mergeCell ref="A1:E1"/>
    <mergeCell ref="A3:H3"/>
    <mergeCell ref="E4:E6"/>
    <mergeCell ref="J4:P4"/>
    <mergeCell ref="K5:K6"/>
    <mergeCell ref="L5:L6"/>
    <mergeCell ref="G5:G6"/>
    <mergeCell ref="H5:H6"/>
  </mergeCells>
  <printOptions horizontalCentered="1"/>
  <pageMargins left="0.31496062992125984" right="0.31496062992125984"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10"/>
  <sheetViews>
    <sheetView zoomScalePageLayoutView="0" workbookViewId="0" topLeftCell="A1">
      <selection activeCell="A7" sqref="A7:S7"/>
    </sheetView>
  </sheetViews>
  <sheetFormatPr defaultColWidth="9.33203125" defaultRowHeight="11.25"/>
  <cols>
    <col min="1" max="1" width="4.5" style="0" customWidth="1"/>
    <col min="2" max="3" width="3.66015625" style="0" customWidth="1"/>
    <col min="4" max="4" width="10.33203125" style="0" customWidth="1"/>
    <col min="5" max="5" width="9.83203125" style="0" customWidth="1"/>
    <col min="6" max="6" width="11" style="0" bestFit="1" customWidth="1"/>
    <col min="7" max="7" width="10.83203125" style="0" customWidth="1"/>
    <col min="8" max="8" width="11.33203125" style="0" customWidth="1"/>
    <col min="9" max="9" width="5.5" style="0" customWidth="1"/>
    <col min="10" max="10" width="6.5" style="0" customWidth="1"/>
    <col min="11" max="11" width="8.16015625" style="0" customWidth="1"/>
    <col min="12" max="13" width="8.83203125" style="0" customWidth="1"/>
    <col min="14" max="14" width="6.66015625" style="0" customWidth="1"/>
    <col min="16" max="16" width="7.33203125" style="0" customWidth="1"/>
    <col min="17" max="17" width="5.66015625" style="0" customWidth="1"/>
    <col min="18" max="18" width="9.5" style="0" customWidth="1"/>
    <col min="19" max="19" width="8.5" style="0" customWidth="1"/>
  </cols>
  <sheetData>
    <row r="1" spans="1:19" ht="12">
      <c r="A1" s="154" t="s">
        <v>199</v>
      </c>
      <c r="B1" s="154"/>
      <c r="C1" s="154"/>
      <c r="D1" s="154"/>
      <c r="E1" s="44"/>
      <c r="F1" s="44"/>
      <c r="G1" s="44"/>
      <c r="H1" s="44"/>
      <c r="I1" s="44"/>
      <c r="J1" s="44"/>
      <c r="K1" s="44"/>
      <c r="L1" s="44"/>
      <c r="M1" s="44"/>
      <c r="N1" s="44"/>
      <c r="O1" s="45"/>
      <c r="P1" s="45"/>
      <c r="Q1" s="44"/>
      <c r="R1" s="155"/>
      <c r="S1" s="155"/>
    </row>
    <row r="2" spans="1:19" s="62" customFormat="1" ht="18.75">
      <c r="A2" s="61" t="s">
        <v>197</v>
      </c>
      <c r="B2" s="61"/>
      <c r="C2" s="61"/>
      <c r="D2" s="61"/>
      <c r="E2" s="61"/>
      <c r="F2" s="61"/>
      <c r="G2" s="61"/>
      <c r="H2" s="61"/>
      <c r="I2" s="61"/>
      <c r="J2" s="61"/>
      <c r="K2" s="61"/>
      <c r="L2" s="61"/>
      <c r="M2" s="61"/>
      <c r="N2" s="61"/>
      <c r="O2" s="61"/>
      <c r="P2" s="61"/>
      <c r="Q2" s="61"/>
      <c r="R2" s="61"/>
      <c r="S2" s="61"/>
    </row>
    <row r="3" spans="1:19" ht="12">
      <c r="A3" s="156"/>
      <c r="B3" s="156"/>
      <c r="C3" s="156"/>
      <c r="D3" s="156"/>
      <c r="E3" s="156"/>
      <c r="F3" s="156"/>
      <c r="G3" s="156"/>
      <c r="H3" s="44"/>
      <c r="I3" s="44"/>
      <c r="J3" s="44"/>
      <c r="K3" s="44"/>
      <c r="L3" s="44"/>
      <c r="M3" s="44"/>
      <c r="N3" s="44"/>
      <c r="O3" s="45"/>
      <c r="P3" s="45"/>
      <c r="Q3" s="44"/>
      <c r="R3" s="157" t="s">
        <v>58</v>
      </c>
      <c r="S3" s="158"/>
    </row>
    <row r="4" spans="1:19" ht="15" customHeight="1">
      <c r="A4" s="153" t="s">
        <v>76</v>
      </c>
      <c r="B4" s="153"/>
      <c r="C4" s="153"/>
      <c r="D4" s="153"/>
      <c r="E4" s="159" t="s">
        <v>211</v>
      </c>
      <c r="F4" s="161" t="s">
        <v>108</v>
      </c>
      <c r="G4" s="161"/>
      <c r="H4" s="161"/>
      <c r="I4" s="161"/>
      <c r="J4" s="161"/>
      <c r="K4" s="161" t="s">
        <v>109</v>
      </c>
      <c r="L4" s="161"/>
      <c r="M4" s="161"/>
      <c r="N4" s="161"/>
      <c r="O4" s="161"/>
      <c r="P4" s="162"/>
      <c r="Q4" s="161" t="s">
        <v>110</v>
      </c>
      <c r="R4" s="161"/>
      <c r="S4" s="160" t="s">
        <v>111</v>
      </c>
    </row>
    <row r="5" spans="1:19" s="108" customFormat="1" ht="18" customHeight="1">
      <c r="A5" s="161" t="s">
        <v>209</v>
      </c>
      <c r="B5" s="161"/>
      <c r="C5" s="161"/>
      <c r="D5" s="152" t="s">
        <v>210</v>
      </c>
      <c r="E5" s="159"/>
      <c r="F5" s="152" t="s">
        <v>81</v>
      </c>
      <c r="G5" s="152" t="s">
        <v>112</v>
      </c>
      <c r="H5" s="152" t="s">
        <v>113</v>
      </c>
      <c r="I5" s="152" t="s">
        <v>114</v>
      </c>
      <c r="J5" s="152" t="s">
        <v>115</v>
      </c>
      <c r="K5" s="152" t="s">
        <v>81</v>
      </c>
      <c r="L5" s="152" t="s">
        <v>116</v>
      </c>
      <c r="M5" s="152" t="s">
        <v>117</v>
      </c>
      <c r="N5" s="152" t="s">
        <v>118</v>
      </c>
      <c r="O5" s="152" t="s">
        <v>119</v>
      </c>
      <c r="P5" s="152" t="s">
        <v>120</v>
      </c>
      <c r="Q5" s="152" t="s">
        <v>81</v>
      </c>
      <c r="R5" s="152" t="s">
        <v>121</v>
      </c>
      <c r="S5" s="160"/>
    </row>
    <row r="6" spans="1:19" s="108" customFormat="1" ht="21.75" customHeight="1">
      <c r="A6" s="43" t="s">
        <v>73</v>
      </c>
      <c r="B6" s="43" t="s">
        <v>74</v>
      </c>
      <c r="C6" s="43" t="s">
        <v>75</v>
      </c>
      <c r="D6" s="153"/>
      <c r="E6" s="160"/>
      <c r="F6" s="153"/>
      <c r="G6" s="153"/>
      <c r="H6" s="153"/>
      <c r="I6" s="153"/>
      <c r="J6" s="153"/>
      <c r="K6" s="153"/>
      <c r="L6" s="153"/>
      <c r="M6" s="153"/>
      <c r="N6" s="153"/>
      <c r="O6" s="153"/>
      <c r="P6" s="153"/>
      <c r="Q6" s="153"/>
      <c r="R6" s="153"/>
      <c r="S6" s="161"/>
    </row>
    <row r="7" spans="1:19" s="107" customFormat="1" ht="30" customHeight="1">
      <c r="A7" s="95">
        <v>201</v>
      </c>
      <c r="B7" s="95" t="s">
        <v>240</v>
      </c>
      <c r="C7" s="95" t="s">
        <v>241</v>
      </c>
      <c r="D7" s="97" t="s">
        <v>242</v>
      </c>
      <c r="E7" s="96">
        <f>F7+K7+Q7+S7</f>
        <v>3250</v>
      </c>
      <c r="F7" s="96">
        <f>G7+H7+I7+J7</f>
        <v>2375</v>
      </c>
      <c r="G7" s="96">
        <v>1175</v>
      </c>
      <c r="H7" s="96">
        <v>1200</v>
      </c>
      <c r="I7" s="96"/>
      <c r="J7" s="96"/>
      <c r="K7" s="96">
        <f>L7+M7+N7+O7+P7</f>
        <v>825</v>
      </c>
      <c r="L7" s="96">
        <v>405</v>
      </c>
      <c r="M7" s="96">
        <v>420</v>
      </c>
      <c r="N7" s="96"/>
      <c r="O7" s="96"/>
      <c r="P7" s="96"/>
      <c r="Q7" s="96"/>
      <c r="R7" s="96"/>
      <c r="S7" s="96">
        <v>50</v>
      </c>
    </row>
    <row r="8" spans="1:19" ht="30" customHeight="1">
      <c r="A8" s="28"/>
      <c r="B8" s="28"/>
      <c r="C8" s="28"/>
      <c r="D8" s="28"/>
      <c r="E8" s="28"/>
      <c r="F8" s="28"/>
      <c r="G8" s="28"/>
      <c r="H8" s="28"/>
      <c r="I8" s="28"/>
      <c r="J8" s="28"/>
      <c r="K8" s="28"/>
      <c r="L8" s="28"/>
      <c r="M8" s="28"/>
      <c r="N8" s="28"/>
      <c r="O8" s="28"/>
      <c r="P8" s="28"/>
      <c r="Q8" s="28"/>
      <c r="R8" s="28"/>
      <c r="S8" s="28"/>
    </row>
    <row r="9" spans="1:19" ht="30" customHeight="1">
      <c r="A9" s="28"/>
      <c r="B9" s="28"/>
      <c r="C9" s="28"/>
      <c r="D9" s="28"/>
      <c r="E9" s="28"/>
      <c r="F9" s="28"/>
      <c r="G9" s="28"/>
      <c r="H9" s="28"/>
      <c r="I9" s="28"/>
      <c r="J9" s="28"/>
      <c r="K9" s="28"/>
      <c r="L9" s="28"/>
      <c r="M9" s="28"/>
      <c r="N9" s="28"/>
      <c r="O9" s="28"/>
      <c r="P9" s="28"/>
      <c r="Q9" s="28"/>
      <c r="R9" s="28"/>
      <c r="S9" s="28"/>
    </row>
    <row r="10" spans="1:19" s="87" customFormat="1" ht="22.5" customHeight="1">
      <c r="A10" s="126" t="s">
        <v>206</v>
      </c>
      <c r="B10" s="127"/>
      <c r="C10" s="127"/>
      <c r="D10" s="127"/>
      <c r="E10" s="127"/>
      <c r="F10" s="127"/>
      <c r="G10" s="127"/>
      <c r="H10" s="127"/>
      <c r="I10" s="127"/>
      <c r="J10" s="127"/>
      <c r="K10" s="127"/>
      <c r="L10" s="127"/>
      <c r="M10" s="127"/>
      <c r="N10" s="127"/>
      <c r="O10" s="127"/>
      <c r="P10" s="127"/>
      <c r="Q10" s="127"/>
      <c r="R10" s="127"/>
      <c r="S10" s="127"/>
    </row>
  </sheetData>
  <sheetProtection/>
  <mergeCells count="26">
    <mergeCell ref="S4:S6"/>
    <mergeCell ref="A5:C5"/>
    <mergeCell ref="D5:D6"/>
    <mergeCell ref="F5:F6"/>
    <mergeCell ref="G5:G6"/>
    <mergeCell ref="H5:H6"/>
    <mergeCell ref="R5:R6"/>
    <mergeCell ref="M5:M6"/>
    <mergeCell ref="N5:N6"/>
    <mergeCell ref="O5:O6"/>
    <mergeCell ref="A10:S10"/>
    <mergeCell ref="A1:D1"/>
    <mergeCell ref="R1:S1"/>
    <mergeCell ref="A3:G3"/>
    <mergeCell ref="R3:S3"/>
    <mergeCell ref="A4:D4"/>
    <mergeCell ref="E4:E6"/>
    <mergeCell ref="F4:J4"/>
    <mergeCell ref="K4:P4"/>
    <mergeCell ref="Q4:R4"/>
    <mergeCell ref="P5:P6"/>
    <mergeCell ref="Q5:Q6"/>
    <mergeCell ref="I5:I6"/>
    <mergeCell ref="J5:J6"/>
    <mergeCell ref="K5:K6"/>
    <mergeCell ref="L5:L6"/>
  </mergeCells>
  <printOptions horizontalCentered="1"/>
  <pageMargins left="0.5118110236220472" right="0.5118110236220472" top="0.7480314960629921" bottom="0.7480314960629921"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X10"/>
  <sheetViews>
    <sheetView zoomScalePageLayoutView="0" workbookViewId="0" topLeftCell="A1">
      <selection activeCell="S16" sqref="S16"/>
    </sheetView>
  </sheetViews>
  <sheetFormatPr defaultColWidth="9.33203125" defaultRowHeight="11.25"/>
  <cols>
    <col min="1" max="3" width="4.33203125" style="0" customWidth="1"/>
    <col min="4" max="4" width="10.5" style="0" customWidth="1"/>
    <col min="5" max="5" width="10.16015625" style="0" customWidth="1"/>
    <col min="6" max="6" width="6.83203125" style="0" customWidth="1"/>
    <col min="7" max="7" width="8.33203125" style="0" customWidth="1"/>
    <col min="8" max="8" width="7.33203125" style="0" customWidth="1"/>
    <col min="9" max="9" width="7.83203125" style="0" customWidth="1"/>
    <col min="10" max="10" width="6.83203125" style="0" customWidth="1"/>
    <col min="11" max="11" width="9" style="0" bestFit="1" customWidth="1"/>
    <col min="12" max="12" width="8.5" style="0" customWidth="1"/>
    <col min="13" max="13" width="9" style="0" bestFit="1" customWidth="1"/>
    <col min="14" max="14" width="8" style="0" customWidth="1"/>
    <col min="15" max="15" width="3.66015625" style="0" customWidth="1"/>
    <col min="16" max="16" width="3.33203125" style="0" customWidth="1"/>
    <col min="17" max="17" width="3.5" style="0" customWidth="1"/>
    <col min="18" max="18" width="6.83203125" style="0" customWidth="1"/>
    <col min="19" max="19" width="7.83203125" style="0" customWidth="1"/>
    <col min="20" max="20" width="7.33203125" style="0" customWidth="1"/>
    <col min="21" max="21" width="8" style="0" bestFit="1" customWidth="1"/>
    <col min="22" max="23" width="7.83203125" style="0" customWidth="1"/>
    <col min="24" max="24" width="8.33203125" style="0" customWidth="1"/>
  </cols>
  <sheetData>
    <row r="1" spans="1:24" ht="12">
      <c r="A1" s="163" t="s">
        <v>107</v>
      </c>
      <c r="B1" s="163"/>
      <c r="C1" s="163"/>
      <c r="D1" s="163"/>
      <c r="E1" s="163"/>
      <c r="F1" s="163"/>
      <c r="G1" s="163"/>
      <c r="H1" s="47"/>
      <c r="I1" s="47"/>
      <c r="J1" s="47"/>
      <c r="K1" s="47"/>
      <c r="L1" s="47"/>
      <c r="M1" s="47"/>
      <c r="N1" s="47"/>
      <c r="O1" s="47"/>
      <c r="P1" s="47"/>
      <c r="Q1" s="47"/>
      <c r="R1" s="47"/>
      <c r="S1" s="47"/>
      <c r="T1" s="47"/>
      <c r="U1" s="47"/>
      <c r="V1" s="47"/>
      <c r="W1" s="164"/>
      <c r="X1" s="164"/>
    </row>
    <row r="2" spans="1:24" ht="22.5">
      <c r="A2" s="60" t="s">
        <v>196</v>
      </c>
      <c r="B2" s="46"/>
      <c r="C2" s="46"/>
      <c r="D2" s="46"/>
      <c r="E2" s="46"/>
      <c r="F2" s="46"/>
      <c r="G2" s="46"/>
      <c r="H2" s="46"/>
      <c r="I2" s="46"/>
      <c r="J2" s="46"/>
      <c r="K2" s="46"/>
      <c r="L2" s="46"/>
      <c r="M2" s="46"/>
      <c r="N2" s="46"/>
      <c r="O2" s="46"/>
      <c r="P2" s="46"/>
      <c r="Q2" s="46"/>
      <c r="R2" s="46"/>
      <c r="S2" s="46"/>
      <c r="T2" s="46"/>
      <c r="U2" s="46"/>
      <c r="V2" s="46"/>
      <c r="W2" s="46"/>
      <c r="X2" s="46"/>
    </row>
    <row r="3" spans="1:24" ht="12">
      <c r="A3" s="165"/>
      <c r="B3" s="165"/>
      <c r="C3" s="165"/>
      <c r="D3" s="165"/>
      <c r="E3" s="165"/>
      <c r="F3" s="165"/>
      <c r="G3" s="165"/>
      <c r="H3" s="165"/>
      <c r="I3" s="47"/>
      <c r="J3" s="47"/>
      <c r="K3" s="47"/>
      <c r="L3" s="47"/>
      <c r="M3" s="47"/>
      <c r="N3" s="47"/>
      <c r="O3" s="47"/>
      <c r="P3" s="47"/>
      <c r="Q3" s="47"/>
      <c r="R3" s="47"/>
      <c r="S3" s="47"/>
      <c r="T3" s="47"/>
      <c r="U3" s="47"/>
      <c r="V3" s="47"/>
      <c r="W3" s="166" t="s">
        <v>58</v>
      </c>
      <c r="X3" s="166"/>
    </row>
    <row r="4" spans="1:24" ht="24" customHeight="1">
      <c r="A4" s="49" t="s">
        <v>76</v>
      </c>
      <c r="B4" s="49"/>
      <c r="C4" s="49"/>
      <c r="D4" s="49"/>
      <c r="E4" s="173" t="s">
        <v>123</v>
      </c>
      <c r="F4" s="172" t="s">
        <v>124</v>
      </c>
      <c r="G4" s="172" t="s">
        <v>125</v>
      </c>
      <c r="H4" s="172" t="s">
        <v>126</v>
      </c>
      <c r="I4" s="167" t="s">
        <v>127</v>
      </c>
      <c r="J4" s="167" t="s">
        <v>128</v>
      </c>
      <c r="K4" s="167" t="s">
        <v>129</v>
      </c>
      <c r="L4" s="167" t="s">
        <v>130</v>
      </c>
      <c r="M4" s="167" t="s">
        <v>131</v>
      </c>
      <c r="N4" s="167" t="s">
        <v>132</v>
      </c>
      <c r="O4" s="175" t="s">
        <v>133</v>
      </c>
      <c r="P4" s="167" t="s">
        <v>134</v>
      </c>
      <c r="Q4" s="167" t="s">
        <v>135</v>
      </c>
      <c r="R4" s="167" t="s">
        <v>136</v>
      </c>
      <c r="S4" s="175" t="s">
        <v>137</v>
      </c>
      <c r="T4" s="167" t="s">
        <v>138</v>
      </c>
      <c r="U4" s="167" t="s">
        <v>139</v>
      </c>
      <c r="V4" s="167" t="s">
        <v>140</v>
      </c>
      <c r="W4" s="167" t="s">
        <v>141</v>
      </c>
      <c r="X4" s="167" t="s">
        <v>142</v>
      </c>
    </row>
    <row r="5" spans="1:24" ht="20.25" customHeight="1">
      <c r="A5" s="168" t="s">
        <v>209</v>
      </c>
      <c r="B5" s="169"/>
      <c r="C5" s="170"/>
      <c r="D5" s="171" t="s">
        <v>210</v>
      </c>
      <c r="E5" s="173"/>
      <c r="F5" s="172"/>
      <c r="G5" s="172"/>
      <c r="H5" s="172"/>
      <c r="I5" s="167"/>
      <c r="J5" s="167"/>
      <c r="K5" s="167"/>
      <c r="L5" s="167"/>
      <c r="M5" s="167"/>
      <c r="N5" s="167"/>
      <c r="O5" s="175"/>
      <c r="P5" s="167"/>
      <c r="Q5" s="167"/>
      <c r="R5" s="167"/>
      <c r="S5" s="175"/>
      <c r="T5" s="167"/>
      <c r="U5" s="167"/>
      <c r="V5" s="167"/>
      <c r="W5" s="167"/>
      <c r="X5" s="167"/>
    </row>
    <row r="6" spans="1:24" ht="22.5" customHeight="1">
      <c r="A6" s="48" t="s">
        <v>73</v>
      </c>
      <c r="B6" s="48" t="s">
        <v>74</v>
      </c>
      <c r="C6" s="48" t="s">
        <v>75</v>
      </c>
      <c r="D6" s="172"/>
      <c r="E6" s="174"/>
      <c r="F6" s="167"/>
      <c r="G6" s="167"/>
      <c r="H6" s="167"/>
      <c r="I6" s="167"/>
      <c r="J6" s="167"/>
      <c r="K6" s="167"/>
      <c r="L6" s="167"/>
      <c r="M6" s="167"/>
      <c r="N6" s="167"/>
      <c r="O6" s="175"/>
      <c r="P6" s="167"/>
      <c r="Q6" s="167"/>
      <c r="R6" s="167"/>
      <c r="S6" s="175"/>
      <c r="T6" s="167"/>
      <c r="U6" s="167"/>
      <c r="V6" s="167"/>
      <c r="W6" s="167"/>
      <c r="X6" s="167"/>
    </row>
    <row r="7" spans="1:24" s="107" customFormat="1" ht="30" customHeight="1">
      <c r="A7" s="95">
        <v>201</v>
      </c>
      <c r="B7" s="95" t="s">
        <v>240</v>
      </c>
      <c r="C7" s="95" t="s">
        <v>241</v>
      </c>
      <c r="D7" s="97" t="s">
        <v>242</v>
      </c>
      <c r="E7" s="96">
        <f>SUM(F7:X7)</f>
        <v>2021</v>
      </c>
      <c r="F7" s="96">
        <v>90</v>
      </c>
      <c r="G7" s="96">
        <v>25</v>
      </c>
      <c r="H7" s="96">
        <v>25</v>
      </c>
      <c r="I7" s="96">
        <v>300</v>
      </c>
      <c r="J7" s="96">
        <v>17</v>
      </c>
      <c r="K7" s="96">
        <v>280</v>
      </c>
      <c r="L7" s="96">
        <v>170</v>
      </c>
      <c r="M7" s="96">
        <v>100</v>
      </c>
      <c r="N7" s="96">
        <v>128</v>
      </c>
      <c r="O7" s="96"/>
      <c r="P7" s="96"/>
      <c r="Q7" s="96"/>
      <c r="R7" s="96">
        <v>20</v>
      </c>
      <c r="S7" s="96">
        <v>200</v>
      </c>
      <c r="T7" s="96">
        <v>65</v>
      </c>
      <c r="U7" s="96">
        <v>95</v>
      </c>
      <c r="V7" s="96">
        <v>136</v>
      </c>
      <c r="W7" s="96">
        <v>270</v>
      </c>
      <c r="X7" s="96">
        <v>100</v>
      </c>
    </row>
    <row r="8" spans="1:24" ht="30" customHeight="1">
      <c r="A8" s="28"/>
      <c r="B8" s="28"/>
      <c r="C8" s="28"/>
      <c r="D8" s="28"/>
      <c r="E8" s="28"/>
      <c r="F8" s="28"/>
      <c r="G8" s="28"/>
      <c r="H8" s="28"/>
      <c r="I8" s="28"/>
      <c r="J8" s="28"/>
      <c r="K8" s="28"/>
      <c r="L8" s="28"/>
      <c r="M8" s="28"/>
      <c r="N8" s="28"/>
      <c r="O8" s="28"/>
      <c r="P8" s="28"/>
      <c r="Q8" s="28"/>
      <c r="R8" s="28"/>
      <c r="S8" s="28"/>
      <c r="T8" s="28"/>
      <c r="U8" s="28"/>
      <c r="V8" s="28"/>
      <c r="W8" s="28"/>
      <c r="X8" s="28"/>
    </row>
    <row r="9" spans="1:24" ht="30" customHeight="1">
      <c r="A9" s="28"/>
      <c r="B9" s="28"/>
      <c r="C9" s="28"/>
      <c r="D9" s="28"/>
      <c r="E9" s="28"/>
      <c r="F9" s="28"/>
      <c r="G9" s="28"/>
      <c r="H9" s="28"/>
      <c r="I9" s="28"/>
      <c r="J9" s="28"/>
      <c r="K9" s="28"/>
      <c r="L9" s="28"/>
      <c r="M9" s="28"/>
      <c r="N9" s="28"/>
      <c r="O9" s="28"/>
      <c r="P9" s="28"/>
      <c r="Q9" s="28"/>
      <c r="R9" s="28"/>
      <c r="S9" s="28"/>
      <c r="T9" s="28"/>
      <c r="U9" s="28"/>
      <c r="V9" s="28"/>
      <c r="W9" s="28"/>
      <c r="X9" s="28"/>
    </row>
    <row r="10" spans="1:24" ht="21.75" customHeight="1">
      <c r="A10" s="126" t="s">
        <v>207</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sheetData>
  <sheetProtection/>
  <mergeCells count="27">
    <mergeCell ref="P4:P6"/>
    <mergeCell ref="L4:L6"/>
    <mergeCell ref="M4:M6"/>
    <mergeCell ref="N4:N6"/>
    <mergeCell ref="O4:O6"/>
    <mergeCell ref="W4:W6"/>
    <mergeCell ref="X4:X6"/>
    <mergeCell ref="A10:X10"/>
    <mergeCell ref="Q4:Q6"/>
    <mergeCell ref="R4:R6"/>
    <mergeCell ref="S4:S6"/>
    <mergeCell ref="T4:T6"/>
    <mergeCell ref="U4:U6"/>
    <mergeCell ref="V4:V6"/>
    <mergeCell ref="K4:K6"/>
    <mergeCell ref="I4:I6"/>
    <mergeCell ref="J4:J6"/>
    <mergeCell ref="A5:C5"/>
    <mergeCell ref="D5:D6"/>
    <mergeCell ref="E4:E6"/>
    <mergeCell ref="F4:F6"/>
    <mergeCell ref="G4:G6"/>
    <mergeCell ref="H4:H6"/>
    <mergeCell ref="A1:G1"/>
    <mergeCell ref="W1:X1"/>
    <mergeCell ref="A3:H3"/>
    <mergeCell ref="W3:X3"/>
  </mergeCells>
  <printOptions horizontalCentered="1"/>
  <pageMargins left="0.31496062992125984" right="0.31496062992125984" top="0.7480314960629921" bottom="0.7480314960629921"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V13"/>
  <sheetViews>
    <sheetView zoomScalePageLayoutView="0" workbookViewId="0" topLeftCell="A1">
      <selection activeCell="A7" sqref="A7:V11"/>
    </sheetView>
  </sheetViews>
  <sheetFormatPr defaultColWidth="9.33203125" defaultRowHeight="11.25"/>
  <cols>
    <col min="1" max="1" width="5" style="0" bestFit="1" customWidth="1"/>
    <col min="2" max="3" width="4.33203125" style="0" bestFit="1" customWidth="1"/>
    <col min="4" max="4" width="16" style="0" customWidth="1"/>
    <col min="6" max="6" width="8.66015625" style="0" customWidth="1"/>
    <col min="7" max="7" width="5.16015625" style="0" customWidth="1"/>
    <col min="8" max="8" width="6.83203125" style="0" customWidth="1"/>
    <col min="9" max="9" width="5.16015625" style="0" customWidth="1"/>
    <col min="10" max="10" width="6.16015625" style="0" customWidth="1"/>
    <col min="11" max="11" width="5.16015625" style="0" customWidth="1"/>
    <col min="13" max="13" width="8.5" style="0" customWidth="1"/>
    <col min="14" max="14" width="8.83203125" style="0" customWidth="1"/>
    <col min="15" max="15" width="6.66015625" style="0" customWidth="1"/>
    <col min="18" max="18" width="6.83203125" style="0" customWidth="1"/>
    <col min="19" max="19" width="7" style="0" customWidth="1"/>
    <col min="20" max="20" width="6.66015625" style="0" customWidth="1"/>
    <col min="21" max="21" width="6.83203125" style="0" customWidth="1"/>
    <col min="22" max="22" width="8" style="0" customWidth="1"/>
  </cols>
  <sheetData>
    <row r="1" spans="1:22" ht="12">
      <c r="A1" s="178" t="s">
        <v>122</v>
      </c>
      <c r="B1" s="178"/>
      <c r="C1" s="178"/>
      <c r="D1" s="178"/>
      <c r="E1" s="178"/>
      <c r="F1" s="178"/>
      <c r="G1" s="54"/>
      <c r="H1" s="54"/>
      <c r="I1" s="54"/>
      <c r="J1" s="54"/>
      <c r="K1" s="54"/>
      <c r="L1" s="54"/>
      <c r="M1" s="52"/>
      <c r="N1" s="52"/>
      <c r="O1" s="52"/>
      <c r="P1" s="52"/>
      <c r="Q1" s="54"/>
      <c r="R1" s="54"/>
      <c r="S1" s="50"/>
      <c r="T1" s="50"/>
      <c r="U1" s="50"/>
      <c r="V1" s="53"/>
    </row>
    <row r="2" spans="1:22" ht="22.5">
      <c r="A2" s="59" t="s">
        <v>198</v>
      </c>
      <c r="B2" s="51"/>
      <c r="C2" s="51"/>
      <c r="D2" s="51"/>
      <c r="E2" s="51"/>
      <c r="F2" s="51"/>
      <c r="G2" s="51"/>
      <c r="H2" s="51"/>
      <c r="I2" s="51"/>
      <c r="J2" s="51"/>
      <c r="K2" s="51"/>
      <c r="L2" s="51"/>
      <c r="M2" s="51"/>
      <c r="N2" s="51"/>
      <c r="O2" s="51"/>
      <c r="P2" s="51"/>
      <c r="Q2" s="51"/>
      <c r="R2" s="51"/>
      <c r="S2" s="51"/>
      <c r="T2" s="58"/>
      <c r="U2" s="58"/>
      <c r="V2" s="51"/>
    </row>
    <row r="3" spans="1:22" ht="12">
      <c r="A3" s="179"/>
      <c r="B3" s="179"/>
      <c r="C3" s="179"/>
      <c r="D3" s="179"/>
      <c r="E3" s="179"/>
      <c r="F3" s="179"/>
      <c r="G3" s="55"/>
      <c r="H3" s="55"/>
      <c r="I3" s="55"/>
      <c r="J3" s="55"/>
      <c r="K3" s="55"/>
      <c r="L3" s="55"/>
      <c r="M3" s="56"/>
      <c r="N3" s="56"/>
      <c r="O3" s="56"/>
      <c r="P3" s="56"/>
      <c r="Q3" s="55"/>
      <c r="R3" s="55"/>
      <c r="S3" s="50"/>
      <c r="T3" s="50"/>
      <c r="U3" s="50"/>
      <c r="V3" s="63" t="s">
        <v>58</v>
      </c>
    </row>
    <row r="4" spans="1:22" ht="19.5" customHeight="1">
      <c r="A4" s="180" t="s">
        <v>76</v>
      </c>
      <c r="B4" s="180"/>
      <c r="C4" s="180"/>
      <c r="D4" s="180"/>
      <c r="E4" s="181" t="s">
        <v>59</v>
      </c>
      <c r="F4" s="182" t="s">
        <v>143</v>
      </c>
      <c r="G4" s="182" t="s">
        <v>144</v>
      </c>
      <c r="H4" s="182" t="s">
        <v>145</v>
      </c>
      <c r="I4" s="182" t="s">
        <v>146</v>
      </c>
      <c r="J4" s="182" t="s">
        <v>147</v>
      </c>
      <c r="K4" s="182" t="s">
        <v>148</v>
      </c>
      <c r="L4" s="182" t="s">
        <v>149</v>
      </c>
      <c r="M4" s="187" t="s">
        <v>150</v>
      </c>
      <c r="N4" s="186" t="s">
        <v>151</v>
      </c>
      <c r="O4" s="187" t="s">
        <v>152</v>
      </c>
      <c r="P4" s="180" t="s">
        <v>153</v>
      </c>
      <c r="Q4" s="180"/>
      <c r="R4" s="180"/>
      <c r="S4" s="183"/>
      <c r="T4" s="188" t="s">
        <v>154</v>
      </c>
      <c r="U4" s="189" t="s">
        <v>155</v>
      </c>
      <c r="V4" s="185" t="s">
        <v>156</v>
      </c>
    </row>
    <row r="5" spans="1:22" ht="18" customHeight="1">
      <c r="A5" s="183" t="s">
        <v>209</v>
      </c>
      <c r="B5" s="184"/>
      <c r="C5" s="185"/>
      <c r="D5" s="176" t="s">
        <v>210</v>
      </c>
      <c r="E5" s="181"/>
      <c r="F5" s="182"/>
      <c r="G5" s="182"/>
      <c r="H5" s="182"/>
      <c r="I5" s="182"/>
      <c r="J5" s="182"/>
      <c r="K5" s="182"/>
      <c r="L5" s="182"/>
      <c r="M5" s="187"/>
      <c r="N5" s="186"/>
      <c r="O5" s="187"/>
      <c r="P5" s="176" t="s">
        <v>81</v>
      </c>
      <c r="Q5" s="176" t="s">
        <v>157</v>
      </c>
      <c r="R5" s="176" t="s">
        <v>158</v>
      </c>
      <c r="S5" s="176" t="s">
        <v>159</v>
      </c>
      <c r="T5" s="188"/>
      <c r="U5" s="189"/>
      <c r="V5" s="185"/>
    </row>
    <row r="6" spans="1:22" ht="18" customHeight="1">
      <c r="A6" s="57" t="s">
        <v>73</v>
      </c>
      <c r="B6" s="57" t="s">
        <v>74</v>
      </c>
      <c r="C6" s="57" t="s">
        <v>75</v>
      </c>
      <c r="D6" s="177"/>
      <c r="E6" s="181"/>
      <c r="F6" s="182"/>
      <c r="G6" s="182"/>
      <c r="H6" s="182"/>
      <c r="I6" s="182"/>
      <c r="J6" s="182"/>
      <c r="K6" s="182"/>
      <c r="L6" s="182"/>
      <c r="M6" s="187"/>
      <c r="N6" s="186"/>
      <c r="O6" s="187"/>
      <c r="P6" s="177"/>
      <c r="Q6" s="177"/>
      <c r="R6" s="177"/>
      <c r="S6" s="177"/>
      <c r="T6" s="188"/>
      <c r="U6" s="189"/>
      <c r="V6" s="185"/>
    </row>
    <row r="7" spans="1:22" s="109" customFormat="1" ht="30" customHeight="1">
      <c r="A7" s="190" t="s">
        <v>243</v>
      </c>
      <c r="B7" s="191"/>
      <c r="C7" s="191"/>
      <c r="D7" s="192"/>
      <c r="E7" s="98">
        <f>SUM(E8:E11)</f>
        <v>616</v>
      </c>
      <c r="F7" s="98">
        <f>SUM(F8:F11)</f>
        <v>75</v>
      </c>
      <c r="G7" s="98"/>
      <c r="H7" s="98"/>
      <c r="I7" s="98"/>
      <c r="J7" s="98"/>
      <c r="K7" s="98"/>
      <c r="L7" s="98">
        <f>SUM(L8:L11)</f>
        <v>40</v>
      </c>
      <c r="M7" s="98"/>
      <c r="N7" s="98"/>
      <c r="O7" s="98"/>
      <c r="P7" s="98">
        <f>SUM(P8:P11)</f>
        <v>331</v>
      </c>
      <c r="Q7" s="98">
        <f>SUM(Q8:Q11)</f>
        <v>331</v>
      </c>
      <c r="R7" s="98"/>
      <c r="S7" s="98"/>
      <c r="T7" s="98"/>
      <c r="U7" s="98"/>
      <c r="V7" s="98">
        <f>SUM(V8:V11)</f>
        <v>170</v>
      </c>
    </row>
    <row r="8" spans="1:22" s="109" customFormat="1" ht="30" customHeight="1">
      <c r="A8" s="93">
        <v>201</v>
      </c>
      <c r="B8" s="93" t="s">
        <v>240</v>
      </c>
      <c r="C8" s="93" t="s">
        <v>241</v>
      </c>
      <c r="D8" s="98" t="s">
        <v>242</v>
      </c>
      <c r="E8" s="98">
        <f>SUM(F8:P8)+V8</f>
        <v>27.9</v>
      </c>
      <c r="F8" s="98"/>
      <c r="G8" s="98"/>
      <c r="H8" s="98"/>
      <c r="I8" s="98"/>
      <c r="J8" s="98"/>
      <c r="K8" s="98"/>
      <c r="L8" s="98">
        <v>27.9</v>
      </c>
      <c r="M8" s="98"/>
      <c r="N8" s="98"/>
      <c r="O8" s="98"/>
      <c r="P8" s="98"/>
      <c r="Q8" s="98"/>
      <c r="R8" s="98"/>
      <c r="S8" s="98"/>
      <c r="T8" s="98"/>
      <c r="U8" s="98"/>
      <c r="V8" s="98"/>
    </row>
    <row r="9" spans="1:22" s="109" customFormat="1" ht="30" customHeight="1">
      <c r="A9" s="93" t="s">
        <v>244</v>
      </c>
      <c r="B9" s="93" t="s">
        <v>245</v>
      </c>
      <c r="C9" s="93" t="s">
        <v>246</v>
      </c>
      <c r="D9" s="98" t="s">
        <v>247</v>
      </c>
      <c r="E9" s="98">
        <f>SUM(F9:P9)+V9</f>
        <v>245</v>
      </c>
      <c r="F9" s="98">
        <v>75</v>
      </c>
      <c r="G9" s="98"/>
      <c r="H9" s="98"/>
      <c r="I9" s="98"/>
      <c r="J9" s="98"/>
      <c r="K9" s="98"/>
      <c r="L9" s="98"/>
      <c r="M9" s="98"/>
      <c r="N9" s="98"/>
      <c r="O9" s="98"/>
      <c r="P9" s="98"/>
      <c r="Q9" s="98"/>
      <c r="R9" s="98"/>
      <c r="S9" s="98"/>
      <c r="T9" s="98"/>
      <c r="U9" s="98"/>
      <c r="V9" s="98">
        <v>170</v>
      </c>
    </row>
    <row r="10" spans="1:22" s="109" customFormat="1" ht="30" customHeight="1">
      <c r="A10" s="93" t="s">
        <v>248</v>
      </c>
      <c r="B10" s="93" t="s">
        <v>245</v>
      </c>
      <c r="C10" s="93" t="s">
        <v>241</v>
      </c>
      <c r="D10" s="98" t="s">
        <v>249</v>
      </c>
      <c r="E10" s="98">
        <f>SUM(F10:P10)+V10</f>
        <v>12.1</v>
      </c>
      <c r="F10" s="98"/>
      <c r="G10" s="98"/>
      <c r="H10" s="98"/>
      <c r="I10" s="98"/>
      <c r="J10" s="98"/>
      <c r="K10" s="98"/>
      <c r="L10" s="98">
        <v>12.1</v>
      </c>
      <c r="M10" s="98"/>
      <c r="N10" s="98"/>
      <c r="O10" s="98"/>
      <c r="P10" s="98"/>
      <c r="Q10" s="98"/>
      <c r="R10" s="98"/>
      <c r="S10" s="98"/>
      <c r="T10" s="98"/>
      <c r="U10" s="98"/>
      <c r="V10" s="98"/>
    </row>
    <row r="11" spans="1:22" s="109" customFormat="1" ht="30" customHeight="1">
      <c r="A11" s="93" t="s">
        <v>250</v>
      </c>
      <c r="B11" s="93" t="s">
        <v>251</v>
      </c>
      <c r="C11" s="93" t="s">
        <v>241</v>
      </c>
      <c r="D11" s="98" t="s">
        <v>252</v>
      </c>
      <c r="E11" s="98">
        <f>SUM(F11:P11)+V11</f>
        <v>331</v>
      </c>
      <c r="F11" s="98"/>
      <c r="G11" s="98"/>
      <c r="H11" s="98"/>
      <c r="I11" s="98"/>
      <c r="J11" s="98"/>
      <c r="K11" s="98"/>
      <c r="L11" s="98"/>
      <c r="M11" s="98"/>
      <c r="N11" s="98"/>
      <c r="O11" s="98"/>
      <c r="P11" s="98">
        <f>Q11</f>
        <v>331</v>
      </c>
      <c r="Q11" s="98">
        <v>331</v>
      </c>
      <c r="R11" s="98"/>
      <c r="S11" s="98"/>
      <c r="T11" s="98"/>
      <c r="U11" s="98"/>
      <c r="V11" s="98"/>
    </row>
    <row r="12" spans="1:22" s="109" customFormat="1" ht="30" customHeight="1">
      <c r="A12" s="93"/>
      <c r="B12" s="93"/>
      <c r="C12" s="93"/>
      <c r="D12" s="98"/>
      <c r="E12" s="98"/>
      <c r="F12" s="98"/>
      <c r="G12" s="98"/>
      <c r="H12" s="98"/>
      <c r="I12" s="98"/>
      <c r="J12" s="98"/>
      <c r="K12" s="98"/>
      <c r="L12" s="98"/>
      <c r="M12" s="98"/>
      <c r="N12" s="98"/>
      <c r="O12" s="98"/>
      <c r="P12" s="98"/>
      <c r="Q12" s="98"/>
      <c r="R12" s="98"/>
      <c r="S12" s="98"/>
      <c r="T12" s="98"/>
      <c r="U12" s="98"/>
      <c r="V12" s="98"/>
    </row>
    <row r="13" spans="1:22" s="87" customFormat="1" ht="21.75" customHeight="1">
      <c r="A13" s="126" t="s">
        <v>208</v>
      </c>
      <c r="B13" s="126"/>
      <c r="C13" s="126"/>
      <c r="D13" s="126"/>
      <c r="E13" s="126"/>
      <c r="F13" s="126"/>
      <c r="G13" s="126"/>
      <c r="H13" s="126"/>
      <c r="I13" s="126"/>
      <c r="J13" s="126"/>
      <c r="K13" s="126"/>
      <c r="L13" s="126"/>
      <c r="M13" s="126"/>
      <c r="N13" s="126"/>
      <c r="O13" s="126"/>
      <c r="P13" s="126"/>
      <c r="Q13" s="126"/>
      <c r="R13" s="126"/>
      <c r="S13" s="126"/>
      <c r="T13" s="126"/>
      <c r="U13" s="126"/>
      <c r="V13" s="126"/>
    </row>
  </sheetData>
  <sheetProtection/>
  <mergeCells count="26">
    <mergeCell ref="P5:P6"/>
    <mergeCell ref="J4:J6"/>
    <mergeCell ref="Q5:Q6"/>
    <mergeCell ref="L4:L6"/>
    <mergeCell ref="M4:M6"/>
    <mergeCell ref="K4:K6"/>
    <mergeCell ref="A13:V13"/>
    <mergeCell ref="N4:N6"/>
    <mergeCell ref="O4:O6"/>
    <mergeCell ref="P4:S4"/>
    <mergeCell ref="T4:T6"/>
    <mergeCell ref="U4:U6"/>
    <mergeCell ref="V4:V6"/>
    <mergeCell ref="H4:H6"/>
    <mergeCell ref="I4:I6"/>
    <mergeCell ref="A7:D7"/>
    <mergeCell ref="R5:R6"/>
    <mergeCell ref="S5:S6"/>
    <mergeCell ref="A1:F1"/>
    <mergeCell ref="A3:F3"/>
    <mergeCell ref="A4:D4"/>
    <mergeCell ref="E4:E6"/>
    <mergeCell ref="F4:F6"/>
    <mergeCell ref="A5:C5"/>
    <mergeCell ref="D5:D6"/>
    <mergeCell ref="G4:G6"/>
  </mergeCells>
  <printOptions horizontalCentered="1"/>
  <pageMargins left="0.31496062992125984" right="0.31496062992125984" top="0.7480314960629921" bottom="0.7480314960629921" header="0.31496062992125984" footer="0.31496062992125984"/>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F29"/>
  <sheetViews>
    <sheetView showGridLines="0" showZeros="0" zoomScalePageLayoutView="0" workbookViewId="0" topLeftCell="A4">
      <selection activeCell="D6" sqref="D6:D21"/>
    </sheetView>
  </sheetViews>
  <sheetFormatPr defaultColWidth="9.16015625" defaultRowHeight="11.25"/>
  <cols>
    <col min="1" max="1" width="46.33203125" style="1" customWidth="1"/>
    <col min="2" max="2" width="18.16015625" style="1" customWidth="1"/>
    <col min="3" max="3" width="35" style="1" customWidth="1"/>
    <col min="4" max="4" width="18.33203125" style="1" customWidth="1"/>
    <col min="5" max="5" width="20.16015625" style="1" customWidth="1"/>
    <col min="6" max="6" width="19.5" style="1" customWidth="1"/>
    <col min="7" max="16384" width="9.16015625" style="1" customWidth="1"/>
  </cols>
  <sheetData>
    <row r="1" ht="14.25" customHeight="1">
      <c r="A1" s="9" t="s">
        <v>200</v>
      </c>
    </row>
    <row r="2" spans="1:6" s="26" customFormat="1" ht="18" customHeight="1">
      <c r="A2" s="123" t="s">
        <v>105</v>
      </c>
      <c r="B2" s="123"/>
      <c r="C2" s="123"/>
      <c r="D2" s="123"/>
      <c r="E2" s="123"/>
      <c r="F2" s="123"/>
    </row>
    <row r="3" spans="1:6" ht="12.75" customHeight="1">
      <c r="A3" s="124"/>
      <c r="B3" s="124"/>
      <c r="C3" s="124"/>
      <c r="D3" s="8"/>
      <c r="E3" s="8"/>
      <c r="F3" s="10" t="s">
        <v>56</v>
      </c>
    </row>
    <row r="4" spans="1:6" s="2" customFormat="1" ht="18" customHeight="1">
      <c r="A4" s="7" t="s">
        <v>55</v>
      </c>
      <c r="B4" s="7"/>
      <c r="C4" s="7" t="s">
        <v>54</v>
      </c>
      <c r="D4" s="6"/>
      <c r="E4" s="6"/>
      <c r="F4" s="6"/>
    </row>
    <row r="5" spans="1:6" s="2" customFormat="1" ht="18" customHeight="1">
      <c r="A5" s="5" t="s">
        <v>53</v>
      </c>
      <c r="B5" s="3" t="s">
        <v>52</v>
      </c>
      <c r="C5" s="4" t="s">
        <v>53</v>
      </c>
      <c r="D5" s="3" t="s">
        <v>102</v>
      </c>
      <c r="E5" s="4" t="s">
        <v>103</v>
      </c>
      <c r="F5" s="3" t="s">
        <v>104</v>
      </c>
    </row>
    <row r="6" spans="1:6" ht="18" customHeight="1">
      <c r="A6" s="11" t="s">
        <v>51</v>
      </c>
      <c r="B6" s="12">
        <f>SUM(B7:B8)</f>
        <v>7793.01</v>
      </c>
      <c r="C6" s="13" t="s">
        <v>50</v>
      </c>
      <c r="D6" s="12">
        <f>SUM(E6:F6)</f>
        <v>7024.91</v>
      </c>
      <c r="E6" s="13">
        <v>7024.91</v>
      </c>
      <c r="F6" s="12"/>
    </row>
    <row r="7" spans="1:6" ht="18" customHeight="1">
      <c r="A7" s="11" t="s">
        <v>48</v>
      </c>
      <c r="B7" s="12">
        <v>7776.91</v>
      </c>
      <c r="C7" s="13" t="s">
        <v>47</v>
      </c>
      <c r="D7" s="12">
        <f aca="true" t="shared" si="0" ref="D7:D27">SUM(E7:F7)</f>
        <v>0</v>
      </c>
      <c r="E7" s="13"/>
      <c r="F7" s="12"/>
    </row>
    <row r="8" spans="1:6" ht="18" customHeight="1">
      <c r="A8" s="11" t="s">
        <v>45</v>
      </c>
      <c r="B8" s="12">
        <v>16.1</v>
      </c>
      <c r="C8" s="13" t="s">
        <v>44</v>
      </c>
      <c r="D8" s="12">
        <f t="shared" si="0"/>
        <v>180</v>
      </c>
      <c r="E8" s="13">
        <v>180</v>
      </c>
      <c r="F8" s="12"/>
    </row>
    <row r="9" spans="1:6" ht="18" customHeight="1">
      <c r="A9" s="11" t="s">
        <v>43</v>
      </c>
      <c r="B9" s="12">
        <v>16.1</v>
      </c>
      <c r="C9" s="13" t="s">
        <v>42</v>
      </c>
      <c r="D9" s="12">
        <f t="shared" si="0"/>
        <v>0</v>
      </c>
      <c r="E9" s="13"/>
      <c r="F9" s="12"/>
    </row>
    <row r="10" spans="1:6" ht="18" customHeight="1">
      <c r="A10" s="11" t="s">
        <v>41</v>
      </c>
      <c r="B10" s="12"/>
      <c r="C10" s="13" t="s">
        <v>40</v>
      </c>
      <c r="D10" s="12">
        <f t="shared" si="0"/>
        <v>0</v>
      </c>
      <c r="E10" s="14"/>
      <c r="F10" s="15"/>
    </row>
    <row r="11" spans="1:6" ht="18" customHeight="1">
      <c r="A11" s="11" t="s">
        <v>38</v>
      </c>
      <c r="B11" s="12"/>
      <c r="C11" s="13" t="s">
        <v>37</v>
      </c>
      <c r="D11" s="12">
        <f t="shared" si="0"/>
        <v>245</v>
      </c>
      <c r="E11" s="14">
        <v>245</v>
      </c>
      <c r="F11" s="15"/>
    </row>
    <row r="12" spans="1:6" ht="18" customHeight="1">
      <c r="A12" s="11" t="s">
        <v>35</v>
      </c>
      <c r="B12" s="12"/>
      <c r="C12" s="13" t="s">
        <v>34</v>
      </c>
      <c r="D12" s="12">
        <f t="shared" si="0"/>
        <v>12.1</v>
      </c>
      <c r="E12" s="14">
        <v>12.1</v>
      </c>
      <c r="F12" s="15"/>
    </row>
    <row r="13" spans="1:6" ht="18" customHeight="1">
      <c r="A13" s="11" t="s">
        <v>32</v>
      </c>
      <c r="B13" s="12"/>
      <c r="C13" s="13" t="s">
        <v>31</v>
      </c>
      <c r="D13" s="12">
        <f t="shared" si="0"/>
        <v>0</v>
      </c>
      <c r="E13" s="14"/>
      <c r="F13" s="15"/>
    </row>
    <row r="14" spans="1:6" ht="18" customHeight="1">
      <c r="A14" s="11" t="s">
        <v>29</v>
      </c>
      <c r="B14" s="12"/>
      <c r="C14" s="13" t="s">
        <v>28</v>
      </c>
      <c r="D14" s="12">
        <f t="shared" si="0"/>
        <v>0</v>
      </c>
      <c r="E14" s="14"/>
      <c r="F14" s="15"/>
    </row>
    <row r="15" spans="1:6" ht="18" customHeight="1">
      <c r="A15" s="11"/>
      <c r="B15" s="12"/>
      <c r="C15" s="13" t="s">
        <v>25</v>
      </c>
      <c r="D15" s="12">
        <f t="shared" si="0"/>
        <v>0</v>
      </c>
      <c r="E15" s="14"/>
      <c r="F15" s="15"/>
    </row>
    <row r="16" spans="1:6" ht="18" customHeight="1">
      <c r="A16" s="11"/>
      <c r="B16" s="12">
        <v>0</v>
      </c>
      <c r="C16" s="14" t="s">
        <v>22</v>
      </c>
      <c r="D16" s="12">
        <f t="shared" si="0"/>
        <v>0</v>
      </c>
      <c r="E16" s="14"/>
      <c r="F16" s="15"/>
    </row>
    <row r="17" spans="1:6" ht="18" customHeight="1">
      <c r="A17" s="11"/>
      <c r="B17" s="12">
        <v>0</v>
      </c>
      <c r="C17" s="16" t="s">
        <v>19</v>
      </c>
      <c r="D17" s="12">
        <f t="shared" si="0"/>
        <v>0</v>
      </c>
      <c r="E17" s="14"/>
      <c r="F17" s="15"/>
    </row>
    <row r="18" spans="1:6" ht="18" customHeight="1">
      <c r="A18" s="11"/>
      <c r="B18" s="12">
        <v>0</v>
      </c>
      <c r="C18" s="16" t="s">
        <v>16</v>
      </c>
      <c r="D18" s="12">
        <f t="shared" si="0"/>
        <v>0</v>
      </c>
      <c r="E18" s="17"/>
      <c r="F18" s="15"/>
    </row>
    <row r="19" spans="1:6" ht="18" customHeight="1">
      <c r="A19" s="11"/>
      <c r="B19" s="12">
        <v>0</v>
      </c>
      <c r="C19" s="16" t="s">
        <v>14</v>
      </c>
      <c r="D19" s="12">
        <f t="shared" si="0"/>
        <v>0</v>
      </c>
      <c r="E19" s="14"/>
      <c r="F19" s="15"/>
    </row>
    <row r="20" spans="1:6" ht="18" customHeight="1">
      <c r="A20" s="14"/>
      <c r="B20" s="15">
        <v>0</v>
      </c>
      <c r="C20" s="16" t="s">
        <v>12</v>
      </c>
      <c r="D20" s="12">
        <f t="shared" si="0"/>
        <v>0</v>
      </c>
      <c r="E20" s="14"/>
      <c r="F20" s="15"/>
    </row>
    <row r="21" spans="1:6" ht="18" customHeight="1">
      <c r="A21" s="14"/>
      <c r="B21" s="15"/>
      <c r="C21" s="16" t="s">
        <v>11</v>
      </c>
      <c r="D21" s="12">
        <f t="shared" si="0"/>
        <v>331</v>
      </c>
      <c r="E21" s="13">
        <v>331</v>
      </c>
      <c r="F21" s="12"/>
    </row>
    <row r="22" spans="1:6" ht="18" customHeight="1">
      <c r="A22" s="14"/>
      <c r="B22" s="15"/>
      <c r="C22" s="16" t="s">
        <v>10</v>
      </c>
      <c r="D22" s="12">
        <f t="shared" si="0"/>
        <v>0</v>
      </c>
      <c r="E22" s="13"/>
      <c r="F22" s="12"/>
    </row>
    <row r="23" spans="1:6" ht="18" customHeight="1">
      <c r="A23" s="14"/>
      <c r="B23" s="15"/>
      <c r="C23" s="16" t="s">
        <v>9</v>
      </c>
      <c r="D23" s="12">
        <f t="shared" si="0"/>
        <v>0</v>
      </c>
      <c r="E23" s="13"/>
      <c r="F23" s="12"/>
    </row>
    <row r="24" spans="1:6" ht="18" customHeight="1">
      <c r="A24" s="14"/>
      <c r="B24" s="15"/>
      <c r="C24" s="18" t="s">
        <v>8</v>
      </c>
      <c r="D24" s="12">
        <f t="shared" si="0"/>
        <v>0</v>
      </c>
      <c r="E24" s="13"/>
      <c r="F24" s="12"/>
    </row>
    <row r="25" spans="1:6" ht="18" customHeight="1">
      <c r="A25" s="14"/>
      <c r="B25" s="15"/>
      <c r="C25" s="18" t="s">
        <v>7</v>
      </c>
      <c r="D25" s="12">
        <f t="shared" si="0"/>
        <v>0</v>
      </c>
      <c r="E25" s="13"/>
      <c r="F25" s="12"/>
    </row>
    <row r="26" spans="1:6" ht="18" customHeight="1">
      <c r="A26" s="14"/>
      <c r="B26" s="15"/>
      <c r="C26" s="18" t="s">
        <v>6</v>
      </c>
      <c r="D26" s="12">
        <f t="shared" si="0"/>
        <v>0</v>
      </c>
      <c r="E26" s="13"/>
      <c r="F26" s="15"/>
    </row>
    <row r="27" spans="1:6" ht="18" customHeight="1">
      <c r="A27" s="14"/>
      <c r="B27" s="15"/>
      <c r="C27" s="18" t="s">
        <v>5</v>
      </c>
      <c r="D27" s="15">
        <f t="shared" si="0"/>
        <v>0</v>
      </c>
      <c r="E27" s="19"/>
      <c r="F27" s="20"/>
    </row>
    <row r="28" spans="1:6" ht="18" customHeight="1">
      <c r="A28" s="21" t="s">
        <v>4</v>
      </c>
      <c r="B28" s="15">
        <f>B6+B14</f>
        <v>7793.01</v>
      </c>
      <c r="C28" s="22" t="s">
        <v>3</v>
      </c>
      <c r="D28" s="110">
        <f>SUM(D6:D27)</f>
        <v>7793.01</v>
      </c>
      <c r="E28" s="110">
        <f>SUM(E6:E27)</f>
        <v>7793.01</v>
      </c>
      <c r="F28" s="15"/>
    </row>
    <row r="29" spans="1:6" ht="11.25">
      <c r="A29" s="193" t="s">
        <v>191</v>
      </c>
      <c r="B29" s="193"/>
      <c r="C29" s="193"/>
      <c r="D29" s="193"/>
      <c r="E29" s="193"/>
      <c r="F29" s="193"/>
    </row>
  </sheetData>
  <sheetProtection/>
  <mergeCells count="3">
    <mergeCell ref="A2:F2"/>
    <mergeCell ref="A3:C3"/>
    <mergeCell ref="A29:F29"/>
  </mergeCells>
  <printOptions horizontalCentered="1"/>
  <pageMargins left="0.3937007874015748" right="0.3937007874015748" top="0.7874015748031497" bottom="0.3937007874015748" header="0" footer="0"/>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P17"/>
  <sheetViews>
    <sheetView zoomScalePageLayoutView="0" workbookViewId="0" topLeftCell="A1">
      <selection activeCell="G21" sqref="G21"/>
    </sheetView>
  </sheetViews>
  <sheetFormatPr defaultColWidth="9.33203125" defaultRowHeight="11.25"/>
  <cols>
    <col min="1" max="3" width="3.83203125" style="0" customWidth="1"/>
    <col min="4" max="4" width="28.5" style="0" customWidth="1"/>
    <col min="5" max="6" width="11" style="0" bestFit="1" customWidth="1"/>
    <col min="7" max="7" width="10.66015625" style="0" customWidth="1"/>
    <col min="8" max="8" width="11.83203125" style="0" customWidth="1"/>
    <col min="10" max="10" width="11" style="0" bestFit="1" customWidth="1"/>
    <col min="11" max="11" width="10.83203125" style="0" customWidth="1"/>
    <col min="12" max="12" width="9" style="0" customWidth="1"/>
    <col min="13" max="13" width="6.66015625" style="0" customWidth="1"/>
    <col min="14" max="14" width="8" style="0" customWidth="1"/>
    <col min="15" max="15" width="8.83203125" style="0" customWidth="1"/>
    <col min="16" max="16" width="5.66015625" style="0" customWidth="1"/>
  </cols>
  <sheetData>
    <row r="1" spans="1:16" ht="12">
      <c r="A1" s="204" t="s">
        <v>160</v>
      </c>
      <c r="B1" s="204"/>
      <c r="C1" s="204"/>
      <c r="D1" s="204"/>
      <c r="E1" s="204"/>
      <c r="F1" s="40"/>
      <c r="G1" s="40"/>
      <c r="H1" s="40"/>
      <c r="I1" s="40"/>
      <c r="J1" s="40"/>
      <c r="K1" s="40"/>
      <c r="L1" s="40"/>
      <c r="M1" s="40"/>
      <c r="N1" s="40"/>
      <c r="O1" s="40"/>
      <c r="P1" s="41"/>
    </row>
    <row r="2" spans="1:16" ht="18.75">
      <c r="A2" s="123" t="s">
        <v>176</v>
      </c>
      <c r="B2" s="123"/>
      <c r="C2" s="123"/>
      <c r="D2" s="123"/>
      <c r="E2" s="123"/>
      <c r="F2" s="123"/>
      <c r="G2" s="123"/>
      <c r="H2" s="123"/>
      <c r="I2" s="123"/>
      <c r="J2" s="123"/>
      <c r="K2" s="123"/>
      <c r="L2" s="123"/>
      <c r="M2" s="123"/>
      <c r="N2" s="123"/>
      <c r="O2" s="123"/>
      <c r="P2" s="123"/>
    </row>
    <row r="3" spans="1:16" ht="12">
      <c r="A3" s="131"/>
      <c r="B3" s="131"/>
      <c r="C3" s="131"/>
      <c r="D3" s="131"/>
      <c r="E3" s="131"/>
      <c r="F3" s="131"/>
      <c r="G3" s="131"/>
      <c r="H3" s="131"/>
      <c r="I3" s="131"/>
      <c r="J3" s="40"/>
      <c r="K3" s="40"/>
      <c r="L3" s="40"/>
      <c r="M3" s="40"/>
      <c r="N3" s="40"/>
      <c r="O3" s="40"/>
      <c r="P3" s="42" t="s">
        <v>58</v>
      </c>
    </row>
    <row r="4" spans="1:16" ht="18.75" customHeight="1">
      <c r="A4" s="198" t="s">
        <v>76</v>
      </c>
      <c r="B4" s="202"/>
      <c r="C4" s="202"/>
      <c r="D4" s="200"/>
      <c r="E4" s="199" t="s">
        <v>77</v>
      </c>
      <c r="F4" s="194" t="s">
        <v>78</v>
      </c>
      <c r="G4" s="194"/>
      <c r="H4" s="194"/>
      <c r="I4" s="201"/>
      <c r="J4" s="195" t="s">
        <v>79</v>
      </c>
      <c r="K4" s="195"/>
      <c r="L4" s="195"/>
      <c r="M4" s="195"/>
      <c r="N4" s="195"/>
      <c r="O4" s="195"/>
      <c r="P4" s="195"/>
    </row>
    <row r="5" spans="1:16" ht="18.75" customHeight="1">
      <c r="A5" s="198" t="s">
        <v>95</v>
      </c>
      <c r="B5" s="202"/>
      <c r="C5" s="200"/>
      <c r="D5" s="203" t="s">
        <v>168</v>
      </c>
      <c r="E5" s="200"/>
      <c r="F5" s="195" t="s">
        <v>81</v>
      </c>
      <c r="G5" s="195" t="s">
        <v>82</v>
      </c>
      <c r="H5" s="195" t="s">
        <v>83</v>
      </c>
      <c r="I5" s="198" t="s">
        <v>84</v>
      </c>
      <c r="J5" s="194" t="s">
        <v>81</v>
      </c>
      <c r="K5" s="194" t="s">
        <v>85</v>
      </c>
      <c r="L5" s="196" t="s">
        <v>84</v>
      </c>
      <c r="M5" s="196" t="s">
        <v>86</v>
      </c>
      <c r="N5" s="194" t="s">
        <v>87</v>
      </c>
      <c r="O5" s="194" t="s">
        <v>88</v>
      </c>
      <c r="P5" s="194" t="s">
        <v>89</v>
      </c>
    </row>
    <row r="6" spans="1:16" ht="18.75" customHeight="1">
      <c r="A6" s="72" t="s">
        <v>73</v>
      </c>
      <c r="B6" s="72" t="s">
        <v>74</v>
      </c>
      <c r="C6" s="72" t="s">
        <v>75</v>
      </c>
      <c r="D6" s="194"/>
      <c r="E6" s="200"/>
      <c r="F6" s="195"/>
      <c r="G6" s="195"/>
      <c r="H6" s="195"/>
      <c r="I6" s="198"/>
      <c r="J6" s="195"/>
      <c r="K6" s="195"/>
      <c r="L6" s="197"/>
      <c r="M6" s="197"/>
      <c r="N6" s="195"/>
      <c r="O6" s="195"/>
      <c r="P6" s="195"/>
    </row>
    <row r="7" spans="1:16" ht="30" customHeight="1">
      <c r="A7" s="103"/>
      <c r="B7" s="103"/>
      <c r="C7" s="103"/>
      <c r="D7" s="105" t="s">
        <v>239</v>
      </c>
      <c r="E7" s="106">
        <f>SUM(E8:E15)</f>
        <v>7793.01</v>
      </c>
      <c r="F7" s="106">
        <f aca="true" t="shared" si="0" ref="F7:K7">SUM(F8:F15)</f>
        <v>5887</v>
      </c>
      <c r="G7" s="106">
        <f t="shared" si="0"/>
        <v>3250</v>
      </c>
      <c r="H7" s="106">
        <f t="shared" si="0"/>
        <v>2021</v>
      </c>
      <c r="I7" s="106">
        <f>SUM(I8:I15)</f>
        <v>616</v>
      </c>
      <c r="J7" s="106">
        <f t="shared" si="0"/>
        <v>1906.01</v>
      </c>
      <c r="K7" s="106">
        <f t="shared" si="0"/>
        <v>1906.01</v>
      </c>
      <c r="L7" s="28"/>
      <c r="M7" s="28"/>
      <c r="N7" s="28"/>
      <c r="O7" s="28"/>
      <c r="P7" s="28"/>
    </row>
    <row r="8" spans="1:16" ht="30" customHeight="1">
      <c r="A8" s="95">
        <v>201</v>
      </c>
      <c r="B8" s="95" t="s">
        <v>220</v>
      </c>
      <c r="C8" s="95" t="s">
        <v>221</v>
      </c>
      <c r="D8" s="94" t="s">
        <v>222</v>
      </c>
      <c r="E8" s="106">
        <f>F8+J8</f>
        <v>5298.9</v>
      </c>
      <c r="F8" s="106">
        <f>G8+H8+I8</f>
        <v>5298.9</v>
      </c>
      <c r="G8" s="106">
        <v>3250</v>
      </c>
      <c r="H8" s="106">
        <v>2021</v>
      </c>
      <c r="I8" s="106">
        <v>27.9</v>
      </c>
      <c r="J8" s="106">
        <f>K8</f>
        <v>0</v>
      </c>
      <c r="K8" s="106"/>
      <c r="L8" s="28"/>
      <c r="M8" s="28"/>
      <c r="N8" s="28"/>
      <c r="O8" s="28"/>
      <c r="P8" s="28"/>
    </row>
    <row r="9" spans="1:16" ht="30" customHeight="1">
      <c r="A9" s="95">
        <v>201</v>
      </c>
      <c r="B9" s="95" t="s">
        <v>220</v>
      </c>
      <c r="C9" s="95" t="s">
        <v>223</v>
      </c>
      <c r="D9" s="94" t="s">
        <v>224</v>
      </c>
      <c r="E9" s="106">
        <f aca="true" t="shared" si="1" ref="E9:E15">F9+J9</f>
        <v>25</v>
      </c>
      <c r="F9" s="106"/>
      <c r="G9" s="106"/>
      <c r="H9" s="106"/>
      <c r="I9" s="106"/>
      <c r="J9" s="106">
        <f>K9</f>
        <v>25</v>
      </c>
      <c r="K9" s="106">
        <v>25</v>
      </c>
      <c r="L9" s="28"/>
      <c r="M9" s="28"/>
      <c r="N9" s="28"/>
      <c r="O9" s="28"/>
      <c r="P9" s="28"/>
    </row>
    <row r="10" spans="1:16" ht="30" customHeight="1">
      <c r="A10" s="95">
        <v>201</v>
      </c>
      <c r="B10" s="95" t="s">
        <v>220</v>
      </c>
      <c r="C10" s="95" t="s">
        <v>225</v>
      </c>
      <c r="D10" s="94" t="s">
        <v>226</v>
      </c>
      <c r="E10" s="106">
        <f t="shared" si="1"/>
        <v>1441.01</v>
      </c>
      <c r="F10" s="106"/>
      <c r="G10" s="106"/>
      <c r="H10" s="106"/>
      <c r="I10" s="106"/>
      <c r="J10" s="106">
        <f>K10</f>
        <v>1441.01</v>
      </c>
      <c r="K10" s="106">
        <v>1441.01</v>
      </c>
      <c r="L10" s="28"/>
      <c r="M10" s="28"/>
      <c r="N10" s="28"/>
      <c r="O10" s="28"/>
      <c r="P10" s="28"/>
    </row>
    <row r="11" spans="1:16" ht="30" customHeight="1">
      <c r="A11" s="95">
        <v>201</v>
      </c>
      <c r="B11" s="95" t="s">
        <v>220</v>
      </c>
      <c r="C11" s="95" t="s">
        <v>227</v>
      </c>
      <c r="D11" s="94" t="s">
        <v>228</v>
      </c>
      <c r="E11" s="106">
        <f t="shared" si="1"/>
        <v>260</v>
      </c>
      <c r="F11" s="106"/>
      <c r="G11" s="106"/>
      <c r="H11" s="106"/>
      <c r="I11" s="106"/>
      <c r="J11" s="106">
        <f>K11</f>
        <v>260</v>
      </c>
      <c r="K11" s="106">
        <v>260</v>
      </c>
      <c r="L11" s="28"/>
      <c r="M11" s="28"/>
      <c r="N11" s="28"/>
      <c r="O11" s="28"/>
      <c r="P11" s="28"/>
    </row>
    <row r="12" spans="1:16" ht="30" customHeight="1">
      <c r="A12" s="95" t="s">
        <v>229</v>
      </c>
      <c r="B12" s="95" t="s">
        <v>220</v>
      </c>
      <c r="C12" s="95" t="s">
        <v>231</v>
      </c>
      <c r="D12" s="94" t="s">
        <v>230</v>
      </c>
      <c r="E12" s="106">
        <f t="shared" si="1"/>
        <v>180</v>
      </c>
      <c r="F12" s="106"/>
      <c r="G12" s="106"/>
      <c r="H12" s="106"/>
      <c r="I12" s="106"/>
      <c r="J12" s="106">
        <f>K12</f>
        <v>180</v>
      </c>
      <c r="K12" s="106">
        <v>180</v>
      </c>
      <c r="L12" s="28"/>
      <c r="M12" s="28"/>
      <c r="N12" s="28"/>
      <c r="O12" s="28"/>
      <c r="P12" s="28"/>
    </row>
    <row r="13" spans="1:16" ht="30" customHeight="1">
      <c r="A13" s="95" t="s">
        <v>232</v>
      </c>
      <c r="B13" s="95" t="s">
        <v>233</v>
      </c>
      <c r="C13" s="95" t="s">
        <v>225</v>
      </c>
      <c r="D13" s="94" t="s">
        <v>238</v>
      </c>
      <c r="E13" s="106">
        <f t="shared" si="1"/>
        <v>245</v>
      </c>
      <c r="F13" s="106">
        <f>G13+H13+I13</f>
        <v>245</v>
      </c>
      <c r="G13" s="106"/>
      <c r="H13" s="106"/>
      <c r="I13" s="106">
        <v>245</v>
      </c>
      <c r="J13" s="106"/>
      <c r="K13" s="106"/>
      <c r="L13" s="28"/>
      <c r="M13" s="28"/>
      <c r="N13" s="28"/>
      <c r="O13" s="28"/>
      <c r="P13" s="28"/>
    </row>
    <row r="14" spans="1:16" ht="30" customHeight="1">
      <c r="A14" s="95" t="s">
        <v>234</v>
      </c>
      <c r="B14" s="95" t="s">
        <v>233</v>
      </c>
      <c r="C14" s="95" t="s">
        <v>221</v>
      </c>
      <c r="D14" s="94" t="s">
        <v>236</v>
      </c>
      <c r="E14" s="106">
        <f t="shared" si="1"/>
        <v>12.1</v>
      </c>
      <c r="F14" s="106">
        <f>G14+H14+I14</f>
        <v>12.1</v>
      </c>
      <c r="G14" s="106"/>
      <c r="H14" s="106"/>
      <c r="I14" s="106">
        <v>12.1</v>
      </c>
      <c r="J14" s="106"/>
      <c r="K14" s="106"/>
      <c r="L14" s="28"/>
      <c r="M14" s="28"/>
      <c r="N14" s="28"/>
      <c r="O14" s="28"/>
      <c r="P14" s="28"/>
    </row>
    <row r="15" spans="1:16" ht="30" customHeight="1">
      <c r="A15" s="95" t="s">
        <v>235</v>
      </c>
      <c r="B15" s="95" t="s">
        <v>223</v>
      </c>
      <c r="C15" s="95" t="s">
        <v>221</v>
      </c>
      <c r="D15" s="94" t="s">
        <v>237</v>
      </c>
      <c r="E15" s="106">
        <f t="shared" si="1"/>
        <v>331</v>
      </c>
      <c r="F15" s="106">
        <f>G15+H15+I15</f>
        <v>331</v>
      </c>
      <c r="G15" s="106"/>
      <c r="H15" s="106"/>
      <c r="I15" s="106">
        <v>331</v>
      </c>
      <c r="J15" s="106"/>
      <c r="K15" s="106"/>
      <c r="L15" s="28"/>
      <c r="M15" s="28"/>
      <c r="N15" s="28"/>
      <c r="O15" s="28"/>
      <c r="P15" s="28"/>
    </row>
    <row r="16" spans="1:16" ht="30" customHeight="1">
      <c r="A16" s="28"/>
      <c r="B16" s="28"/>
      <c r="C16" s="28"/>
      <c r="D16" s="28"/>
      <c r="E16" s="28"/>
      <c r="F16" s="28"/>
      <c r="G16" s="28"/>
      <c r="H16" s="28"/>
      <c r="I16" s="28"/>
      <c r="J16" s="28"/>
      <c r="K16" s="28"/>
      <c r="L16" s="28"/>
      <c r="M16" s="28"/>
      <c r="N16" s="28"/>
      <c r="O16" s="28"/>
      <c r="P16" s="28"/>
    </row>
    <row r="17" spans="1:16" ht="30" customHeight="1">
      <c r="A17" s="126" t="s">
        <v>192</v>
      </c>
      <c r="B17" s="127"/>
      <c r="C17" s="127"/>
      <c r="D17" s="127"/>
      <c r="E17" s="127"/>
      <c r="F17" s="127"/>
      <c r="G17" s="127"/>
      <c r="H17" s="127"/>
      <c r="I17" s="127"/>
      <c r="J17" s="127"/>
      <c r="K17" s="127"/>
      <c r="L17" s="127"/>
      <c r="M17" s="127"/>
      <c r="N17" s="127"/>
      <c r="O17" s="127"/>
      <c r="P17" s="127"/>
    </row>
  </sheetData>
  <sheetProtection/>
  <mergeCells count="21">
    <mergeCell ref="A5:C5"/>
    <mergeCell ref="A4:D4"/>
    <mergeCell ref="D5:D6"/>
    <mergeCell ref="A1:E1"/>
    <mergeCell ref="H5:H6"/>
    <mergeCell ref="I5:I6"/>
    <mergeCell ref="J5:J6"/>
    <mergeCell ref="E4:E6"/>
    <mergeCell ref="F4:I4"/>
    <mergeCell ref="F5:F6"/>
    <mergeCell ref="G5:G6"/>
    <mergeCell ref="A17:P17"/>
    <mergeCell ref="P5:P6"/>
    <mergeCell ref="J4:P4"/>
    <mergeCell ref="A2:P2"/>
    <mergeCell ref="K5:K6"/>
    <mergeCell ref="L5:L6"/>
    <mergeCell ref="M5:M6"/>
    <mergeCell ref="N5:N6"/>
    <mergeCell ref="A3:I3"/>
    <mergeCell ref="O5:O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高立朝 10.104.97.45</dc:creator>
  <cp:keywords/>
  <dc:description/>
  <cp:lastModifiedBy>江肖楠</cp:lastModifiedBy>
  <cp:lastPrinted>2016-09-06T09:19:56Z</cp:lastPrinted>
  <dcterms:created xsi:type="dcterms:W3CDTF">2016-09-02T02:25:38Z</dcterms:created>
  <dcterms:modified xsi:type="dcterms:W3CDTF">2016-09-14T07:14:09Z</dcterms:modified>
  <cp:category/>
  <cp:version/>
  <cp:contentType/>
  <cp:contentStatus/>
</cp:coreProperties>
</file>