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0920"/>
  </bookViews>
  <sheets>
    <sheet name="Sheet1 (2)" sheetId="4" r:id="rId1"/>
  </sheets>
  <calcPr calcId="114210" iterate="1"/>
</workbook>
</file>

<file path=xl/calcChain.xml><?xml version="1.0" encoding="utf-8"?>
<calcChain xmlns="http://schemas.openxmlformats.org/spreadsheetml/2006/main">
  <c r="F10" i="4"/>
  <c r="E10"/>
  <c r="B9"/>
  <c r="B12"/>
  <c r="B8"/>
  <c r="C9"/>
  <c r="C12"/>
  <c r="C8"/>
  <c r="D8"/>
  <c r="F11"/>
  <c r="E11"/>
  <c r="E9"/>
  <c r="F13"/>
  <c r="E13"/>
  <c r="F14"/>
  <c r="E14"/>
  <c r="E12"/>
  <c r="E8"/>
  <c r="F9"/>
  <c r="F12"/>
  <c r="F8"/>
  <c r="G9"/>
  <c r="G12"/>
  <c r="G8"/>
  <c r="H9"/>
  <c r="H12"/>
  <c r="H8"/>
  <c r="I12"/>
  <c r="I9"/>
  <c r="I8"/>
  <c r="D9"/>
  <c r="D12"/>
</calcChain>
</file>

<file path=xl/sharedStrings.xml><?xml version="1.0" encoding="utf-8"?>
<sst xmlns="http://schemas.openxmlformats.org/spreadsheetml/2006/main" count="25" uniqueCount="24">
  <si>
    <t>附件2：</t>
    <phoneticPr fontId="1" type="noConversion"/>
  </si>
  <si>
    <t>衡阳、怀化铁路法检“两院”津补贴提标补助明细表</t>
    <phoneticPr fontId="1" type="noConversion"/>
  </si>
  <si>
    <t>单位：万元</t>
    <phoneticPr fontId="1" type="noConversion"/>
  </si>
  <si>
    <t>单位</t>
    <phoneticPr fontId="1" type="noConversion"/>
  </si>
  <si>
    <t>2016年部门预算数</t>
    <phoneticPr fontId="1" type="noConversion"/>
  </si>
  <si>
    <t>2015年补助数</t>
    <phoneticPr fontId="1" type="noConversion"/>
  </si>
  <si>
    <t>部门预算基数</t>
    <phoneticPr fontId="1" type="noConversion"/>
  </si>
  <si>
    <t>2015年</t>
    <phoneticPr fontId="1" type="noConversion"/>
  </si>
  <si>
    <t>合计</t>
    <phoneticPr fontId="1" type="noConversion"/>
  </si>
  <si>
    <t>在职人员</t>
    <phoneticPr fontId="1" type="noConversion"/>
  </si>
  <si>
    <t>退休人员</t>
    <phoneticPr fontId="1" type="noConversion"/>
  </si>
  <si>
    <t>小计</t>
    <phoneticPr fontId="1" type="noConversion"/>
  </si>
  <si>
    <t>工资津补贴</t>
    <phoneticPr fontId="1" type="noConversion"/>
  </si>
  <si>
    <t>计提</t>
    <phoneticPr fontId="1" type="noConversion"/>
  </si>
  <si>
    <t>铁路法院小计</t>
    <phoneticPr fontId="1" type="noConversion"/>
  </si>
  <si>
    <t>衡阳铁路运输法院</t>
    <phoneticPr fontId="1" type="noConversion"/>
  </si>
  <si>
    <t>怀化铁路运输法院</t>
    <phoneticPr fontId="1" type="noConversion"/>
  </si>
  <si>
    <t>铁路检察院小计</t>
    <phoneticPr fontId="1" type="noConversion"/>
  </si>
  <si>
    <t>衡阳铁路运输检察院</t>
    <phoneticPr fontId="1" type="noConversion"/>
  </si>
  <si>
    <t>怀化铁路运输检察院</t>
    <phoneticPr fontId="1" type="noConversion"/>
  </si>
  <si>
    <t>注：1、考虑到铁路法检两院已被评为省直文明单位，2015年全年补助数按月工资*14个月计算；</t>
    <phoneticPr fontId="1" type="noConversion"/>
  </si>
  <si>
    <t>2、计提部分按12个月计算，其中在职人员计提比例为27.7%（公积金12%，基本医疗保险8%，公务员医疗补助7&amp;，生育保险金0.7%）；</t>
    <phoneticPr fontId="1" type="noConversion"/>
  </si>
  <si>
    <t>3、新进人员提标已在每年年初预算中统筹考虑，不再另行追加；</t>
    <phoneticPr fontId="1" type="noConversion"/>
  </si>
  <si>
    <t>4、考虑到2015年上半年已发放一次性补助，2015年按一半数予以补助，2016年进预算基数。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</si>
</sst>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_);[Red]\(0.0\)"/>
  </numFmts>
  <fonts count="5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/>
    <xf numFmtId="176" fontId="0" fillId="0" borderId="0" xfId="0" applyNumberFormat="1" applyAlignment="1"/>
    <xf numFmtId="0" fontId="0" fillId="0" borderId="0" xfId="0" applyAlignment="1">
      <alignment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176" fontId="3" fillId="0" borderId="3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8"/>
  <sheetViews>
    <sheetView tabSelected="1" workbookViewId="0">
      <selection activeCell="L13" sqref="L13"/>
    </sheetView>
  </sheetViews>
  <sheetFormatPr defaultRowHeight="13.5"/>
  <cols>
    <col min="1" max="1" width="11.625" customWidth="1"/>
    <col min="2" max="2" width="9.5" bestFit="1" customWidth="1"/>
    <col min="3" max="3" width="9.25" bestFit="1" customWidth="1"/>
    <col min="4" max="4" width="9.5" bestFit="1" customWidth="1"/>
    <col min="5" max="5" width="10.5" bestFit="1" customWidth="1"/>
    <col min="6" max="9" width="9.5" bestFit="1" customWidth="1"/>
  </cols>
  <sheetData>
    <row r="1" spans="1:30" s="1" customFormat="1" ht="23.25" customHeight="1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30" s="1" customFormat="1" ht="30" customHeight="1">
      <c r="A2" s="8" t="s">
        <v>1</v>
      </c>
      <c r="B2" s="8"/>
      <c r="C2" s="8"/>
      <c r="D2" s="8"/>
      <c r="E2" s="8"/>
      <c r="F2" s="8"/>
      <c r="G2" s="8"/>
      <c r="H2" s="8"/>
      <c r="I2" s="8"/>
    </row>
    <row r="3" spans="1:30" s="1" customFormat="1" ht="22.5" customHeight="1">
      <c r="A3" s="3"/>
      <c r="B3" s="2"/>
      <c r="C3" s="2"/>
      <c r="D3" s="2"/>
      <c r="E3" s="2"/>
      <c r="F3" s="2"/>
      <c r="G3" s="9" t="s">
        <v>2</v>
      </c>
      <c r="H3" s="9"/>
      <c r="I3" s="9"/>
    </row>
    <row r="4" spans="1:30" s="1" customFormat="1" ht="21.75" customHeight="1">
      <c r="A4" s="10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/>
      <c r="G4" s="11"/>
      <c r="H4" s="11"/>
      <c r="I4" s="11"/>
    </row>
    <row r="5" spans="1:30" s="1" customFormat="1" ht="21.75" customHeight="1">
      <c r="A5" s="10"/>
      <c r="B5" s="11"/>
      <c r="C5" s="11"/>
      <c r="D5" s="11"/>
      <c r="E5" s="11"/>
      <c r="F5" s="11"/>
      <c r="G5" s="11"/>
      <c r="H5" s="11"/>
      <c r="I5" s="11"/>
    </row>
    <row r="6" spans="1:30" s="1" customFormat="1" ht="21.75" customHeight="1">
      <c r="A6" s="10"/>
      <c r="B6" s="11"/>
      <c r="C6" s="11"/>
      <c r="D6" s="11"/>
      <c r="E6" s="11" t="s">
        <v>8</v>
      </c>
      <c r="F6" s="11" t="s">
        <v>9</v>
      </c>
      <c r="G6" s="11"/>
      <c r="H6" s="11"/>
      <c r="I6" s="11" t="s">
        <v>10</v>
      </c>
    </row>
    <row r="7" spans="1:30" s="1" customFormat="1" ht="21.75" customHeight="1">
      <c r="A7" s="10"/>
      <c r="B7" s="11"/>
      <c r="C7" s="11"/>
      <c r="D7" s="11"/>
      <c r="E7" s="11"/>
      <c r="F7" s="4" t="s">
        <v>11</v>
      </c>
      <c r="G7" s="4" t="s">
        <v>12</v>
      </c>
      <c r="H7" s="4" t="s">
        <v>13</v>
      </c>
      <c r="I7" s="11"/>
    </row>
    <row r="8" spans="1:30" s="2" customFormat="1" ht="27" customHeight="1">
      <c r="A8" s="5" t="s">
        <v>8</v>
      </c>
      <c r="B8" s="5">
        <f t="shared" ref="B8:I8" si="0">SUM(B9,B12)</f>
        <v>128.4</v>
      </c>
      <c r="C8" s="5">
        <f t="shared" si="0"/>
        <v>64.3</v>
      </c>
      <c r="D8" s="5">
        <f t="shared" si="0"/>
        <v>958</v>
      </c>
      <c r="E8" s="5">
        <f t="shared" si="0"/>
        <v>1086.4000000000001</v>
      </c>
      <c r="F8" s="5">
        <f t="shared" si="0"/>
        <v>986.4</v>
      </c>
      <c r="G8" s="5">
        <f t="shared" si="0"/>
        <v>797.19999999999993</v>
      </c>
      <c r="H8" s="5">
        <f t="shared" si="0"/>
        <v>189.2</v>
      </c>
      <c r="I8" s="5">
        <f t="shared" si="0"/>
        <v>100</v>
      </c>
    </row>
    <row r="9" spans="1:30" s="2" customFormat="1" ht="27" customHeight="1">
      <c r="A9" s="5" t="s">
        <v>14</v>
      </c>
      <c r="B9" s="5">
        <f t="shared" ref="B9:I9" si="1">SUM(B10:B11)</f>
        <v>68.800000000000011</v>
      </c>
      <c r="C9" s="5">
        <f t="shared" si="1"/>
        <v>34.5</v>
      </c>
      <c r="D9" s="5">
        <f t="shared" si="1"/>
        <v>443</v>
      </c>
      <c r="E9" s="5">
        <f t="shared" si="1"/>
        <v>511.79999999999995</v>
      </c>
      <c r="F9" s="5">
        <f t="shared" si="1"/>
        <v>457.1</v>
      </c>
      <c r="G9" s="5">
        <f t="shared" si="1"/>
        <v>369.4</v>
      </c>
      <c r="H9" s="5">
        <f t="shared" si="1"/>
        <v>87.7</v>
      </c>
      <c r="I9" s="5">
        <f t="shared" si="1"/>
        <v>54.7</v>
      </c>
    </row>
    <row r="10" spans="1:30" s="2" customFormat="1" ht="27" customHeight="1">
      <c r="A10" s="4" t="s">
        <v>15</v>
      </c>
      <c r="B10" s="6">
        <v>18.100000000000001</v>
      </c>
      <c r="C10" s="6">
        <v>9.1</v>
      </c>
      <c r="D10" s="6">
        <v>243</v>
      </c>
      <c r="E10" s="6">
        <f>SUM(F10,I10)</f>
        <v>261.09999999999997</v>
      </c>
      <c r="F10" s="6">
        <f>SUM(G10:H10)</f>
        <v>227.2</v>
      </c>
      <c r="G10" s="6">
        <v>183.6</v>
      </c>
      <c r="H10" s="6">
        <v>43.6</v>
      </c>
      <c r="I10" s="6">
        <v>33.9</v>
      </c>
    </row>
    <row r="11" spans="1:30" s="2" customFormat="1" ht="27" customHeight="1">
      <c r="A11" s="4" t="s">
        <v>16</v>
      </c>
      <c r="B11" s="6">
        <v>50.7</v>
      </c>
      <c r="C11" s="6">
        <v>25.4</v>
      </c>
      <c r="D11" s="6">
        <v>200</v>
      </c>
      <c r="E11" s="6">
        <f>SUM(F11,I11)</f>
        <v>250.70000000000002</v>
      </c>
      <c r="F11" s="6">
        <f>SUM(G11:H11)</f>
        <v>229.9</v>
      </c>
      <c r="G11" s="6">
        <v>185.8</v>
      </c>
      <c r="H11" s="6">
        <v>44.1</v>
      </c>
      <c r="I11" s="6">
        <v>20.8</v>
      </c>
    </row>
    <row r="12" spans="1:30" s="2" customFormat="1" ht="27" customHeight="1">
      <c r="A12" s="5" t="s">
        <v>17</v>
      </c>
      <c r="B12" s="5">
        <f t="shared" ref="B12:I12" si="2">SUM(B13:B14)</f>
        <v>59.6</v>
      </c>
      <c r="C12" s="5">
        <f t="shared" si="2"/>
        <v>29.8</v>
      </c>
      <c r="D12" s="5">
        <f t="shared" si="2"/>
        <v>515</v>
      </c>
      <c r="E12" s="5">
        <f t="shared" si="2"/>
        <v>574.6</v>
      </c>
      <c r="F12" s="5">
        <f t="shared" si="2"/>
        <v>529.29999999999995</v>
      </c>
      <c r="G12" s="5">
        <f t="shared" si="2"/>
        <v>427.79999999999995</v>
      </c>
      <c r="H12" s="5">
        <f t="shared" si="2"/>
        <v>101.5</v>
      </c>
      <c r="I12" s="5">
        <f t="shared" si="2"/>
        <v>45.3</v>
      </c>
    </row>
    <row r="13" spans="1:30" s="2" customFormat="1" ht="27" customHeight="1">
      <c r="A13" s="4" t="s">
        <v>18</v>
      </c>
      <c r="B13" s="6">
        <v>19.600000000000001</v>
      </c>
      <c r="C13" s="6">
        <v>9.8000000000000007</v>
      </c>
      <c r="D13" s="6">
        <v>274</v>
      </c>
      <c r="E13" s="6">
        <f>F13+I13</f>
        <v>293.60000000000002</v>
      </c>
      <c r="F13" s="6">
        <f>SUM(G13:H13)</f>
        <v>278.5</v>
      </c>
      <c r="G13" s="6">
        <v>225.1</v>
      </c>
      <c r="H13" s="6">
        <v>53.4</v>
      </c>
      <c r="I13" s="6">
        <v>15.1</v>
      </c>
    </row>
    <row r="14" spans="1:30" s="2" customFormat="1" ht="27" customHeight="1">
      <c r="A14" s="4" t="s">
        <v>19</v>
      </c>
      <c r="B14" s="6">
        <v>40</v>
      </c>
      <c r="C14" s="6">
        <v>20</v>
      </c>
      <c r="D14" s="6">
        <v>241</v>
      </c>
      <c r="E14" s="6">
        <f>F14+I14</f>
        <v>281</v>
      </c>
      <c r="F14" s="6">
        <f>SUM(G14:H14)</f>
        <v>250.79999999999998</v>
      </c>
      <c r="G14" s="6">
        <v>202.7</v>
      </c>
      <c r="H14" s="6">
        <v>48.1</v>
      </c>
      <c r="I14" s="6">
        <v>30.2</v>
      </c>
    </row>
    <row r="15" spans="1:30" s="1" customFormat="1" ht="24.75" customHeight="1">
      <c r="A15" s="12" t="s">
        <v>20</v>
      </c>
      <c r="B15" s="12"/>
      <c r="C15" s="12"/>
      <c r="D15" s="12"/>
      <c r="E15" s="12"/>
      <c r="F15" s="12"/>
      <c r="G15" s="12"/>
      <c r="H15" s="12"/>
      <c r="I15" s="12"/>
    </row>
    <row r="16" spans="1:30" s="1" customFormat="1" ht="24.75" customHeight="1">
      <c r="A16" s="13" t="s">
        <v>21</v>
      </c>
      <c r="B16" s="13"/>
      <c r="C16" s="13"/>
      <c r="D16" s="13"/>
      <c r="E16" s="13"/>
      <c r="F16" s="13"/>
      <c r="G16" s="13"/>
      <c r="H16" s="13"/>
      <c r="I16" s="13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</row>
    <row r="17" spans="1:9" s="1" customFormat="1" ht="24.75" customHeight="1">
      <c r="A17" s="14" t="s">
        <v>22</v>
      </c>
      <c r="B17" s="14"/>
      <c r="C17" s="14"/>
      <c r="D17" s="14"/>
      <c r="E17" s="14"/>
      <c r="F17" s="14"/>
      <c r="G17" s="14"/>
      <c r="H17" s="14"/>
      <c r="I17" s="14"/>
    </row>
    <row r="18" spans="1:9" s="1" customFormat="1" ht="24.75" customHeight="1">
      <c r="A18" s="14" t="s">
        <v>23</v>
      </c>
      <c r="B18" s="14"/>
      <c r="C18" s="14"/>
      <c r="D18" s="14"/>
      <c r="E18" s="14"/>
      <c r="F18" s="14"/>
      <c r="G18" s="14"/>
      <c r="H18" s="14"/>
      <c r="I18" s="14"/>
    </row>
  </sheetData>
  <mergeCells count="14">
    <mergeCell ref="A15:I15"/>
    <mergeCell ref="A16:I16"/>
    <mergeCell ref="A17:I17"/>
    <mergeCell ref="A18:I18"/>
    <mergeCell ref="A2:I2"/>
    <mergeCell ref="G3:I3"/>
    <mergeCell ref="A4:A7"/>
    <mergeCell ref="B4:B7"/>
    <mergeCell ref="D4:D7"/>
    <mergeCell ref="E4:I5"/>
    <mergeCell ref="E6:E7"/>
    <mergeCell ref="F6:H6"/>
    <mergeCell ref="I6:I7"/>
    <mergeCell ref="C4:C7"/>
  </mergeCells>
  <phoneticPr fontId="1" type="noConversion"/>
  <pageMargins left="0.7" right="0.7" top="0.75" bottom="0.75" header="0.3" footer="0.3"/>
  <pageSetup paperSize="9" orientation="landscape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2016-03-09T07:20:17Z</cp:lastPrinted>
  <dcterms:created xsi:type="dcterms:W3CDTF">2006-09-13T11:21:51Z</dcterms:created>
  <dcterms:modified xsi:type="dcterms:W3CDTF">2016-03-09T07:20:27Z</dcterms:modified>
</cp:coreProperties>
</file>