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Sheet1!$A$3:$G$82</definedName>
  </definedNames>
  <calcPr calcId="144525"/>
</workbook>
</file>

<file path=xl/sharedStrings.xml><?xml version="1.0" encoding="utf-8"?>
<sst xmlns="http://schemas.openxmlformats.org/spreadsheetml/2006/main" count="324" uniqueCount="196">
  <si>
    <t>2025年国家文物保护专项资金安排表</t>
  </si>
  <si>
    <t>单位：万元</t>
  </si>
  <si>
    <r>
      <rPr>
        <b/>
        <sz val="11"/>
        <rFont val="黑体"/>
        <charset val="134"/>
      </rPr>
      <t>市州</t>
    </r>
  </si>
  <si>
    <r>
      <rPr>
        <b/>
        <sz val="11"/>
        <rFont val="黑体"/>
        <charset val="134"/>
      </rPr>
      <t>县市区</t>
    </r>
  </si>
  <si>
    <r>
      <rPr>
        <b/>
        <sz val="11"/>
        <rFont val="黑体"/>
        <charset val="134"/>
      </rPr>
      <t>单位名称</t>
    </r>
  </si>
  <si>
    <r>
      <rPr>
        <b/>
        <sz val="11"/>
        <rFont val="黑体"/>
        <charset val="134"/>
      </rPr>
      <t>项目名称</t>
    </r>
  </si>
  <si>
    <r>
      <rPr>
        <b/>
        <sz val="11"/>
        <rFont val="黑体"/>
        <charset val="134"/>
      </rPr>
      <t>政府预算支出经济科目</t>
    </r>
  </si>
  <si>
    <r>
      <rPr>
        <b/>
        <sz val="11"/>
        <rFont val="黑体"/>
        <charset val="134"/>
      </rPr>
      <t>金额</t>
    </r>
  </si>
  <si>
    <t>备注</t>
  </si>
  <si>
    <r>
      <rPr>
        <b/>
        <sz val="11"/>
        <rFont val="宋体"/>
        <charset val="134"/>
      </rPr>
      <t>合计</t>
    </r>
  </si>
  <si>
    <r>
      <rPr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</si>
  <si>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</si>
  <si>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t>长沙市本级</t>
  </si>
  <si>
    <r>
      <rPr>
        <sz val="12"/>
        <rFont val="仿宋_GB2312"/>
        <charset val="134"/>
      </rPr>
      <t>长沙望月公园管理处</t>
    </r>
  </si>
  <si>
    <r>
      <rPr>
        <sz val="12"/>
        <rFont val="仿宋_GB2312"/>
        <charset val="134"/>
      </rPr>
      <t>汉代长沙王陵墓群——象鼻嘴汉墓回填保护工程</t>
    </r>
  </si>
  <si>
    <r>
      <rPr>
        <sz val="11"/>
        <rFont val="Times New Roman"/>
        <charset val="0"/>
      </rPr>
      <t xml:space="preserve">505 </t>
    </r>
    <r>
      <rPr>
        <sz val="11"/>
        <rFont val="宋体"/>
        <charset val="134"/>
      </rPr>
      <t>对事业单位经常性补助</t>
    </r>
  </si>
  <si>
    <r>
      <rPr>
        <sz val="11"/>
        <rFont val="宋体"/>
        <charset val="134"/>
      </rPr>
      <t>文物考古和保护工程</t>
    </r>
  </si>
  <si>
    <r>
      <rPr>
        <sz val="11"/>
        <rFont val="宋体"/>
        <charset val="134"/>
      </rPr>
      <t>杨开慧纪念馆</t>
    </r>
  </si>
  <si>
    <r>
      <rPr>
        <sz val="11"/>
        <rFont val="宋体"/>
        <charset val="134"/>
      </rPr>
      <t>杨开慧故居消防工程</t>
    </r>
  </si>
  <si>
    <r>
      <rPr>
        <sz val="11"/>
        <rFont val="宋体"/>
        <charset val="134"/>
      </rPr>
      <t>革命文物保护传承工程</t>
    </r>
  </si>
  <si>
    <r>
      <rPr>
        <sz val="12"/>
        <rFont val="仿宋_GB2312"/>
        <charset val="134"/>
      </rPr>
      <t>徐特立故居纪念馆</t>
    </r>
  </si>
  <si>
    <r>
      <rPr>
        <sz val="12"/>
        <rFont val="仿宋_GB2312"/>
        <charset val="134"/>
      </rPr>
      <t>徐特立故居展示工程</t>
    </r>
  </si>
  <si>
    <r>
      <rPr>
        <sz val="12"/>
        <rFont val="仿宋_GB2312"/>
        <charset val="134"/>
      </rPr>
      <t>长沙县文化保护和传承中心</t>
    </r>
  </si>
  <si>
    <r>
      <rPr>
        <sz val="12"/>
        <rFont val="仿宋_GB2312"/>
        <charset val="134"/>
      </rPr>
      <t>陶公庙（山门及戏楼）修缮工程</t>
    </r>
  </si>
  <si>
    <r>
      <rPr>
        <sz val="12"/>
        <rFont val="仿宋_GB2312"/>
        <charset val="134"/>
      </rPr>
      <t>北山书屋消防项目</t>
    </r>
  </si>
  <si>
    <r>
      <rPr>
        <sz val="11"/>
        <rFont val="宋体"/>
        <charset val="134"/>
      </rPr>
      <t>宁乡市</t>
    </r>
  </si>
  <si>
    <r>
      <rPr>
        <sz val="11"/>
        <rFont val="宋体"/>
        <charset val="134"/>
      </rPr>
      <t>宁乡市文化旅游广电体育局</t>
    </r>
  </si>
  <si>
    <r>
      <rPr>
        <sz val="11"/>
        <rFont val="宋体"/>
        <charset val="134"/>
      </rPr>
      <t>张南轩墓（含张浚墓）边坡加固工程</t>
    </r>
  </si>
  <si>
    <r>
      <rPr>
        <sz val="11"/>
        <rFont val="Times New Roman"/>
        <charset val="134"/>
      </rPr>
      <t xml:space="preserve">502 </t>
    </r>
    <r>
      <rPr>
        <sz val="11"/>
        <rFont val="宋体"/>
        <charset val="134"/>
      </rPr>
      <t>机关商品和服务支出</t>
    </r>
  </si>
  <si>
    <r>
      <rPr>
        <sz val="11"/>
        <rFont val="宋体"/>
        <charset val="134"/>
      </rPr>
      <t>密印寺修缮工程</t>
    </r>
  </si>
  <si>
    <r>
      <rPr>
        <sz val="11"/>
        <rFont val="宋体"/>
        <charset val="134"/>
      </rPr>
      <t>浏阳市</t>
    </r>
  </si>
  <si>
    <r>
      <rPr>
        <sz val="12"/>
        <rFont val="仿宋_GB2312"/>
        <charset val="134"/>
      </rPr>
      <t>浏阳市文物保护发展中心</t>
    </r>
  </si>
  <si>
    <r>
      <rPr>
        <sz val="12"/>
        <rFont val="仿宋_GB2312"/>
        <charset val="134"/>
      </rPr>
      <t>易荡平故居消防项目</t>
    </r>
  </si>
  <si>
    <r>
      <rPr>
        <sz val="11"/>
        <rFont val="宋体"/>
        <charset val="134"/>
      </rPr>
      <t>株洲市</t>
    </r>
    <r>
      <rPr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</si>
  <si>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株洲市小计</t>
    </r>
  </si>
  <si>
    <t>醴陵市</t>
  </si>
  <si>
    <r>
      <rPr>
        <sz val="12"/>
        <rFont val="仿宋_GB2312"/>
        <charset val="134"/>
      </rPr>
      <t>醴陵市博物馆</t>
    </r>
  </si>
  <si>
    <r>
      <rPr>
        <sz val="12"/>
        <rFont val="仿宋_GB2312"/>
        <charset val="134"/>
      </rPr>
      <t>醴陵市博物馆馆藏文物预防性保护项目</t>
    </r>
  </si>
  <si>
    <r>
      <rPr>
        <sz val="11"/>
        <rFont val="宋体"/>
        <charset val="134"/>
      </rPr>
      <t>让文物活起来工程</t>
    </r>
  </si>
  <si>
    <t>湘潭市</t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</si>
  <si>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</si>
  <si>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湘乡市</t>
    </r>
  </si>
  <si>
    <r>
      <rPr>
        <sz val="12"/>
        <rFont val="仿宋_GB2312"/>
        <charset val="134"/>
      </rPr>
      <t>湘乡市文化旅游广电体育局</t>
    </r>
  </si>
  <si>
    <r>
      <rPr>
        <sz val="12"/>
        <rFont val="仿宋_GB2312"/>
        <charset val="134"/>
      </rPr>
      <t>东山书院旧址安防工程</t>
    </r>
  </si>
  <si>
    <t>衡阳市</t>
  </si>
  <si>
    <r>
      <rPr>
        <b/>
        <sz val="11"/>
        <rFont val="宋体"/>
        <charset val="134"/>
      </rPr>
      <t>衡阳市小计</t>
    </r>
  </si>
  <si>
    <r>
      <rPr>
        <sz val="11"/>
        <rFont val="宋体"/>
        <charset val="134"/>
      </rPr>
      <t>衡阳市本级</t>
    </r>
  </si>
  <si>
    <r>
      <rPr>
        <sz val="12"/>
        <rFont val="仿宋_GB2312"/>
        <charset val="134"/>
      </rPr>
      <t>衡阳市博物馆</t>
    </r>
  </si>
  <si>
    <r>
      <rPr>
        <sz val="12"/>
        <rFont val="仿宋_GB2312"/>
        <charset val="134"/>
      </rPr>
      <t>衡阳市博物馆馆藏文物预防性保护项目</t>
    </r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</si>
  <si>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</si>
  <si>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常宁市文化遗产事务中心</t>
    </r>
  </si>
  <si>
    <r>
      <rPr>
        <sz val="11"/>
        <rFont val="宋体"/>
        <charset val="134"/>
      </rPr>
      <t>水口山铅锌矿遗址（三期）消防工程</t>
    </r>
  </si>
  <si>
    <r>
      <rPr>
        <sz val="11"/>
        <rFont val="宋体"/>
        <charset val="134"/>
      </rPr>
      <t>刘氏大屋消防工程</t>
    </r>
  </si>
  <si>
    <r>
      <rPr>
        <sz val="12"/>
        <rFont val="仿宋_GB2312"/>
        <charset val="134"/>
      </rPr>
      <t>常宁市水口山工人运动纪念馆</t>
    </r>
  </si>
  <si>
    <r>
      <rPr>
        <sz val="12"/>
        <rFont val="仿宋_GB2312"/>
        <charset val="134"/>
      </rPr>
      <t>常宁市水口山工人运动纪念馆馆藏文物预防性保护项目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</si>
  <si>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</si>
  <si>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祁东县文化遗产事务中心</t>
    </r>
  </si>
  <si>
    <r>
      <rPr>
        <sz val="11"/>
        <rFont val="宋体"/>
        <charset val="134"/>
      </rPr>
      <t>王如痴故居消防工程</t>
    </r>
  </si>
  <si>
    <r>
      <rPr>
        <sz val="11"/>
        <rFont val="宋体"/>
        <charset val="134"/>
      </rPr>
      <t>三口湾将军第消防工程</t>
    </r>
  </si>
  <si>
    <r>
      <rPr>
        <sz val="11"/>
        <rFont val="宋体"/>
        <charset val="134"/>
      </rPr>
      <t>三口湾将军第修缮工程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</si>
  <si>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</si>
  <si>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衡南县文化遗产事务中心</t>
    </r>
  </si>
  <si>
    <r>
      <rPr>
        <sz val="11"/>
        <rFont val="宋体"/>
        <charset val="134"/>
      </rPr>
      <t>大渔村王氏宗祠防雷工程</t>
    </r>
  </si>
  <si>
    <r>
      <rPr>
        <sz val="11"/>
        <rFont val="宋体"/>
        <charset val="134"/>
      </rPr>
      <t>耒阳市</t>
    </r>
  </si>
  <si>
    <r>
      <rPr>
        <sz val="11"/>
        <rFont val="宋体"/>
        <charset val="134"/>
      </rPr>
      <t>耒阳市考古研究和文物保护中心</t>
    </r>
  </si>
  <si>
    <r>
      <rPr>
        <sz val="11"/>
        <rFont val="宋体"/>
        <charset val="134"/>
      </rPr>
      <t>贺恕故居修缮工程</t>
    </r>
  </si>
  <si>
    <t>常德市</t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</si>
  <si>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</si>
  <si>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常德市本级</t>
    </r>
  </si>
  <si>
    <r>
      <rPr>
        <sz val="11"/>
        <rFont val="宋体"/>
        <charset val="134"/>
      </rPr>
      <t>中共常德市西湖管理区委员会组织宣传统战部</t>
    </r>
  </si>
  <si>
    <r>
      <rPr>
        <sz val="11"/>
        <rFont val="宋体"/>
        <charset val="134"/>
      </rPr>
      <t>广州军区西湖生产基地军垦旧址群—中国人民解放军第</t>
    </r>
    <r>
      <rPr>
        <sz val="11"/>
        <rFont val="Times New Roman"/>
        <charset val="134"/>
      </rPr>
      <t>146</t>
    </r>
    <r>
      <rPr>
        <sz val="11"/>
        <rFont val="宋体"/>
        <charset val="134"/>
      </rPr>
      <t>师军人服务社展示工程</t>
    </r>
  </si>
  <si>
    <r>
      <rPr>
        <sz val="11"/>
        <rFont val="宋体"/>
        <charset val="134"/>
      </rPr>
      <t>石门县</t>
    </r>
  </si>
  <si>
    <r>
      <rPr>
        <sz val="12"/>
        <rFont val="仿宋_GB2312"/>
        <charset val="134"/>
      </rPr>
      <t>湖南省石门夹山国家森林公园管理处</t>
    </r>
  </si>
  <si>
    <r>
      <rPr>
        <sz val="12"/>
        <rFont val="仿宋_GB2312"/>
        <charset val="134"/>
      </rPr>
      <t>夹山寺消防工程</t>
    </r>
  </si>
  <si>
    <r>
      <rPr>
        <sz val="11"/>
        <rFont val="宋体"/>
        <charset val="134"/>
      </rPr>
      <t>临澧县</t>
    </r>
  </si>
  <si>
    <r>
      <rPr>
        <sz val="12"/>
        <rFont val="仿宋_GB2312"/>
        <charset val="134"/>
      </rPr>
      <t>临澧县博物馆</t>
    </r>
  </si>
  <si>
    <r>
      <rPr>
        <sz val="12"/>
        <rFont val="仿宋_GB2312"/>
        <charset val="134"/>
      </rPr>
      <t>临澧县博物馆馆藏文物数字化保护项目</t>
    </r>
  </si>
  <si>
    <r>
      <rPr>
        <sz val="11"/>
        <rFont val="宋体"/>
        <charset val="134"/>
      </rPr>
      <t>文物数字化工程</t>
    </r>
  </si>
  <si>
    <r>
      <rPr>
        <sz val="11"/>
        <rFont val="宋体"/>
        <charset val="134"/>
      </rPr>
      <t>澧县</t>
    </r>
  </si>
  <si>
    <r>
      <rPr>
        <sz val="12"/>
        <rFont val="仿宋_GB2312"/>
        <charset val="134"/>
      </rPr>
      <t>澧县城头山国家考古遗址公园管理处</t>
    </r>
  </si>
  <si>
    <r>
      <rPr>
        <sz val="12"/>
        <rFont val="仿宋_GB2312"/>
        <charset val="134"/>
      </rPr>
      <t>城头山遗址安防系统提质改造工程</t>
    </r>
  </si>
  <si>
    <r>
      <rPr>
        <sz val="12"/>
        <rFont val="仿宋_GB2312"/>
        <charset val="134"/>
      </rPr>
      <t>澧县考古研究和文物保护中心</t>
    </r>
  </si>
  <si>
    <r>
      <rPr>
        <sz val="12"/>
        <rFont val="仿宋_GB2312"/>
        <charset val="134"/>
      </rPr>
      <t>鸡叫城遗址西区考古发掘区域回填保护与展示</t>
    </r>
  </si>
  <si>
    <r>
      <rPr>
        <sz val="11"/>
        <rFont val="宋体"/>
        <charset val="134"/>
      </rPr>
      <t>澧州古城墙保护修缮工程（二期）</t>
    </r>
  </si>
  <si>
    <t>岳阳市</t>
  </si>
  <si>
    <r>
      <rPr>
        <b/>
        <sz val="11"/>
        <rFont val="宋体"/>
        <charset val="134"/>
      </rPr>
      <t>岳阳市小计</t>
    </r>
  </si>
  <si>
    <r>
      <rPr>
        <sz val="11"/>
        <rFont val="宋体"/>
        <charset val="134"/>
      </rPr>
      <t>岳阳市本级</t>
    </r>
  </si>
  <si>
    <r>
      <rPr>
        <sz val="11"/>
        <rFont val="宋体"/>
        <charset val="134"/>
      </rPr>
      <t>岳阳市文物保护中心</t>
    </r>
  </si>
  <si>
    <r>
      <rPr>
        <sz val="12"/>
        <rFont val="仿宋_GB2312"/>
        <charset val="134"/>
      </rPr>
      <t>岳阳文庙大成殿保护修缮工程</t>
    </r>
  </si>
  <si>
    <r>
      <rPr>
        <sz val="12"/>
        <rFont val="仿宋_GB2312"/>
        <charset val="134"/>
      </rPr>
      <t>岳州关修缮工程</t>
    </r>
  </si>
  <si>
    <r>
      <rPr>
        <sz val="12"/>
        <rFont val="仿宋_GB2312"/>
        <charset val="134"/>
      </rPr>
      <t>铜鼓山遗址和大矶头遗址安防工程</t>
    </r>
  </si>
  <si>
    <r>
      <rPr>
        <sz val="12"/>
        <rFont val="仿宋_GB2312"/>
        <charset val="134"/>
      </rPr>
      <t>岳阳市屈原管理区文化旅游广电新闻出版局</t>
    </r>
  </si>
  <si>
    <r>
      <rPr>
        <sz val="12"/>
        <rFont val="仿宋_GB2312"/>
        <charset val="134"/>
      </rPr>
      <t>罗子国城遗址东城垣、北城垣东段保护加固工程</t>
    </r>
  </si>
  <si>
    <r>
      <rPr>
        <sz val="12"/>
        <rFont val="仿宋_GB2312"/>
        <charset val="134"/>
      </rPr>
      <t>罗子国城遗址考古调查勘探</t>
    </r>
  </si>
  <si>
    <r>
      <rPr>
        <sz val="11"/>
        <rFont val="宋体"/>
        <charset val="134"/>
      </rPr>
      <t>罗子国城遗址安防工程</t>
    </r>
  </si>
  <si>
    <r>
      <rPr>
        <sz val="11"/>
        <rFont val="宋体"/>
        <charset val="134"/>
      </rPr>
      <t>汨罗市</t>
    </r>
  </si>
  <si>
    <r>
      <rPr>
        <sz val="11"/>
        <rFont val="宋体"/>
        <charset val="134"/>
      </rPr>
      <t>汨罗市考古研究和文物保护中心汨罗市博物馆</t>
    </r>
  </si>
  <si>
    <r>
      <rPr>
        <sz val="11"/>
        <rFont val="宋体"/>
        <charset val="134"/>
      </rPr>
      <t>仇鳌墓保护工程</t>
    </r>
  </si>
  <si>
    <r>
      <rPr>
        <sz val="11"/>
        <rFont val="宋体"/>
        <charset val="134"/>
      </rPr>
      <t>汨罗市博物馆馆藏文物预防性保护项目</t>
    </r>
  </si>
  <si>
    <r>
      <rPr>
        <sz val="11"/>
        <rFont val="宋体"/>
        <charset val="134"/>
      </rPr>
      <t>华容县</t>
    </r>
  </si>
  <si>
    <r>
      <rPr>
        <sz val="12"/>
        <rFont val="仿宋_GB2312"/>
        <charset val="134"/>
      </rPr>
      <t>何长工同志纪念馆</t>
    </r>
  </si>
  <si>
    <r>
      <rPr>
        <sz val="11"/>
        <rFont val="仿宋_GB2312"/>
        <charset val="134"/>
      </rPr>
      <t>何长工同志纪念馆馆藏文物数字化保护项目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</si>
  <si>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</si>
  <si>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湘阴县文化旅游广电体育局</t>
    </r>
  </si>
  <si>
    <r>
      <rPr>
        <sz val="11"/>
        <rFont val="宋体"/>
        <charset val="134"/>
      </rPr>
      <t>左文襄公祠安全技术防范系统工程</t>
    </r>
  </si>
  <si>
    <r>
      <rPr>
        <sz val="11"/>
        <rFont val="宋体"/>
        <charset val="134"/>
      </rPr>
      <t>岳阳县</t>
    </r>
  </si>
  <si>
    <r>
      <rPr>
        <sz val="11"/>
        <rFont val="宋体"/>
        <charset val="134"/>
      </rPr>
      <t>岳阳县张谷英管理处</t>
    </r>
  </si>
  <si>
    <r>
      <rPr>
        <sz val="11"/>
        <rFont val="宋体"/>
        <charset val="134"/>
      </rPr>
      <t>张谷英村古建筑群消防工程（三期）</t>
    </r>
    <r>
      <rPr>
        <sz val="11"/>
        <rFont val="Times New Roman"/>
        <charset val="134"/>
      </rPr>
      <t xml:space="preserve"> </t>
    </r>
  </si>
  <si>
    <r>
      <rPr>
        <sz val="12"/>
        <rFont val="仿宋_GB2312"/>
        <charset val="134"/>
      </rPr>
      <t>岳阳县博物馆</t>
    </r>
  </si>
  <si>
    <r>
      <rPr>
        <sz val="12"/>
        <rFont val="仿宋_GB2312"/>
        <charset val="134"/>
      </rPr>
      <t>孙家大屋修缮工程</t>
    </r>
  </si>
  <si>
    <r>
      <rPr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</si>
  <si>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</si>
  <si>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隆回县</t>
    </r>
  </si>
  <si>
    <r>
      <rPr>
        <sz val="11"/>
        <rFont val="宋体"/>
        <charset val="134"/>
      </rPr>
      <t>隆回县文化旅游广电体育局</t>
    </r>
  </si>
  <si>
    <r>
      <rPr>
        <sz val="11"/>
        <rFont val="宋体"/>
        <charset val="134"/>
      </rPr>
      <t>湖公祠修缮工程</t>
    </r>
  </si>
  <si>
    <r>
      <rPr>
        <sz val="11"/>
        <rFont val="宋体"/>
        <charset val="134"/>
      </rPr>
      <t>邵阳县</t>
    </r>
  </si>
  <si>
    <r>
      <rPr>
        <sz val="11"/>
        <rFont val="宋体"/>
        <charset val="134"/>
      </rPr>
      <t>邵阳县文化旅游广电体育局</t>
    </r>
  </si>
  <si>
    <r>
      <rPr>
        <sz val="11"/>
        <rFont val="宋体"/>
        <charset val="134"/>
      </rPr>
      <t>吕振羽故居修缮工程</t>
    </r>
  </si>
  <si>
    <r>
      <rPr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</si>
  <si>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</si>
  <si>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张家界市级</t>
    </r>
  </si>
  <si>
    <r>
      <rPr>
        <sz val="12"/>
        <rFont val="仿宋_GB2312"/>
        <charset val="134"/>
      </rPr>
      <t>张家界市博物馆</t>
    </r>
  </si>
  <si>
    <r>
      <rPr>
        <sz val="12"/>
        <rFont val="仿宋_GB2312"/>
        <charset val="134"/>
      </rPr>
      <t>张家界市博物馆馆藏文物预防性保护</t>
    </r>
  </si>
  <si>
    <r>
      <rPr>
        <sz val="11"/>
        <rFont val="宋体"/>
        <charset val="134"/>
      </rPr>
      <t>慈利县</t>
    </r>
  </si>
  <si>
    <r>
      <rPr>
        <sz val="12"/>
        <rFont val="仿宋_GB2312"/>
        <charset val="134"/>
      </rPr>
      <t>慈利县文物考古研究所</t>
    </r>
  </si>
  <si>
    <r>
      <rPr>
        <sz val="12"/>
        <rFont val="仿宋_GB2312"/>
        <charset val="134"/>
      </rPr>
      <t>骑龙岗古墓群——碾子凸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号墓及叶家凸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号墓环境整治工程</t>
    </r>
  </si>
  <si>
    <r>
      <rPr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</si>
  <si>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</si>
  <si>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益阳市本级</t>
    </r>
  </si>
  <si>
    <r>
      <rPr>
        <sz val="12"/>
        <rFont val="仿宋_GB2312"/>
        <charset val="134"/>
      </rPr>
      <t>资阳区文旅广体局</t>
    </r>
  </si>
  <si>
    <r>
      <rPr>
        <sz val="12"/>
        <rFont val="仿宋_GB2312"/>
        <charset val="134"/>
      </rPr>
      <t>丰堆仑革命旧址展示工程</t>
    </r>
  </si>
  <si>
    <r>
      <rPr>
        <sz val="11"/>
        <rFont val="宋体"/>
        <charset val="134"/>
      </rPr>
      <t>安化县</t>
    </r>
  </si>
  <si>
    <r>
      <rPr>
        <sz val="11"/>
        <rFont val="宋体"/>
        <charset val="134"/>
      </rPr>
      <t>安化县文物保护与考古研究中心</t>
    </r>
  </si>
  <si>
    <r>
      <rPr>
        <sz val="11"/>
        <rFont val="宋体"/>
        <charset val="134"/>
      </rPr>
      <t>马路溪民居建筑群消防项目</t>
    </r>
  </si>
  <si>
    <r>
      <rPr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</si>
  <si>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</si>
  <si>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郴州市本级</t>
    </r>
  </si>
  <si>
    <r>
      <rPr>
        <sz val="11"/>
        <rFont val="宋体"/>
        <charset val="134"/>
      </rPr>
      <t>苏仙区文化旅游广电体育局</t>
    </r>
  </si>
  <si>
    <r>
      <rPr>
        <sz val="11"/>
        <rFont val="宋体"/>
        <charset val="134"/>
      </rPr>
      <t>邓壹故居修缮工程</t>
    </r>
  </si>
  <si>
    <r>
      <rPr>
        <sz val="11"/>
        <rFont val="宋体"/>
        <charset val="134"/>
      </rPr>
      <t>安仁县</t>
    </r>
  </si>
  <si>
    <r>
      <rPr>
        <sz val="12"/>
        <rFont val="仿宋_GB2312"/>
        <charset val="134"/>
      </rPr>
      <t>安仁县文化旅游广电体育局</t>
    </r>
  </si>
  <si>
    <r>
      <rPr>
        <sz val="12"/>
        <rFont val="仿宋_GB2312"/>
        <charset val="134"/>
      </rPr>
      <t>湘南起义旧址群——轿顶屋会议旧址修缮工程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</si>
  <si>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</si>
  <si>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桂阳县文物保护利用中心</t>
    </r>
  </si>
  <si>
    <r>
      <rPr>
        <sz val="11"/>
        <rFont val="宋体"/>
        <charset val="134"/>
      </rPr>
      <t>湘昆古戏台——昭金魏家公祠古戏台保护修缮工程</t>
    </r>
  </si>
  <si>
    <r>
      <rPr>
        <sz val="11"/>
        <rFont val="宋体"/>
        <charset val="134"/>
      </rPr>
      <t>桐木岭矿冶遗址发掘区域回填保护工程</t>
    </r>
  </si>
  <si>
    <t>永州市</t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</si>
  <si>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</si>
  <si>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永州市本级</t>
    </r>
  </si>
  <si>
    <r>
      <rPr>
        <sz val="11"/>
        <rFont val="仿宋_GB2312"/>
        <charset val="134"/>
      </rPr>
      <t>零陵区柳宗元纪念馆</t>
    </r>
  </si>
  <si>
    <r>
      <rPr>
        <sz val="11"/>
        <rFont val="仿宋_GB2312"/>
        <charset val="134"/>
      </rPr>
      <t>柳子庙文物数字化项目</t>
    </r>
  </si>
  <si>
    <r>
      <rPr>
        <sz val="11"/>
        <rFont val="宋体"/>
        <charset val="134"/>
      </rPr>
      <t>零陵区文物保护中心</t>
    </r>
  </si>
  <si>
    <r>
      <rPr>
        <sz val="11"/>
        <rFont val="宋体"/>
        <charset val="134"/>
      </rPr>
      <t>许家桥将军府（二期）修缮工程</t>
    </r>
  </si>
  <si>
    <r>
      <rPr>
        <sz val="11"/>
        <rFont val="宋体"/>
        <charset val="134"/>
      </rPr>
      <t>李达故居管理处</t>
    </r>
  </si>
  <si>
    <r>
      <rPr>
        <sz val="11"/>
        <rFont val="宋体"/>
        <charset val="134"/>
      </rPr>
      <t>李达故居安防工程</t>
    </r>
  </si>
  <si>
    <r>
      <rPr>
        <sz val="11"/>
        <rFont val="宋体"/>
        <charset val="134"/>
      </rPr>
      <t>宁远县</t>
    </r>
  </si>
  <si>
    <r>
      <rPr>
        <sz val="11"/>
        <rFont val="仿宋_GB2312"/>
        <charset val="134"/>
      </rPr>
      <t>宁远县考古研究和文物保护中心</t>
    </r>
  </si>
  <si>
    <r>
      <rPr>
        <sz val="11"/>
        <rFont val="仿宋_GB2312"/>
        <charset val="134"/>
      </rPr>
      <t>宁远文庙壁画彩绘及泥塑保护修缮</t>
    </r>
  </si>
  <si>
    <r>
      <rPr>
        <sz val="11"/>
        <rFont val="宋体"/>
        <charset val="134"/>
      </rPr>
      <t>九疑山舜帝陵安全防范系统</t>
    </r>
  </si>
  <si>
    <r>
      <rPr>
        <sz val="11"/>
        <rFont val="宋体"/>
        <charset val="134"/>
      </rPr>
      <t>双牌县</t>
    </r>
  </si>
  <si>
    <r>
      <rPr>
        <sz val="11"/>
        <rFont val="仿宋_GB2312"/>
        <charset val="134"/>
      </rPr>
      <t>双牌县文化旅游广电体育局</t>
    </r>
  </si>
  <si>
    <r>
      <rPr>
        <sz val="11"/>
        <rFont val="仿宋_GB2312"/>
        <charset val="134"/>
      </rPr>
      <t>岁圆楼古建筑群彩绘壁画、泥塑保护修缮</t>
    </r>
  </si>
  <si>
    <r>
      <rPr>
        <sz val="11"/>
        <rFont val="宋体"/>
        <charset val="134"/>
      </rPr>
      <t>东安县</t>
    </r>
  </si>
  <si>
    <r>
      <rPr>
        <sz val="11"/>
        <rFont val="仿宋_GB2312"/>
        <charset val="134"/>
      </rPr>
      <t>东安县考古研究和文物保护中心</t>
    </r>
  </si>
  <si>
    <r>
      <rPr>
        <sz val="11"/>
        <rFont val="仿宋_GB2312"/>
        <charset val="134"/>
      </rPr>
      <t>唐元甫夫妇墓修缮工程</t>
    </r>
  </si>
  <si>
    <r>
      <rPr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</si>
  <si>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</si>
  <si>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怀化市本级</t>
    </r>
  </si>
  <si>
    <r>
      <rPr>
        <sz val="11"/>
        <rFont val="仿宋_GB2312"/>
        <charset val="134"/>
      </rPr>
      <t>怀化市博物馆</t>
    </r>
  </si>
  <si>
    <r>
      <rPr>
        <sz val="11"/>
        <rFont val="仿宋_GB2312"/>
        <charset val="134"/>
      </rPr>
      <t>怀化市博物馆藏一级文物清侗族剪贴盘银辫绣芦笙服保护修复项目</t>
    </r>
  </si>
  <si>
    <r>
      <rPr>
        <sz val="11"/>
        <rFont val="宋体"/>
        <charset val="134"/>
      </rPr>
      <t>怀化市博物馆藏清侗族破丝板绣龙纹花卉踩歌堂男装保护修复项目</t>
    </r>
  </si>
  <si>
    <r>
      <rPr>
        <sz val="11"/>
        <rFont val="仿宋_GB2312"/>
        <charset val="134"/>
      </rPr>
      <t>洪江市</t>
    </r>
  </si>
  <si>
    <r>
      <rPr>
        <sz val="11"/>
        <rFont val="仿宋_GB2312"/>
        <charset val="134"/>
      </rPr>
      <t>洪江市文化旅游广电体育局</t>
    </r>
  </si>
  <si>
    <r>
      <rPr>
        <sz val="11"/>
        <rFont val="仿宋_GB2312"/>
        <charset val="134"/>
      </rPr>
      <t>高庙遗址本体保护工程</t>
    </r>
  </si>
  <si>
    <r>
      <rPr>
        <sz val="11"/>
        <rFont val="宋体"/>
        <charset val="134"/>
      </rPr>
      <t>溆浦县</t>
    </r>
  </si>
  <si>
    <r>
      <rPr>
        <sz val="11"/>
        <rFont val="宋体"/>
        <charset val="134"/>
      </rPr>
      <t>溆浦县文化旅游广电体育局</t>
    </r>
  </si>
  <si>
    <r>
      <rPr>
        <sz val="11"/>
        <rFont val="宋体"/>
        <charset val="134"/>
      </rPr>
      <t>湘西雪峰山会战旧址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龙潭抗日民众武装抗战旧址修缮工程</t>
    </r>
  </si>
  <si>
    <r>
      <rPr>
        <sz val="11"/>
        <rFont val="宋体"/>
        <charset val="134"/>
      </rPr>
      <t>新晃县</t>
    </r>
  </si>
  <si>
    <r>
      <rPr>
        <sz val="11"/>
        <rFont val="宋体"/>
        <charset val="134"/>
      </rPr>
      <t>新晃侗族自治县文化旅游广电体育局</t>
    </r>
  </si>
  <si>
    <r>
      <rPr>
        <sz val="11"/>
        <rFont val="宋体"/>
        <charset val="134"/>
      </rPr>
      <t>红二、六军团长征龙溪口会议旧址修缮工程</t>
    </r>
  </si>
  <si>
    <r>
      <rPr>
        <sz val="11"/>
        <rFont val="宋体"/>
        <charset val="134"/>
      </rPr>
      <t>红二、六军团长征龙溪口会议旧址消防提质改造工程</t>
    </r>
  </si>
  <si>
    <r>
      <rPr>
        <sz val="11"/>
        <rFont val="宋体"/>
        <charset val="134"/>
      </rPr>
      <t>辰溪县</t>
    </r>
  </si>
  <si>
    <r>
      <rPr>
        <sz val="11"/>
        <rFont val="宋体"/>
        <charset val="134"/>
      </rPr>
      <t>辰溪县文化旅游广电体育局</t>
    </r>
  </si>
  <si>
    <r>
      <rPr>
        <sz val="11"/>
        <rFont val="宋体"/>
        <charset val="134"/>
      </rPr>
      <t>辰溪县五宝田村古建筑群消防提质改造工程</t>
    </r>
  </si>
  <si>
    <r>
      <rPr>
        <sz val="11"/>
        <rFont val="宋体"/>
        <charset val="134"/>
      </rPr>
      <t>湘西州</t>
    </r>
  </si>
  <si>
    <r>
      <rPr>
        <b/>
        <sz val="11"/>
        <rFont val="宋体"/>
        <charset val="134"/>
      </rPr>
      <t>湘西州小计</t>
    </r>
  </si>
  <si>
    <r>
      <rPr>
        <sz val="11"/>
        <rFont val="宋体"/>
        <charset val="134"/>
      </rPr>
      <t>吉首市</t>
    </r>
  </si>
  <si>
    <r>
      <rPr>
        <sz val="12"/>
        <rFont val="仿宋_GB2312"/>
        <charset val="134"/>
      </rPr>
      <t>吉首市文化旅游广电局</t>
    </r>
  </si>
  <si>
    <r>
      <rPr>
        <sz val="12"/>
        <rFont val="仿宋_GB2312"/>
        <charset val="134"/>
      </rPr>
      <t>乾州文庙消防工程</t>
    </r>
  </si>
  <si>
    <r>
      <rPr>
        <sz val="11"/>
        <rFont val="宋体"/>
        <charset val="134"/>
      </rPr>
      <t>泸溪县</t>
    </r>
  </si>
  <si>
    <r>
      <rPr>
        <sz val="11"/>
        <rFont val="宋体"/>
        <charset val="134"/>
      </rPr>
      <t>泸溪县文化旅游广电局</t>
    </r>
  </si>
  <si>
    <r>
      <rPr>
        <sz val="11"/>
        <rFont val="宋体"/>
        <charset val="134"/>
      </rPr>
      <t>浦市镇古建筑群——余字镖局保护修缮项目</t>
    </r>
  </si>
  <si>
    <r>
      <rPr>
        <sz val="11"/>
        <rFont val="宋体"/>
        <charset val="134"/>
      </rPr>
      <t>浦市镇古建筑群—吉家大院修缮工程</t>
    </r>
  </si>
  <si>
    <r>
      <rPr>
        <sz val="11"/>
        <rFont val="宋体"/>
        <charset val="134"/>
      </rPr>
      <t>凤凰县</t>
    </r>
  </si>
  <si>
    <r>
      <rPr>
        <sz val="12"/>
        <rFont val="仿宋_GB2312"/>
        <charset val="134"/>
      </rPr>
      <t>凤凰县文物保护事务中心</t>
    </r>
  </si>
  <si>
    <r>
      <rPr>
        <sz val="12"/>
        <rFont val="仿宋_GB2312"/>
        <charset val="134"/>
      </rPr>
      <t>凤凰古城堡（舒家塘城堡）安防工程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</si>
</sst>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24" fillId="20" borderId="13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1" fillId="0" borderId="0" xfId="0" applyFont="true"/>
    <xf numFmtId="0" fontId="2" fillId="0" borderId="0" xfId="0" applyFont="true"/>
    <xf numFmtId="0" fontId="2" fillId="0" borderId="0" xfId="0" applyFont="true" applyAlignment="true">
      <alignment horizont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177" fontId="7" fillId="0" borderId="6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4" xfId="3" applyFont="true" applyFill="true" applyBorder="true" applyAlignment="true">
      <alignment horizontal="center" vertical="center" wrapText="true"/>
    </xf>
    <xf numFmtId="0" fontId="6" fillId="0" borderId="5" xfId="3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4" xfId="3" applyFont="true" applyFill="true" applyBorder="true" applyAlignment="true">
      <alignment horizontal="center" vertical="center" wrapText="true"/>
    </xf>
    <xf numFmtId="0" fontId="6" fillId="0" borderId="4" xfId="26" applyFont="true" applyFill="true" applyBorder="true" applyAlignment="true">
      <alignment horizontal="center" vertical="center" wrapText="true"/>
    </xf>
    <xf numFmtId="0" fontId="6" fillId="0" borderId="1" xfId="26" applyFont="true" applyFill="true" applyBorder="true" applyAlignment="true">
      <alignment horizontal="center" vertical="center" wrapText="true"/>
    </xf>
    <xf numFmtId="0" fontId="6" fillId="0" borderId="5" xfId="26" applyFont="true" applyFill="true" applyBorder="true" applyAlignment="true">
      <alignment horizontal="center" vertical="center" wrapText="true"/>
    </xf>
    <xf numFmtId="0" fontId="8" fillId="0" borderId="1" xfId="3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6" fillId="0" borderId="4" xfId="26" applyFont="true" applyFill="true" applyBorder="true" applyAlignment="true">
      <alignment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6" xfId="3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1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1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178" fontId="5" fillId="0" borderId="1" xfId="26" applyNumberFormat="true" applyFont="true" applyFill="true" applyBorder="true" applyAlignment="true">
      <alignment horizontal="center" vertical="center" wrapText="true"/>
    </xf>
    <xf numFmtId="178" fontId="6" fillId="0" borderId="1" xfId="26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8" fontId="6" fillId="0" borderId="1" xfId="1" applyNumberFormat="true" applyFont="true" applyFill="true" applyBorder="true" applyAlignment="true">
      <alignment horizontal="center" vertical="center" wrapText="true"/>
    </xf>
    <xf numFmtId="177" fontId="6" fillId="0" borderId="5" xfId="0" applyNumberFormat="true" applyFont="true" applyFill="true" applyBorder="true" applyAlignment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Normal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2"/>
  <sheetViews>
    <sheetView tabSelected="1" topLeftCell="A11" workbookViewId="0">
      <selection activeCell="B16" sqref="B16"/>
    </sheetView>
  </sheetViews>
  <sheetFormatPr defaultColWidth="9" defaultRowHeight="13.5" outlineLevelCol="6"/>
  <cols>
    <col min="1" max="1" width="9" style="2"/>
    <col min="2" max="2" width="10" style="3" customWidth="true"/>
    <col min="3" max="3" width="24.5" style="3" customWidth="true"/>
    <col min="4" max="4" width="43.125" style="3" customWidth="true"/>
    <col min="5" max="5" width="12" style="2" customWidth="true"/>
    <col min="6" max="6" width="9" style="2"/>
    <col min="7" max="7" width="10.125" style="4" customWidth="true"/>
  </cols>
  <sheetData>
    <row r="1" ht="30" customHeight="true" spans="1:7">
      <c r="A1" s="5" t="s">
        <v>0</v>
      </c>
      <c r="B1" s="5"/>
      <c r="C1" s="5"/>
      <c r="D1" s="5"/>
      <c r="E1" s="5"/>
      <c r="F1" s="5"/>
      <c r="G1" s="5"/>
    </row>
    <row r="2" ht="30" customHeight="true" spans="1:7">
      <c r="A2" s="6" t="s">
        <v>1</v>
      </c>
      <c r="B2" s="6"/>
      <c r="C2" s="6"/>
      <c r="D2" s="6"/>
      <c r="E2" s="6"/>
      <c r="F2" s="6"/>
      <c r="G2" s="6"/>
    </row>
    <row r="3" ht="54.75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36" t="s">
        <v>7</v>
      </c>
      <c r="G3" s="37" t="s">
        <v>8</v>
      </c>
    </row>
    <row r="4" ht="30" customHeight="true" spans="1:7">
      <c r="A4" s="8" t="s">
        <v>9</v>
      </c>
      <c r="B4" s="9"/>
      <c r="C4" s="7"/>
      <c r="D4" s="7"/>
      <c r="E4" s="38"/>
      <c r="F4" s="39">
        <f>SUM(F5,F14,F16,F18,F28,F35,F48,F51,F54,F57,F62,F70,F78)</f>
        <v>12205</v>
      </c>
      <c r="G4" s="40"/>
    </row>
    <row r="5" ht="30" customHeight="true" spans="1:7">
      <c r="A5" s="10" t="s">
        <v>10</v>
      </c>
      <c r="B5" s="7" t="s">
        <v>11</v>
      </c>
      <c r="C5" s="7"/>
      <c r="D5" s="7"/>
      <c r="E5" s="38"/>
      <c r="F5" s="39">
        <f>SUM(F6:F13)</f>
        <v>1010</v>
      </c>
      <c r="G5" s="40"/>
    </row>
    <row r="6" s="1" customFormat="true" ht="39" customHeight="true" spans="1:7">
      <c r="A6" s="11"/>
      <c r="B6" s="10" t="s">
        <v>12</v>
      </c>
      <c r="C6" s="12" t="s">
        <v>13</v>
      </c>
      <c r="D6" s="13" t="s">
        <v>14</v>
      </c>
      <c r="E6" s="41" t="s">
        <v>15</v>
      </c>
      <c r="F6" s="42">
        <v>141</v>
      </c>
      <c r="G6" s="40" t="s">
        <v>16</v>
      </c>
    </row>
    <row r="7" s="1" customFormat="true" ht="39" customHeight="true" spans="1:7">
      <c r="A7" s="11"/>
      <c r="B7" s="11"/>
      <c r="C7" s="14" t="s">
        <v>17</v>
      </c>
      <c r="D7" s="14" t="s">
        <v>18</v>
      </c>
      <c r="E7" s="41" t="s">
        <v>15</v>
      </c>
      <c r="F7" s="42">
        <v>50</v>
      </c>
      <c r="G7" s="40" t="s">
        <v>19</v>
      </c>
    </row>
    <row r="8" s="1" customFormat="true" ht="39" customHeight="true" spans="1:7">
      <c r="A8" s="11"/>
      <c r="B8" s="11"/>
      <c r="C8" s="12" t="s">
        <v>20</v>
      </c>
      <c r="D8" s="13" t="s">
        <v>21</v>
      </c>
      <c r="E8" s="41" t="s">
        <v>15</v>
      </c>
      <c r="F8" s="42">
        <v>93</v>
      </c>
      <c r="G8" s="40" t="s">
        <v>19</v>
      </c>
    </row>
    <row r="9" s="1" customFormat="true" ht="39" customHeight="true" spans="1:7">
      <c r="A9" s="11"/>
      <c r="B9" s="11"/>
      <c r="C9" s="15" t="s">
        <v>22</v>
      </c>
      <c r="D9" s="13" t="s">
        <v>23</v>
      </c>
      <c r="E9" s="41" t="s">
        <v>15</v>
      </c>
      <c r="F9" s="42">
        <v>96</v>
      </c>
      <c r="G9" s="40" t="s">
        <v>16</v>
      </c>
    </row>
    <row r="10" s="1" customFormat="true" ht="39" customHeight="true" spans="1:7">
      <c r="A10" s="11"/>
      <c r="B10" s="11"/>
      <c r="C10" s="16"/>
      <c r="D10" s="13" t="s">
        <v>24</v>
      </c>
      <c r="E10" s="41" t="s">
        <v>15</v>
      </c>
      <c r="F10" s="42">
        <v>104</v>
      </c>
      <c r="G10" s="40" t="s">
        <v>19</v>
      </c>
    </row>
    <row r="11" s="1" customFormat="true" ht="30" customHeight="true" spans="1:7">
      <c r="A11" s="11"/>
      <c r="B11" s="10" t="s">
        <v>25</v>
      </c>
      <c r="C11" s="14" t="s">
        <v>26</v>
      </c>
      <c r="D11" s="14" t="s">
        <v>27</v>
      </c>
      <c r="E11" s="43" t="s">
        <v>28</v>
      </c>
      <c r="F11" s="42">
        <v>83</v>
      </c>
      <c r="G11" s="40" t="s">
        <v>16</v>
      </c>
    </row>
    <row r="12" s="1" customFormat="true" ht="30" customHeight="true" spans="1:7">
      <c r="A12" s="11"/>
      <c r="B12" s="17"/>
      <c r="C12" s="14"/>
      <c r="D12" s="14" t="s">
        <v>29</v>
      </c>
      <c r="E12" s="43" t="s">
        <v>28</v>
      </c>
      <c r="F12" s="42">
        <v>348</v>
      </c>
      <c r="G12" s="40" t="s">
        <v>16</v>
      </c>
    </row>
    <row r="13" s="1" customFormat="true" ht="30" customHeight="true" spans="1:7">
      <c r="A13" s="11"/>
      <c r="B13" s="10" t="s">
        <v>30</v>
      </c>
      <c r="C13" s="12" t="s">
        <v>31</v>
      </c>
      <c r="D13" s="13" t="s">
        <v>32</v>
      </c>
      <c r="E13" s="41" t="s">
        <v>15</v>
      </c>
      <c r="F13" s="42">
        <v>95</v>
      </c>
      <c r="G13" s="40" t="s">
        <v>19</v>
      </c>
    </row>
    <row r="14" ht="25" customHeight="true" spans="1:7">
      <c r="A14" s="18" t="s">
        <v>33</v>
      </c>
      <c r="B14" s="7" t="s">
        <v>34</v>
      </c>
      <c r="C14" s="7"/>
      <c r="D14" s="7"/>
      <c r="E14" s="38"/>
      <c r="F14" s="44">
        <f>SUM(F15:F15)</f>
        <v>329</v>
      </c>
      <c r="G14" s="40"/>
    </row>
    <row r="15" s="1" customFormat="true" ht="30" customHeight="true" spans="1:7">
      <c r="A15" s="19"/>
      <c r="B15" s="20" t="s">
        <v>35</v>
      </c>
      <c r="C15" s="12" t="s">
        <v>36</v>
      </c>
      <c r="D15" s="13" t="s">
        <v>37</v>
      </c>
      <c r="E15" s="41" t="s">
        <v>15</v>
      </c>
      <c r="F15" s="45">
        <v>329</v>
      </c>
      <c r="G15" s="40" t="s">
        <v>38</v>
      </c>
    </row>
    <row r="16" s="1" customFormat="true" ht="25" customHeight="true" spans="1:7">
      <c r="A16" s="18" t="s">
        <v>39</v>
      </c>
      <c r="B16" s="21" t="s">
        <v>40</v>
      </c>
      <c r="C16" s="22"/>
      <c r="D16" s="22"/>
      <c r="E16" s="43"/>
      <c r="F16" s="44">
        <f>SUM(F17)</f>
        <v>97</v>
      </c>
      <c r="G16" s="40"/>
    </row>
    <row r="17" s="1" customFormat="true" ht="30" customHeight="true" spans="1:7">
      <c r="A17" s="19"/>
      <c r="B17" s="10" t="s">
        <v>41</v>
      </c>
      <c r="C17" s="12" t="s">
        <v>42</v>
      </c>
      <c r="D17" s="13" t="s">
        <v>43</v>
      </c>
      <c r="E17" s="43" t="s">
        <v>28</v>
      </c>
      <c r="F17" s="45">
        <v>97</v>
      </c>
      <c r="G17" s="40" t="s">
        <v>19</v>
      </c>
    </row>
    <row r="18" ht="24" customHeight="true" spans="1:7">
      <c r="A18" s="23" t="s">
        <v>44</v>
      </c>
      <c r="B18" s="7" t="s">
        <v>45</v>
      </c>
      <c r="C18" s="7"/>
      <c r="D18" s="7"/>
      <c r="E18" s="43"/>
      <c r="F18" s="44">
        <f>SUM(F19:F27)</f>
        <v>1209</v>
      </c>
      <c r="G18" s="40"/>
    </row>
    <row r="19" s="1" customFormat="true" ht="30" customHeight="true" spans="1:7">
      <c r="A19" s="19"/>
      <c r="B19" s="10" t="s">
        <v>46</v>
      </c>
      <c r="C19" s="12" t="s">
        <v>47</v>
      </c>
      <c r="D19" s="13" t="s">
        <v>48</v>
      </c>
      <c r="E19" s="41" t="s">
        <v>15</v>
      </c>
      <c r="F19" s="45">
        <v>292</v>
      </c>
      <c r="G19" s="40" t="s">
        <v>38</v>
      </c>
    </row>
    <row r="20" s="1" customFormat="true" ht="32" customHeight="true" spans="1:7">
      <c r="A20" s="19"/>
      <c r="B20" s="10" t="s">
        <v>49</v>
      </c>
      <c r="C20" s="24" t="s">
        <v>50</v>
      </c>
      <c r="D20" s="25" t="s">
        <v>51</v>
      </c>
      <c r="E20" s="41" t="s">
        <v>15</v>
      </c>
      <c r="F20" s="45">
        <v>277</v>
      </c>
      <c r="G20" s="40" t="s">
        <v>16</v>
      </c>
    </row>
    <row r="21" s="1" customFormat="true" ht="31" customHeight="true" spans="1:7">
      <c r="A21" s="19"/>
      <c r="B21" s="11"/>
      <c r="C21" s="26"/>
      <c r="D21" s="25" t="s">
        <v>52</v>
      </c>
      <c r="E21" s="41" t="s">
        <v>15</v>
      </c>
      <c r="F21" s="45">
        <v>174</v>
      </c>
      <c r="G21" s="40" t="s">
        <v>16</v>
      </c>
    </row>
    <row r="22" s="1" customFormat="true" ht="33" customHeight="true" spans="1:7">
      <c r="A22" s="19"/>
      <c r="B22" s="11"/>
      <c r="C22" s="13" t="s">
        <v>53</v>
      </c>
      <c r="D22" s="13" t="s">
        <v>54</v>
      </c>
      <c r="E22" s="41" t="s">
        <v>15</v>
      </c>
      <c r="F22" s="45">
        <v>96</v>
      </c>
      <c r="G22" s="40" t="s">
        <v>38</v>
      </c>
    </row>
    <row r="23" s="1" customFormat="true" ht="36" customHeight="true" spans="1:7">
      <c r="A23" s="27" t="s">
        <v>44</v>
      </c>
      <c r="B23" s="10" t="s">
        <v>55</v>
      </c>
      <c r="C23" s="24" t="s">
        <v>56</v>
      </c>
      <c r="D23" s="14" t="s">
        <v>57</v>
      </c>
      <c r="E23" s="41" t="s">
        <v>15</v>
      </c>
      <c r="F23" s="22">
        <v>8</v>
      </c>
      <c r="G23" s="40" t="s">
        <v>19</v>
      </c>
    </row>
    <row r="24" s="1" customFormat="true" ht="36" customHeight="true" spans="1:7">
      <c r="A24" s="28"/>
      <c r="B24" s="11"/>
      <c r="C24" s="26"/>
      <c r="D24" s="14" t="s">
        <v>58</v>
      </c>
      <c r="E24" s="41" t="s">
        <v>15</v>
      </c>
      <c r="F24" s="22">
        <v>107</v>
      </c>
      <c r="G24" s="40" t="s">
        <v>16</v>
      </c>
    </row>
    <row r="25" s="1" customFormat="true" ht="36" customHeight="true" spans="1:7">
      <c r="A25" s="28"/>
      <c r="B25" s="11"/>
      <c r="C25" s="26"/>
      <c r="D25" s="14" t="s">
        <v>59</v>
      </c>
      <c r="E25" s="41" t="s">
        <v>15</v>
      </c>
      <c r="F25" s="22">
        <v>50</v>
      </c>
      <c r="G25" s="40" t="s">
        <v>16</v>
      </c>
    </row>
    <row r="26" s="1" customFormat="true" ht="36" customHeight="true" spans="1:7">
      <c r="A26" s="28"/>
      <c r="B26" s="22" t="s">
        <v>60</v>
      </c>
      <c r="C26" s="25" t="s">
        <v>61</v>
      </c>
      <c r="D26" s="14" t="s">
        <v>62</v>
      </c>
      <c r="E26" s="41" t="s">
        <v>15</v>
      </c>
      <c r="F26" s="22">
        <v>143</v>
      </c>
      <c r="G26" s="40" t="s">
        <v>16</v>
      </c>
    </row>
    <row r="27" s="1" customFormat="true" ht="36" customHeight="true" spans="1:7">
      <c r="A27" s="28"/>
      <c r="B27" s="10" t="s">
        <v>63</v>
      </c>
      <c r="C27" s="29" t="s">
        <v>64</v>
      </c>
      <c r="D27" s="30" t="s">
        <v>65</v>
      </c>
      <c r="E27" s="41" t="s">
        <v>15</v>
      </c>
      <c r="F27" s="22">
        <v>62</v>
      </c>
      <c r="G27" s="40" t="s">
        <v>19</v>
      </c>
    </row>
    <row r="28" ht="23" customHeight="true" spans="1:7">
      <c r="A28" s="28" t="s">
        <v>66</v>
      </c>
      <c r="B28" s="7" t="s">
        <v>67</v>
      </c>
      <c r="C28" s="25"/>
      <c r="D28" s="25"/>
      <c r="E28" s="43"/>
      <c r="F28" s="44">
        <f>SUM(F29:F34)</f>
        <v>2104</v>
      </c>
      <c r="G28" s="40"/>
    </row>
    <row r="29" s="1" customFormat="true" ht="50" customHeight="true" spans="1:7">
      <c r="A29" s="28"/>
      <c r="B29" s="11" t="s">
        <v>68</v>
      </c>
      <c r="C29" s="24" t="s">
        <v>69</v>
      </c>
      <c r="D29" s="14" t="s">
        <v>70</v>
      </c>
      <c r="E29" s="43" t="s">
        <v>28</v>
      </c>
      <c r="F29" s="45">
        <v>208</v>
      </c>
      <c r="G29" s="40" t="s">
        <v>19</v>
      </c>
    </row>
    <row r="30" s="1" customFormat="true" ht="50" customHeight="true" spans="1:7">
      <c r="A30" s="28"/>
      <c r="B30" s="22" t="s">
        <v>71</v>
      </c>
      <c r="C30" s="12" t="s">
        <v>72</v>
      </c>
      <c r="D30" s="13" t="s">
        <v>73</v>
      </c>
      <c r="E30" s="41" t="s">
        <v>15</v>
      </c>
      <c r="F30" s="45">
        <v>236</v>
      </c>
      <c r="G30" s="40" t="s">
        <v>16</v>
      </c>
    </row>
    <row r="31" s="1" customFormat="true" ht="50" customHeight="true" spans="1:7">
      <c r="A31" s="27" t="s">
        <v>66</v>
      </c>
      <c r="B31" s="10" t="s">
        <v>74</v>
      </c>
      <c r="C31" s="31" t="s">
        <v>75</v>
      </c>
      <c r="D31" s="13" t="s">
        <v>76</v>
      </c>
      <c r="E31" s="41" t="s">
        <v>15</v>
      </c>
      <c r="F31" s="45">
        <v>124</v>
      </c>
      <c r="G31" s="40" t="s">
        <v>77</v>
      </c>
    </row>
    <row r="32" s="1" customFormat="true" ht="50" customHeight="true" spans="1:7">
      <c r="A32" s="28"/>
      <c r="B32" s="10" t="s">
        <v>78</v>
      </c>
      <c r="C32" s="12" t="s">
        <v>79</v>
      </c>
      <c r="D32" s="13" t="s">
        <v>80</v>
      </c>
      <c r="E32" s="41" t="s">
        <v>15</v>
      </c>
      <c r="F32" s="45">
        <v>205</v>
      </c>
      <c r="G32" s="40" t="s">
        <v>16</v>
      </c>
    </row>
    <row r="33" s="1" customFormat="true" ht="30" customHeight="true" spans="1:7">
      <c r="A33" s="28"/>
      <c r="B33" s="11"/>
      <c r="C33" s="15" t="s">
        <v>81</v>
      </c>
      <c r="D33" s="13" t="s">
        <v>82</v>
      </c>
      <c r="E33" s="41" t="s">
        <v>15</v>
      </c>
      <c r="F33" s="45">
        <v>1139</v>
      </c>
      <c r="G33" s="40" t="s">
        <v>16</v>
      </c>
    </row>
    <row r="34" s="1" customFormat="true" ht="30" customHeight="true" spans="1:7">
      <c r="A34" s="28"/>
      <c r="B34" s="11"/>
      <c r="C34" s="32"/>
      <c r="D34" s="25" t="s">
        <v>83</v>
      </c>
      <c r="E34" s="41" t="s">
        <v>15</v>
      </c>
      <c r="F34" s="45">
        <v>192</v>
      </c>
      <c r="G34" s="40" t="s">
        <v>16</v>
      </c>
    </row>
    <row r="35" ht="30" customHeight="true" spans="1:7">
      <c r="A35" s="27" t="s">
        <v>84</v>
      </c>
      <c r="B35" s="7" t="s">
        <v>85</v>
      </c>
      <c r="C35" s="7"/>
      <c r="D35" s="7"/>
      <c r="E35" s="43"/>
      <c r="F35" s="36">
        <f>SUM(F36:F47)</f>
        <v>2624</v>
      </c>
      <c r="G35" s="40"/>
    </row>
    <row r="36" s="1" customFormat="true" ht="30" customHeight="true" spans="1:7">
      <c r="A36" s="28"/>
      <c r="B36" s="10" t="s">
        <v>86</v>
      </c>
      <c r="C36" s="10" t="s">
        <v>87</v>
      </c>
      <c r="D36" s="13" t="s">
        <v>88</v>
      </c>
      <c r="E36" s="41" t="s">
        <v>15</v>
      </c>
      <c r="F36" s="46">
        <v>151</v>
      </c>
      <c r="G36" s="40" t="s">
        <v>16</v>
      </c>
    </row>
    <row r="37" s="1" customFormat="true" ht="30" customHeight="true" spans="1:7">
      <c r="A37" s="28"/>
      <c r="B37" s="11"/>
      <c r="C37" s="11"/>
      <c r="D37" s="13" t="s">
        <v>89</v>
      </c>
      <c r="E37" s="41" t="s">
        <v>15</v>
      </c>
      <c r="F37" s="46">
        <v>252</v>
      </c>
      <c r="G37" s="40" t="s">
        <v>16</v>
      </c>
    </row>
    <row r="38" s="1" customFormat="true" ht="30" customHeight="true" spans="1:7">
      <c r="A38" s="28"/>
      <c r="B38" s="11"/>
      <c r="C38" s="11"/>
      <c r="D38" s="13" t="s">
        <v>90</v>
      </c>
      <c r="E38" s="41" t="s">
        <v>15</v>
      </c>
      <c r="F38" s="46">
        <v>312</v>
      </c>
      <c r="G38" s="40" t="s">
        <v>16</v>
      </c>
    </row>
    <row r="39" s="1" customFormat="true" ht="47" customHeight="true" spans="1:7">
      <c r="A39" s="28"/>
      <c r="B39" s="11"/>
      <c r="C39" s="15" t="s">
        <v>91</v>
      </c>
      <c r="D39" s="13" t="s">
        <v>92</v>
      </c>
      <c r="E39" s="43" t="s">
        <v>28</v>
      </c>
      <c r="F39" s="46">
        <v>775</v>
      </c>
      <c r="G39" s="40" t="s">
        <v>16</v>
      </c>
    </row>
    <row r="40" s="1" customFormat="true" ht="40" customHeight="true" spans="1:7">
      <c r="A40" s="28"/>
      <c r="B40" s="11"/>
      <c r="C40" s="32"/>
      <c r="D40" s="13" t="s">
        <v>93</v>
      </c>
      <c r="E40" s="43" t="s">
        <v>28</v>
      </c>
      <c r="F40" s="46">
        <v>90</v>
      </c>
      <c r="G40" s="40" t="s">
        <v>16</v>
      </c>
    </row>
    <row r="41" s="1" customFormat="true" ht="30" customHeight="true" spans="1:7">
      <c r="A41" s="28"/>
      <c r="B41" s="17"/>
      <c r="C41" s="16"/>
      <c r="D41" s="22" t="s">
        <v>94</v>
      </c>
      <c r="E41" s="43" t="s">
        <v>28</v>
      </c>
      <c r="F41" s="47">
        <v>65</v>
      </c>
      <c r="G41" s="40" t="s">
        <v>16</v>
      </c>
    </row>
    <row r="42" s="1" customFormat="true" ht="30" customHeight="true" spans="1:7">
      <c r="A42" s="28"/>
      <c r="B42" s="10" t="s">
        <v>95</v>
      </c>
      <c r="C42" s="10" t="s">
        <v>96</v>
      </c>
      <c r="D42" s="22" t="s">
        <v>97</v>
      </c>
      <c r="E42" s="41" t="s">
        <v>15</v>
      </c>
      <c r="F42" s="47">
        <v>32</v>
      </c>
      <c r="G42" s="40" t="s">
        <v>19</v>
      </c>
    </row>
    <row r="43" s="1" customFormat="true" ht="30" customHeight="true" spans="1:7">
      <c r="A43" s="28"/>
      <c r="B43" s="17"/>
      <c r="C43" s="17"/>
      <c r="D43" s="22" t="s">
        <v>98</v>
      </c>
      <c r="E43" s="41" t="s">
        <v>15</v>
      </c>
      <c r="F43" s="47">
        <v>147</v>
      </c>
      <c r="G43" s="40" t="s">
        <v>38</v>
      </c>
    </row>
    <row r="44" s="1" customFormat="true" ht="30" customHeight="true" spans="1:7">
      <c r="A44" s="28"/>
      <c r="B44" s="10" t="s">
        <v>99</v>
      </c>
      <c r="C44" s="12" t="s">
        <v>100</v>
      </c>
      <c r="D44" s="22" t="s">
        <v>101</v>
      </c>
      <c r="E44" s="41" t="s">
        <v>15</v>
      </c>
      <c r="F44" s="47">
        <v>137</v>
      </c>
      <c r="G44" s="40" t="s">
        <v>77</v>
      </c>
    </row>
    <row r="45" s="1" customFormat="true" ht="30" customHeight="true" spans="1:7">
      <c r="A45" s="27" t="s">
        <v>84</v>
      </c>
      <c r="B45" s="10" t="s">
        <v>102</v>
      </c>
      <c r="C45" s="10" t="s">
        <v>103</v>
      </c>
      <c r="D45" s="22" t="s">
        <v>104</v>
      </c>
      <c r="E45" s="43" t="s">
        <v>28</v>
      </c>
      <c r="F45" s="47">
        <v>57</v>
      </c>
      <c r="G45" s="40" t="s">
        <v>16</v>
      </c>
    </row>
    <row r="46" s="1" customFormat="true" ht="30" customHeight="true" spans="1:7">
      <c r="A46" s="28"/>
      <c r="B46" s="10" t="s">
        <v>105</v>
      </c>
      <c r="C46" s="10" t="s">
        <v>106</v>
      </c>
      <c r="D46" s="22" t="s">
        <v>107</v>
      </c>
      <c r="E46" s="41" t="s">
        <v>15</v>
      </c>
      <c r="F46" s="47">
        <v>282</v>
      </c>
      <c r="G46" s="40" t="s">
        <v>16</v>
      </c>
    </row>
    <row r="47" s="1" customFormat="true" ht="30" customHeight="true" spans="1:7">
      <c r="A47" s="28"/>
      <c r="B47" s="11"/>
      <c r="C47" s="12" t="s">
        <v>108</v>
      </c>
      <c r="D47" s="13" t="s">
        <v>109</v>
      </c>
      <c r="E47" s="41" t="s">
        <v>15</v>
      </c>
      <c r="F47" s="47">
        <v>324</v>
      </c>
      <c r="G47" s="40" t="s">
        <v>16</v>
      </c>
    </row>
    <row r="48" ht="30" customHeight="true" spans="1:7">
      <c r="A48" s="18" t="s">
        <v>110</v>
      </c>
      <c r="B48" s="7" t="s">
        <v>111</v>
      </c>
      <c r="C48" s="22"/>
      <c r="D48" s="22"/>
      <c r="E48" s="43"/>
      <c r="F48" s="36">
        <f>SUM(F49:F50)</f>
        <v>246</v>
      </c>
      <c r="G48" s="40"/>
    </row>
    <row r="49" s="1" customFormat="true" ht="30" customHeight="true" spans="1:7">
      <c r="A49" s="19"/>
      <c r="B49" s="22" t="s">
        <v>112</v>
      </c>
      <c r="C49" s="22" t="s">
        <v>113</v>
      </c>
      <c r="D49" s="33" t="s">
        <v>114</v>
      </c>
      <c r="E49" s="43" t="s">
        <v>28</v>
      </c>
      <c r="F49" s="48">
        <v>173</v>
      </c>
      <c r="G49" s="40" t="s">
        <v>16</v>
      </c>
    </row>
    <row r="50" s="1" customFormat="true" ht="30" customHeight="true" spans="1:7">
      <c r="A50" s="34"/>
      <c r="B50" s="22" t="s">
        <v>115</v>
      </c>
      <c r="C50" s="22" t="s">
        <v>116</v>
      </c>
      <c r="D50" s="33" t="s">
        <v>117</v>
      </c>
      <c r="E50" s="43" t="s">
        <v>28</v>
      </c>
      <c r="F50" s="48">
        <v>73</v>
      </c>
      <c r="G50" s="40" t="s">
        <v>19</v>
      </c>
    </row>
    <row r="51" ht="30" customHeight="true" spans="1:7">
      <c r="A51" s="18" t="s">
        <v>118</v>
      </c>
      <c r="B51" s="7" t="s">
        <v>119</v>
      </c>
      <c r="C51" s="7"/>
      <c r="D51" s="7"/>
      <c r="E51" s="43"/>
      <c r="F51" s="44">
        <f>SUM(F52:F53)</f>
        <v>315</v>
      </c>
      <c r="G51" s="40"/>
    </row>
    <row r="52" s="1" customFormat="true" ht="30" customHeight="true" spans="1:7">
      <c r="A52" s="19"/>
      <c r="B52" s="10" t="s">
        <v>120</v>
      </c>
      <c r="C52" s="12" t="s">
        <v>121</v>
      </c>
      <c r="D52" s="13" t="s">
        <v>122</v>
      </c>
      <c r="E52" s="41" t="s">
        <v>15</v>
      </c>
      <c r="F52" s="45">
        <v>235</v>
      </c>
      <c r="G52" s="40" t="s">
        <v>38</v>
      </c>
    </row>
    <row r="53" s="1" customFormat="true" ht="30" customHeight="true" spans="1:7">
      <c r="A53" s="19"/>
      <c r="B53" s="10" t="s">
        <v>123</v>
      </c>
      <c r="C53" s="12" t="s">
        <v>124</v>
      </c>
      <c r="D53" s="13" t="s">
        <v>125</v>
      </c>
      <c r="E53" s="41" t="s">
        <v>15</v>
      </c>
      <c r="F53" s="45">
        <v>80</v>
      </c>
      <c r="G53" s="40" t="s">
        <v>16</v>
      </c>
    </row>
    <row r="54" ht="30" customHeight="true" spans="1:7">
      <c r="A54" s="18" t="s">
        <v>126</v>
      </c>
      <c r="B54" s="7" t="s">
        <v>127</v>
      </c>
      <c r="C54" s="7"/>
      <c r="D54" s="7"/>
      <c r="E54" s="43"/>
      <c r="F54" s="36">
        <f>SUM(F55:F56)</f>
        <v>237</v>
      </c>
      <c r="G54" s="40"/>
    </row>
    <row r="55" s="1" customFormat="true" ht="30" customHeight="true" spans="1:7">
      <c r="A55" s="19"/>
      <c r="B55" s="22" t="s">
        <v>128</v>
      </c>
      <c r="C55" s="12" t="s">
        <v>129</v>
      </c>
      <c r="D55" s="13" t="s">
        <v>130</v>
      </c>
      <c r="E55" s="43" t="s">
        <v>28</v>
      </c>
      <c r="F55" s="47">
        <v>31</v>
      </c>
      <c r="G55" s="40" t="s">
        <v>19</v>
      </c>
    </row>
    <row r="56" s="1" customFormat="true" ht="30" customHeight="true" spans="1:7">
      <c r="A56" s="19"/>
      <c r="B56" s="10" t="s">
        <v>131</v>
      </c>
      <c r="C56" s="35" t="s">
        <v>132</v>
      </c>
      <c r="D56" s="22" t="s">
        <v>133</v>
      </c>
      <c r="E56" s="41" t="s">
        <v>15</v>
      </c>
      <c r="F56" s="47">
        <v>206</v>
      </c>
      <c r="G56" s="40" t="s">
        <v>16</v>
      </c>
    </row>
    <row r="57" ht="30" customHeight="true" spans="1:7">
      <c r="A57" s="18" t="s">
        <v>134</v>
      </c>
      <c r="B57" s="7" t="s">
        <v>135</v>
      </c>
      <c r="C57" s="7"/>
      <c r="D57" s="7"/>
      <c r="E57" s="43"/>
      <c r="F57" s="44">
        <f>SUM(F58:F61)</f>
        <v>1016</v>
      </c>
      <c r="G57" s="40"/>
    </row>
    <row r="58" s="1" customFormat="true" ht="30" customHeight="true" spans="1:7">
      <c r="A58" s="19"/>
      <c r="B58" s="11" t="s">
        <v>136</v>
      </c>
      <c r="C58" s="10" t="s">
        <v>137</v>
      </c>
      <c r="D58" s="14" t="s">
        <v>138</v>
      </c>
      <c r="E58" s="43" t="s">
        <v>28</v>
      </c>
      <c r="F58" s="45">
        <v>82</v>
      </c>
      <c r="G58" s="40" t="s">
        <v>19</v>
      </c>
    </row>
    <row r="59" s="1" customFormat="true" ht="36" customHeight="true" spans="1:7">
      <c r="A59" s="19"/>
      <c r="B59" s="22" t="s">
        <v>139</v>
      </c>
      <c r="C59" s="12" t="s">
        <v>140</v>
      </c>
      <c r="D59" s="13" t="s">
        <v>141</v>
      </c>
      <c r="E59" s="43" t="s">
        <v>28</v>
      </c>
      <c r="F59" s="45">
        <v>69</v>
      </c>
      <c r="G59" s="40" t="s">
        <v>19</v>
      </c>
    </row>
    <row r="60" s="1" customFormat="true" ht="45" customHeight="true" spans="1:7">
      <c r="A60" s="19"/>
      <c r="B60" s="18" t="s">
        <v>142</v>
      </c>
      <c r="C60" s="10" t="s">
        <v>143</v>
      </c>
      <c r="D60" s="14" t="s">
        <v>144</v>
      </c>
      <c r="E60" s="41" t="s">
        <v>15</v>
      </c>
      <c r="F60" s="45">
        <v>119</v>
      </c>
      <c r="G60" s="40" t="s">
        <v>16</v>
      </c>
    </row>
    <row r="61" s="1" customFormat="true" ht="35" customHeight="true" spans="1:7">
      <c r="A61" s="34"/>
      <c r="B61" s="34"/>
      <c r="C61" s="17"/>
      <c r="D61" s="14" t="s">
        <v>145</v>
      </c>
      <c r="E61" s="41" t="s">
        <v>15</v>
      </c>
      <c r="F61" s="49">
        <v>746</v>
      </c>
      <c r="G61" s="40" t="s">
        <v>16</v>
      </c>
    </row>
    <row r="62" ht="30" customHeight="true" spans="1:7">
      <c r="A62" s="28" t="s">
        <v>146</v>
      </c>
      <c r="B62" s="7" t="s">
        <v>147</v>
      </c>
      <c r="C62" s="7"/>
      <c r="D62" s="7"/>
      <c r="E62" s="43"/>
      <c r="F62" s="36">
        <f>SUM(F63:F69)</f>
        <v>1005</v>
      </c>
      <c r="G62" s="40"/>
    </row>
    <row r="63" s="1" customFormat="true" ht="30" customHeight="true" spans="1:7">
      <c r="A63" s="28"/>
      <c r="B63" s="10" t="s">
        <v>148</v>
      </c>
      <c r="C63" s="22" t="s">
        <v>149</v>
      </c>
      <c r="D63" s="22" t="s">
        <v>150</v>
      </c>
      <c r="E63" s="41" t="s">
        <v>15</v>
      </c>
      <c r="F63" s="47">
        <v>154</v>
      </c>
      <c r="G63" s="40" t="s">
        <v>77</v>
      </c>
    </row>
    <row r="64" s="1" customFormat="true" ht="30" customHeight="true" spans="1:7">
      <c r="A64" s="28"/>
      <c r="B64" s="11"/>
      <c r="C64" s="11" t="s">
        <v>151</v>
      </c>
      <c r="D64" s="30" t="s">
        <v>152</v>
      </c>
      <c r="E64" s="41" t="s">
        <v>15</v>
      </c>
      <c r="F64" s="47">
        <v>135</v>
      </c>
      <c r="G64" s="40" t="s">
        <v>16</v>
      </c>
    </row>
    <row r="65" s="1" customFormat="true" ht="30" customHeight="true" spans="1:7">
      <c r="A65" s="28"/>
      <c r="B65" s="22"/>
      <c r="C65" s="22" t="s">
        <v>153</v>
      </c>
      <c r="D65" s="14" t="s">
        <v>154</v>
      </c>
      <c r="E65" s="41" t="s">
        <v>15</v>
      </c>
      <c r="F65" s="47">
        <v>84</v>
      </c>
      <c r="G65" s="40" t="s">
        <v>19</v>
      </c>
    </row>
    <row r="66" s="1" customFormat="true" ht="30" customHeight="true" spans="1:7">
      <c r="A66" s="28"/>
      <c r="B66" s="11" t="s">
        <v>155</v>
      </c>
      <c r="C66" s="50" t="s">
        <v>156</v>
      </c>
      <c r="D66" s="17" t="s">
        <v>157</v>
      </c>
      <c r="E66" s="41" t="s">
        <v>15</v>
      </c>
      <c r="F66" s="47">
        <v>192</v>
      </c>
      <c r="G66" s="40" t="s">
        <v>16</v>
      </c>
    </row>
    <row r="67" s="1" customFormat="true" ht="30" customHeight="true" spans="1:7">
      <c r="A67" s="28"/>
      <c r="B67" s="17"/>
      <c r="C67" s="51"/>
      <c r="D67" s="22" t="s">
        <v>158</v>
      </c>
      <c r="E67" s="41" t="s">
        <v>15</v>
      </c>
      <c r="F67" s="47">
        <v>169</v>
      </c>
      <c r="G67" s="40" t="s">
        <v>16</v>
      </c>
    </row>
    <row r="68" s="1" customFormat="true" ht="30" customHeight="true" spans="1:7">
      <c r="A68" s="27" t="s">
        <v>146</v>
      </c>
      <c r="B68" s="22" t="s">
        <v>159</v>
      </c>
      <c r="C68" s="52" t="s">
        <v>160</v>
      </c>
      <c r="D68" s="22" t="s">
        <v>161</v>
      </c>
      <c r="E68" s="43" t="s">
        <v>28</v>
      </c>
      <c r="F68" s="47">
        <v>192</v>
      </c>
      <c r="G68" s="40" t="s">
        <v>16</v>
      </c>
    </row>
    <row r="69" s="1" customFormat="true" ht="30" customHeight="true" spans="1:7">
      <c r="A69" s="28"/>
      <c r="B69" s="22" t="s">
        <v>162</v>
      </c>
      <c r="C69" s="52" t="s">
        <v>163</v>
      </c>
      <c r="D69" s="22" t="s">
        <v>164</v>
      </c>
      <c r="E69" s="41" t="s">
        <v>15</v>
      </c>
      <c r="F69" s="47">
        <v>79</v>
      </c>
      <c r="G69" s="40" t="s">
        <v>16</v>
      </c>
    </row>
    <row r="70" ht="30" customHeight="true" spans="1:7">
      <c r="A70" s="18" t="s">
        <v>165</v>
      </c>
      <c r="B70" s="7" t="s">
        <v>166</v>
      </c>
      <c r="C70" s="7"/>
      <c r="D70" s="7"/>
      <c r="E70" s="43"/>
      <c r="F70" s="36">
        <f>SUM(F71:F77)</f>
        <v>1622</v>
      </c>
      <c r="G70" s="40"/>
    </row>
    <row r="71" s="1" customFormat="true" ht="30" customHeight="true" spans="1:7">
      <c r="A71" s="19"/>
      <c r="B71" s="10" t="s">
        <v>167</v>
      </c>
      <c r="C71" s="52" t="s">
        <v>168</v>
      </c>
      <c r="D71" s="22" t="s">
        <v>169</v>
      </c>
      <c r="E71" s="41" t="s">
        <v>15</v>
      </c>
      <c r="F71" s="55">
        <v>50</v>
      </c>
      <c r="G71" s="40" t="s">
        <v>38</v>
      </c>
    </row>
    <row r="72" s="1" customFormat="true" ht="30" customHeight="true" spans="1:7">
      <c r="A72" s="19"/>
      <c r="B72" s="17"/>
      <c r="C72" s="52"/>
      <c r="D72" s="22" t="s">
        <v>170</v>
      </c>
      <c r="E72" s="41" t="s">
        <v>15</v>
      </c>
      <c r="F72" s="55">
        <v>21</v>
      </c>
      <c r="G72" s="40" t="s">
        <v>38</v>
      </c>
    </row>
    <row r="73" s="1" customFormat="true" ht="30" customHeight="true" spans="1:7">
      <c r="A73" s="19"/>
      <c r="B73" s="10" t="s">
        <v>171</v>
      </c>
      <c r="C73" s="53" t="s">
        <v>172</v>
      </c>
      <c r="D73" s="10" t="s">
        <v>173</v>
      </c>
      <c r="E73" s="43" t="s">
        <v>28</v>
      </c>
      <c r="F73" s="14">
        <v>1079</v>
      </c>
      <c r="G73" s="40" t="s">
        <v>16</v>
      </c>
    </row>
    <row r="74" s="1" customFormat="true" ht="42" customHeight="true" spans="1:7">
      <c r="A74" s="28"/>
      <c r="B74" s="22" t="s">
        <v>174</v>
      </c>
      <c r="C74" s="22" t="s">
        <v>175</v>
      </c>
      <c r="D74" s="22" t="s">
        <v>176</v>
      </c>
      <c r="E74" s="43" t="s">
        <v>28</v>
      </c>
      <c r="F74" s="47">
        <v>77</v>
      </c>
      <c r="G74" s="40" t="s">
        <v>19</v>
      </c>
    </row>
    <row r="75" s="1" customFormat="true" ht="30" customHeight="true" spans="1:7">
      <c r="A75" s="28"/>
      <c r="B75" s="22" t="s">
        <v>177</v>
      </c>
      <c r="C75" s="22" t="s">
        <v>178</v>
      </c>
      <c r="D75" s="22" t="s">
        <v>179</v>
      </c>
      <c r="E75" s="43" t="s">
        <v>28</v>
      </c>
      <c r="F75" s="47">
        <v>210</v>
      </c>
      <c r="G75" s="40" t="s">
        <v>19</v>
      </c>
    </row>
    <row r="76" s="1" customFormat="true" ht="30" customHeight="true" spans="1:7">
      <c r="A76" s="28"/>
      <c r="B76" s="22"/>
      <c r="C76" s="22"/>
      <c r="D76" s="22" t="s">
        <v>180</v>
      </c>
      <c r="E76" s="43" t="s">
        <v>28</v>
      </c>
      <c r="F76" s="47">
        <v>49</v>
      </c>
      <c r="G76" s="40" t="s">
        <v>19</v>
      </c>
    </row>
    <row r="77" s="1" customFormat="true" ht="30" customHeight="true" spans="1:7">
      <c r="A77" s="19"/>
      <c r="B77" s="11" t="s">
        <v>181</v>
      </c>
      <c r="C77" s="11" t="s">
        <v>182</v>
      </c>
      <c r="D77" s="54" t="s">
        <v>183</v>
      </c>
      <c r="E77" s="43" t="s">
        <v>28</v>
      </c>
      <c r="F77" s="47">
        <v>136</v>
      </c>
      <c r="G77" s="40" t="s">
        <v>16</v>
      </c>
    </row>
    <row r="78" ht="30" customHeight="true" spans="1:7">
      <c r="A78" s="28" t="s">
        <v>184</v>
      </c>
      <c r="B78" s="7" t="s">
        <v>185</v>
      </c>
      <c r="C78" s="22"/>
      <c r="D78" s="22"/>
      <c r="E78" s="56"/>
      <c r="F78" s="36">
        <f>SUM(F79:F82)</f>
        <v>391</v>
      </c>
      <c r="G78" s="40"/>
    </row>
    <row r="79" s="1" customFormat="true" ht="30" customHeight="true" spans="1:7">
      <c r="A79" s="28"/>
      <c r="B79" s="22" t="s">
        <v>186</v>
      </c>
      <c r="C79" s="12" t="s">
        <v>187</v>
      </c>
      <c r="D79" s="13" t="s">
        <v>188</v>
      </c>
      <c r="E79" s="43" t="s">
        <v>28</v>
      </c>
      <c r="F79" s="47">
        <v>140</v>
      </c>
      <c r="G79" s="40" t="s">
        <v>16</v>
      </c>
    </row>
    <row r="80" s="1" customFormat="true" ht="30" customHeight="true" spans="1:7">
      <c r="A80" s="28"/>
      <c r="B80" s="22" t="s">
        <v>189</v>
      </c>
      <c r="C80" s="14" t="s">
        <v>190</v>
      </c>
      <c r="D80" s="14" t="s">
        <v>191</v>
      </c>
      <c r="E80" s="43" t="s">
        <v>28</v>
      </c>
      <c r="F80" s="14">
        <v>54</v>
      </c>
      <c r="G80" s="40" t="s">
        <v>16</v>
      </c>
    </row>
    <row r="81" s="1" customFormat="true" ht="30" customHeight="true" spans="1:7">
      <c r="A81" s="28"/>
      <c r="B81" s="22"/>
      <c r="C81" s="14"/>
      <c r="D81" s="14" t="s">
        <v>192</v>
      </c>
      <c r="E81" s="43" t="s">
        <v>28</v>
      </c>
      <c r="F81" s="14">
        <v>62</v>
      </c>
      <c r="G81" s="40" t="s">
        <v>16</v>
      </c>
    </row>
    <row r="82" s="1" customFormat="true" ht="30" customHeight="true" spans="1:7">
      <c r="A82" s="28"/>
      <c r="B82" s="22" t="s">
        <v>193</v>
      </c>
      <c r="C82" s="12" t="s">
        <v>194</v>
      </c>
      <c r="D82" s="13" t="s">
        <v>195</v>
      </c>
      <c r="E82" s="41" t="s">
        <v>15</v>
      </c>
      <c r="F82" s="14">
        <v>135</v>
      </c>
      <c r="G82" s="40" t="s">
        <v>16</v>
      </c>
    </row>
  </sheetData>
  <autoFilter ref="A3:G82">
    <extLst/>
  </autoFilter>
  <mergeCells count="47">
    <mergeCell ref="A1:G1"/>
    <mergeCell ref="A2:G2"/>
    <mergeCell ref="A4:B4"/>
    <mergeCell ref="A5:A13"/>
    <mergeCell ref="A14:A15"/>
    <mergeCell ref="A16:A17"/>
    <mergeCell ref="A18:A22"/>
    <mergeCell ref="A23:A27"/>
    <mergeCell ref="A28:A30"/>
    <mergeCell ref="A31:A34"/>
    <mergeCell ref="A35:A44"/>
    <mergeCell ref="A45:A47"/>
    <mergeCell ref="A48:A50"/>
    <mergeCell ref="A51:A53"/>
    <mergeCell ref="A54:A56"/>
    <mergeCell ref="A57:A61"/>
    <mergeCell ref="A62:A67"/>
    <mergeCell ref="A68:A69"/>
    <mergeCell ref="A70:A77"/>
    <mergeCell ref="A78:A82"/>
    <mergeCell ref="B6:B10"/>
    <mergeCell ref="B11:B12"/>
    <mergeCell ref="B20:B22"/>
    <mergeCell ref="B23:B25"/>
    <mergeCell ref="B32:B34"/>
    <mergeCell ref="B36:B41"/>
    <mergeCell ref="B42:B43"/>
    <mergeCell ref="B46:B47"/>
    <mergeCell ref="B60:B61"/>
    <mergeCell ref="B63:B65"/>
    <mergeCell ref="B66:B67"/>
    <mergeCell ref="B71:B72"/>
    <mergeCell ref="B75:B76"/>
    <mergeCell ref="B80:B81"/>
    <mergeCell ref="C9:C10"/>
    <mergeCell ref="C11:C12"/>
    <mergeCell ref="C20:C21"/>
    <mergeCell ref="C23:C25"/>
    <mergeCell ref="C33:C34"/>
    <mergeCell ref="C36:C38"/>
    <mergeCell ref="C39:C41"/>
    <mergeCell ref="C42:C43"/>
    <mergeCell ref="C60:C61"/>
    <mergeCell ref="C66:C67"/>
    <mergeCell ref="C71:C72"/>
    <mergeCell ref="C75:C76"/>
    <mergeCell ref="C80:C81"/>
  </mergeCells>
  <conditionalFormatting sqref="D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3:D25">
    <cfRule type="duplicateValues" dxfId="0" priority="37"/>
    <cfRule type="duplicateValues" dxfId="0" priority="38"/>
  </conditionalFormatting>
  <conditionalFormatting sqref="D45:D46">
    <cfRule type="duplicateValues" dxfId="0" priority="136"/>
  </conditionalFormatting>
  <conditionalFormatting sqref="D49:D50">
    <cfRule type="duplicateValues" dxfId="0" priority="145"/>
    <cfRule type="duplicateValues" dxfId="0" priority="146"/>
  </conditionalFormatting>
  <conditionalFormatting sqref="D80:D81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9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2006-09-17T08:00:00Z</dcterms:created>
  <dcterms:modified xsi:type="dcterms:W3CDTF">2025-01-23T09:12:27Z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