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<sst xmlns="http://schemas.openxmlformats.org/spreadsheetml/2006/main" count="191" uniqueCount="133">
  <si>
    <t>株洲市</t>
  </si>
  <si>
    <t>绥宁县</t>
  </si>
  <si>
    <t>新邵县</t>
  </si>
  <si>
    <t>桃江县</t>
  </si>
  <si>
    <t>安化县</t>
  </si>
  <si>
    <t>溆浦县</t>
  </si>
  <si>
    <t>新化县</t>
  </si>
  <si>
    <t>炎陵县</t>
  </si>
  <si>
    <t>茶陵县</t>
  </si>
  <si>
    <t>韶山市</t>
  </si>
  <si>
    <t>湘乡市</t>
  </si>
  <si>
    <t>湘潭县</t>
  </si>
  <si>
    <t>常宁市</t>
  </si>
  <si>
    <t>衡阳县</t>
  </si>
  <si>
    <t>隆回县</t>
  </si>
  <si>
    <t>邵阳县</t>
  </si>
  <si>
    <t>洞口县</t>
  </si>
  <si>
    <t>武冈市</t>
  </si>
  <si>
    <t>城步县</t>
  </si>
  <si>
    <t>临湘市</t>
  </si>
  <si>
    <t>岳阳县</t>
  </si>
  <si>
    <t>汩罗市</t>
  </si>
  <si>
    <t>桃源县</t>
  </si>
  <si>
    <t>东安县</t>
  </si>
  <si>
    <t>祁阳县</t>
  </si>
  <si>
    <t>双牌县</t>
  </si>
  <si>
    <t>洪江市</t>
  </si>
  <si>
    <t>会同县</t>
  </si>
  <si>
    <t>通道县</t>
  </si>
  <si>
    <t>娄星区</t>
  </si>
  <si>
    <t>湖南省辐射环保监督站一号库滑坡地质灾害应急勘查</t>
  </si>
  <si>
    <t>衡东县</t>
  </si>
  <si>
    <t>衡东县石湾镇荷塘村滑坡地质灾害治理</t>
  </si>
  <si>
    <t>常宁市培元街道办事处莲花村滑坡地质灾害应急勘查</t>
  </si>
  <si>
    <t>平江县长寿镇万丰村东源洞组滑坡地质灾害治理</t>
  </si>
  <si>
    <t>石门县白云乡白云山滑坡地质灾害治理</t>
  </si>
  <si>
    <t>张家界市</t>
  </si>
  <si>
    <t>慈利县　</t>
  </si>
  <si>
    <t>慈利县象市田家寨滑坡及崩塌地质灾害治理（二期）</t>
  </si>
  <si>
    <t>附件</t>
  </si>
  <si>
    <t>长沙市</t>
  </si>
  <si>
    <t>地质灾害防治补助</t>
  </si>
  <si>
    <t>湘潭市</t>
  </si>
  <si>
    <t>衡阳市</t>
  </si>
  <si>
    <t>祁东县</t>
  </si>
  <si>
    <t>邵阳市</t>
  </si>
  <si>
    <t>邵东县</t>
  </si>
  <si>
    <t>岳阳市</t>
  </si>
  <si>
    <t>平江县</t>
  </si>
  <si>
    <t>湘阴县</t>
  </si>
  <si>
    <t>常德市</t>
  </si>
  <si>
    <t>石门县</t>
  </si>
  <si>
    <t>益阳市</t>
  </si>
  <si>
    <t>赫山区</t>
  </si>
  <si>
    <t>赫山区小计</t>
  </si>
  <si>
    <t>赫山区金银山街道办事处红星居民楼东北侧边坡地质灾害治理</t>
  </si>
  <si>
    <t>永州市</t>
  </si>
  <si>
    <t>零陵区</t>
  </si>
  <si>
    <t>冷水滩区</t>
  </si>
  <si>
    <t>怀化市</t>
  </si>
  <si>
    <t>洪江区</t>
  </si>
  <si>
    <t>沅陵县</t>
  </si>
  <si>
    <t>沅陵县北溶乡朱红溪集镇滑坡地质灾害治理</t>
  </si>
  <si>
    <t>麻阳县</t>
  </si>
  <si>
    <t>麻阳县岩门镇新坪村8组滑坡地质灾害治理</t>
  </si>
  <si>
    <t>芷江县</t>
  </si>
  <si>
    <t>芷江县晓坪乡集镇滑坡地质灾害治理</t>
  </si>
  <si>
    <t>娄底市</t>
  </si>
  <si>
    <t>冷水江市</t>
  </si>
  <si>
    <t>冷水江市里华崩塌地质灾害治理</t>
  </si>
  <si>
    <t>涟源市</t>
  </si>
  <si>
    <t>涟源市小计</t>
  </si>
  <si>
    <t>涟源市七星街镇大木村滑坡地质灾害治理</t>
  </si>
  <si>
    <t>湘西土家族苗族自治州</t>
  </si>
  <si>
    <t>吉首市</t>
  </si>
  <si>
    <t>泸溪县</t>
  </si>
  <si>
    <t>双牌县麻江乡麻江村泥石流应急勘查</t>
  </si>
  <si>
    <t>总   计</t>
  </si>
  <si>
    <t>平江县小计</t>
  </si>
  <si>
    <t>城步县小计</t>
  </si>
  <si>
    <t>石门县小计</t>
  </si>
  <si>
    <t>沅陵县小计</t>
  </si>
  <si>
    <t>麻阳县小计</t>
  </si>
  <si>
    <t>芷江县小计</t>
  </si>
  <si>
    <t>冷水江市小计</t>
  </si>
  <si>
    <t>单位：万元</t>
  </si>
  <si>
    <t>吉首市兔儿坡崩塌地质灾害治理</t>
  </si>
  <si>
    <t>湖南省地质矿产勘查开发局四O二队</t>
  </si>
  <si>
    <t>湖南省有色地质勘查局二一七队</t>
  </si>
  <si>
    <t>湖南省煤炭地质勘查院</t>
  </si>
  <si>
    <t>湖南省核工业地质局三0三大队</t>
  </si>
  <si>
    <t>市州、单位</t>
  </si>
  <si>
    <t>津市市襄阳街道黄姑山滑坡地质灾害应急勘查</t>
  </si>
  <si>
    <t>城步县儒林镇清溪村滑坡地质灾害详细勘查</t>
  </si>
  <si>
    <t>地质补助金额</t>
  </si>
  <si>
    <t>特大防汛费</t>
  </si>
  <si>
    <t>合计</t>
  </si>
  <si>
    <t>一、市县合计</t>
  </si>
  <si>
    <t>二、省直单位合计</t>
  </si>
  <si>
    <t>资阳区</t>
  </si>
  <si>
    <t>金洞管理区</t>
  </si>
  <si>
    <t>新宁县</t>
  </si>
  <si>
    <t>屈原管理区</t>
  </si>
  <si>
    <t>省调大型水库汛情测报系统修复完善</t>
  </si>
  <si>
    <t>省直管县市小计</t>
  </si>
  <si>
    <t>省水利厅</t>
  </si>
  <si>
    <t>备注</t>
  </si>
  <si>
    <t>实施单位</t>
  </si>
  <si>
    <t>·</t>
  </si>
  <si>
    <t>项目名称</t>
  </si>
  <si>
    <t>市本级及所辖区小计</t>
  </si>
  <si>
    <t>长沙市合计</t>
  </si>
  <si>
    <t>株洲市合计</t>
  </si>
  <si>
    <t>湘潭市合计</t>
  </si>
  <si>
    <t>衡阳市合计</t>
  </si>
  <si>
    <t>邵阳市合计</t>
  </si>
  <si>
    <t>岳阳市合计</t>
  </si>
  <si>
    <t>常德市合计</t>
  </si>
  <si>
    <t>张家界市合计</t>
  </si>
  <si>
    <t>益阳市合计</t>
  </si>
  <si>
    <t>永州市合计</t>
  </si>
  <si>
    <t>怀化市合计</t>
  </si>
  <si>
    <t>娄底市合计</t>
  </si>
  <si>
    <t>湘西土家族苗族自治州合计</t>
  </si>
  <si>
    <t>湖南省地质矿产勘查开发局</t>
  </si>
  <si>
    <t>湖南省有色地质勘查局</t>
  </si>
  <si>
    <t>湖南省煤田地质局</t>
  </si>
  <si>
    <t>湖南省核工业地质局</t>
  </si>
  <si>
    <t>中央防汛物资返还采购、省级防汛物资采购及2016年度防汛消耗补助</t>
  </si>
  <si>
    <t>湖南省水文水资源勘测局机关</t>
  </si>
  <si>
    <t>湖南省防汛抗旱物资储备中心</t>
  </si>
  <si>
    <t>宁乡市</t>
  </si>
  <si>
    <t>2017年中央财政特大防汛费及地质灾害救灾补助资金安排表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</si>
</sst>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\(0.00\)"/>
    <numFmt numFmtId="187" formatCode="0_);[Red]\(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87" fontId="4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7" fontId="4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7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8.75390625" style="7" customWidth="1"/>
    <col min="2" max="2" width="11.25390625" style="4" customWidth="1"/>
    <col min="3" max="3" width="17.75390625" style="23" customWidth="1"/>
    <col min="4" max="4" width="12.50390625" style="11" customWidth="1"/>
    <col min="5" max="5" width="11.50390625" style="11" customWidth="1"/>
    <col min="6" max="6" width="12.50390625" style="4" customWidth="1"/>
    <col min="7" max="16384" width="9.00390625" style="4" customWidth="1"/>
  </cols>
  <sheetData>
    <row r="1" spans="1:6" ht="18" customHeight="1">
      <c r="A1" s="24" t="s">
        <v>39</v>
      </c>
      <c r="B1" s="24"/>
      <c r="C1" s="24"/>
      <c r="D1" s="24"/>
      <c r="E1" s="24"/>
      <c r="F1" s="24"/>
    </row>
    <row r="2" spans="1:7" ht="30" customHeight="1">
      <c r="A2" s="48" t="s">
        <v>132</v>
      </c>
      <c r="B2" s="48"/>
      <c r="C2" s="48"/>
      <c r="D2" s="48"/>
      <c r="E2" s="48"/>
      <c r="F2" s="48"/>
      <c r="G2" s="48"/>
    </row>
    <row r="3" spans="1:7" ht="17.25" customHeight="1">
      <c r="A3" s="49" t="s">
        <v>85</v>
      </c>
      <c r="B3" s="49"/>
      <c r="C3" s="49"/>
      <c r="D3" s="49"/>
      <c r="E3" s="49"/>
      <c r="F3" s="49"/>
      <c r="G3" s="49"/>
    </row>
    <row r="4" spans="1:7" ht="22.5" customHeight="1">
      <c r="A4" s="2" t="s">
        <v>91</v>
      </c>
      <c r="B4" s="28" t="s">
        <v>107</v>
      </c>
      <c r="C4" s="28" t="s">
        <v>109</v>
      </c>
      <c r="D4" s="8" t="s">
        <v>94</v>
      </c>
      <c r="E4" s="8" t="s">
        <v>95</v>
      </c>
      <c r="F4" s="2" t="s">
        <v>96</v>
      </c>
      <c r="G4" s="2" t="s">
        <v>106</v>
      </c>
    </row>
    <row r="5" spans="1:7" ht="22.5" customHeight="1">
      <c r="A5" s="31" t="s">
        <v>77</v>
      </c>
      <c r="B5" s="45"/>
      <c r="C5" s="46"/>
      <c r="D5" s="8">
        <f>D6+D107</f>
        <v>14299.999999999998</v>
      </c>
      <c r="E5" s="8">
        <f>E6+E107</f>
        <v>6700</v>
      </c>
      <c r="F5" s="8">
        <f>F6+F107</f>
        <v>21000</v>
      </c>
      <c r="G5" s="26"/>
    </row>
    <row r="6" spans="1:7" ht="22.5" customHeight="1">
      <c r="A6" s="31" t="s">
        <v>97</v>
      </c>
      <c r="B6" s="45"/>
      <c r="C6" s="46"/>
      <c r="D6" s="8">
        <f>D7+D10+D14+D19+D25+D38+D49+D55+D58+D67+D76+D92+D103</f>
        <v>14072.869999999999</v>
      </c>
      <c r="E6" s="8">
        <f>E7+E10+E14+E19+E25+E38+E49+E55+E58+E67+E76+E92+E103</f>
        <v>3700</v>
      </c>
      <c r="F6" s="8">
        <f>F7+F10+F14+F19+F25+F38+F49+F55+F58+F67+F76+F92+F103</f>
        <v>17772.87</v>
      </c>
      <c r="G6" s="26"/>
    </row>
    <row r="7" spans="1:7" ht="22.5" customHeight="1">
      <c r="A7" s="33" t="s">
        <v>40</v>
      </c>
      <c r="B7" s="38" t="s">
        <v>111</v>
      </c>
      <c r="C7" s="33"/>
      <c r="D7" s="8">
        <f>D8</f>
        <v>3000</v>
      </c>
      <c r="E7" s="8"/>
      <c r="F7" s="8">
        <f>F8</f>
        <v>3000</v>
      </c>
      <c r="G7" s="26"/>
    </row>
    <row r="8" spans="1:7" ht="22.5" customHeight="1">
      <c r="A8" s="33"/>
      <c r="B8" s="31" t="s">
        <v>104</v>
      </c>
      <c r="C8" s="32"/>
      <c r="D8" s="8">
        <f>D9</f>
        <v>3000</v>
      </c>
      <c r="E8" s="8"/>
      <c r="F8" s="8">
        <f>F9</f>
        <v>3000</v>
      </c>
      <c r="G8" s="26"/>
    </row>
    <row r="9" spans="1:7" ht="22.5" customHeight="1">
      <c r="A9" s="33"/>
      <c r="B9" s="1" t="s">
        <v>131</v>
      </c>
      <c r="C9" s="6" t="s">
        <v>41</v>
      </c>
      <c r="D9" s="10">
        <v>3000</v>
      </c>
      <c r="E9" s="10"/>
      <c r="F9" s="16">
        <f aca="true" t="shared" si="0" ref="F9:F83">D9+E9</f>
        <v>3000</v>
      </c>
      <c r="G9" s="26"/>
    </row>
    <row r="10" spans="1:7" ht="22.5" customHeight="1">
      <c r="A10" s="33" t="s">
        <v>0</v>
      </c>
      <c r="B10" s="38" t="s">
        <v>112</v>
      </c>
      <c r="C10" s="33"/>
      <c r="D10" s="9">
        <f>D11</f>
        <v>200</v>
      </c>
      <c r="E10" s="9"/>
      <c r="F10" s="9">
        <f>F11</f>
        <v>200</v>
      </c>
      <c r="G10" s="26"/>
    </row>
    <row r="11" spans="1:16" ht="22.5" customHeight="1">
      <c r="A11" s="33"/>
      <c r="B11" s="31" t="s">
        <v>104</v>
      </c>
      <c r="C11" s="32"/>
      <c r="D11" s="8">
        <f>D12+D13</f>
        <v>200</v>
      </c>
      <c r="E11" s="8"/>
      <c r="F11" s="8">
        <f>F12+F13</f>
        <v>200</v>
      </c>
      <c r="G11" s="26"/>
      <c r="P11" s="29" t="s">
        <v>108</v>
      </c>
    </row>
    <row r="12" spans="1:7" ht="22.5" customHeight="1">
      <c r="A12" s="33"/>
      <c r="B12" s="1" t="s">
        <v>7</v>
      </c>
      <c r="C12" s="6" t="s">
        <v>41</v>
      </c>
      <c r="D12" s="10">
        <v>100</v>
      </c>
      <c r="E12" s="10"/>
      <c r="F12" s="16">
        <f t="shared" si="0"/>
        <v>100</v>
      </c>
      <c r="G12" s="26"/>
    </row>
    <row r="13" spans="1:7" ht="22.5" customHeight="1">
      <c r="A13" s="33"/>
      <c r="B13" s="1" t="s">
        <v>8</v>
      </c>
      <c r="C13" s="6" t="s">
        <v>41</v>
      </c>
      <c r="D13" s="10">
        <v>100</v>
      </c>
      <c r="E13" s="10"/>
      <c r="F13" s="16">
        <f t="shared" si="0"/>
        <v>100</v>
      </c>
      <c r="G13" s="26"/>
    </row>
    <row r="14" spans="1:7" ht="22.5" customHeight="1">
      <c r="A14" s="33" t="s">
        <v>42</v>
      </c>
      <c r="B14" s="38" t="s">
        <v>113</v>
      </c>
      <c r="C14" s="33"/>
      <c r="D14" s="9">
        <f>D15</f>
        <v>300</v>
      </c>
      <c r="E14" s="9"/>
      <c r="F14" s="9">
        <f>F15</f>
        <v>300</v>
      </c>
      <c r="G14" s="26"/>
    </row>
    <row r="15" spans="1:7" ht="22.5" customHeight="1">
      <c r="A15" s="33"/>
      <c r="B15" s="31" t="s">
        <v>104</v>
      </c>
      <c r="C15" s="32"/>
      <c r="D15" s="8">
        <f>SUM(D16:D18)</f>
        <v>300</v>
      </c>
      <c r="E15" s="8"/>
      <c r="F15" s="8">
        <f>SUM(F16:F18)</f>
        <v>300</v>
      </c>
      <c r="G15" s="26"/>
    </row>
    <row r="16" spans="1:7" ht="22.5" customHeight="1">
      <c r="A16" s="33"/>
      <c r="B16" s="1" t="s">
        <v>10</v>
      </c>
      <c r="C16" s="6" t="s">
        <v>41</v>
      </c>
      <c r="D16" s="10">
        <v>100</v>
      </c>
      <c r="E16" s="10"/>
      <c r="F16" s="16">
        <f t="shared" si="0"/>
        <v>100</v>
      </c>
      <c r="G16" s="26"/>
    </row>
    <row r="17" spans="1:7" ht="22.5" customHeight="1">
      <c r="A17" s="33"/>
      <c r="B17" s="1" t="s">
        <v>11</v>
      </c>
      <c r="C17" s="6" t="s">
        <v>41</v>
      </c>
      <c r="D17" s="10">
        <v>100</v>
      </c>
      <c r="E17" s="10"/>
      <c r="F17" s="16">
        <f t="shared" si="0"/>
        <v>100</v>
      </c>
      <c r="G17" s="26"/>
    </row>
    <row r="18" spans="1:7" ht="22.5" customHeight="1">
      <c r="A18" s="33"/>
      <c r="B18" s="1" t="s">
        <v>9</v>
      </c>
      <c r="C18" s="6" t="s">
        <v>41</v>
      </c>
      <c r="D18" s="10">
        <v>100</v>
      </c>
      <c r="E18" s="10"/>
      <c r="F18" s="16">
        <f t="shared" si="0"/>
        <v>100</v>
      </c>
      <c r="G18" s="26"/>
    </row>
    <row r="19" spans="1:7" ht="22.5" customHeight="1">
      <c r="A19" s="33" t="s">
        <v>43</v>
      </c>
      <c r="B19" s="38" t="s">
        <v>114</v>
      </c>
      <c r="C19" s="33"/>
      <c r="D19" s="9">
        <f>D20</f>
        <v>868</v>
      </c>
      <c r="E19" s="9"/>
      <c r="F19" s="9">
        <f>F20</f>
        <v>868</v>
      </c>
      <c r="G19" s="26"/>
    </row>
    <row r="20" spans="1:7" ht="22.5" customHeight="1">
      <c r="A20" s="33"/>
      <c r="B20" s="31" t="s">
        <v>104</v>
      </c>
      <c r="C20" s="32"/>
      <c r="D20" s="8">
        <f>SUM(D21:D24)</f>
        <v>868</v>
      </c>
      <c r="E20" s="8"/>
      <c r="F20" s="8">
        <f>SUM(F21:F24)</f>
        <v>868</v>
      </c>
      <c r="G20" s="26"/>
    </row>
    <row r="21" spans="1:7" ht="29.25" customHeight="1">
      <c r="A21" s="33"/>
      <c r="B21" s="1" t="s">
        <v>31</v>
      </c>
      <c r="C21" s="6" t="s">
        <v>32</v>
      </c>
      <c r="D21" s="12">
        <v>268</v>
      </c>
      <c r="E21" s="12"/>
      <c r="F21" s="16">
        <f t="shared" si="0"/>
        <v>268</v>
      </c>
      <c r="G21" s="26"/>
    </row>
    <row r="22" spans="1:7" ht="22.5" customHeight="1">
      <c r="A22" s="33"/>
      <c r="B22" s="1" t="s">
        <v>12</v>
      </c>
      <c r="C22" s="6" t="s">
        <v>41</v>
      </c>
      <c r="D22" s="10">
        <v>200</v>
      </c>
      <c r="E22" s="10"/>
      <c r="F22" s="16">
        <f t="shared" si="0"/>
        <v>200</v>
      </c>
      <c r="G22" s="26"/>
    </row>
    <row r="23" spans="1:7" ht="22.5" customHeight="1">
      <c r="A23" s="33"/>
      <c r="B23" s="1" t="s">
        <v>13</v>
      </c>
      <c r="C23" s="6" t="s">
        <v>41</v>
      </c>
      <c r="D23" s="10">
        <v>200</v>
      </c>
      <c r="E23" s="10"/>
      <c r="F23" s="16">
        <f t="shared" si="0"/>
        <v>200</v>
      </c>
      <c r="G23" s="26"/>
    </row>
    <row r="24" spans="1:7" ht="22.5" customHeight="1">
      <c r="A24" s="33"/>
      <c r="B24" s="1" t="s">
        <v>44</v>
      </c>
      <c r="C24" s="6" t="s">
        <v>41</v>
      </c>
      <c r="D24" s="10">
        <v>200</v>
      </c>
      <c r="E24" s="10"/>
      <c r="F24" s="16">
        <f t="shared" si="0"/>
        <v>200</v>
      </c>
      <c r="G24" s="26"/>
    </row>
    <row r="25" spans="1:7" ht="22.5" customHeight="1">
      <c r="A25" s="33" t="s">
        <v>45</v>
      </c>
      <c r="B25" s="38" t="s">
        <v>115</v>
      </c>
      <c r="C25" s="33"/>
      <c r="D25" s="9">
        <f>D26</f>
        <v>1650</v>
      </c>
      <c r="E25" s="9">
        <f>E26</f>
        <v>100</v>
      </c>
      <c r="F25" s="9">
        <f>F26</f>
        <v>1750</v>
      </c>
      <c r="G25" s="26"/>
    </row>
    <row r="26" spans="1:7" ht="22.5" customHeight="1">
      <c r="A26" s="33"/>
      <c r="B26" s="31" t="s">
        <v>104</v>
      </c>
      <c r="C26" s="32"/>
      <c r="D26" s="8">
        <f>SUM(D27:D35)</f>
        <v>1650</v>
      </c>
      <c r="E26" s="8">
        <f>SUM(E27:E35)</f>
        <v>100</v>
      </c>
      <c r="F26" s="8">
        <f>SUM(F27:F35)</f>
        <v>1750</v>
      </c>
      <c r="G26" s="26"/>
    </row>
    <row r="27" spans="1:7" ht="22.5" customHeight="1">
      <c r="A27" s="33"/>
      <c r="B27" s="1" t="s">
        <v>15</v>
      </c>
      <c r="C27" s="6" t="s">
        <v>41</v>
      </c>
      <c r="D27" s="10">
        <v>100</v>
      </c>
      <c r="E27" s="10"/>
      <c r="F27" s="16">
        <f t="shared" si="0"/>
        <v>100</v>
      </c>
      <c r="G27" s="26"/>
    </row>
    <row r="28" spans="1:7" ht="22.5" customHeight="1">
      <c r="A28" s="33"/>
      <c r="B28" s="1" t="s">
        <v>1</v>
      </c>
      <c r="C28" s="6" t="s">
        <v>41</v>
      </c>
      <c r="D28" s="10">
        <v>400</v>
      </c>
      <c r="E28" s="10"/>
      <c r="F28" s="16">
        <f t="shared" si="0"/>
        <v>400</v>
      </c>
      <c r="G28" s="26"/>
    </row>
    <row r="29" spans="1:7" ht="22.5" customHeight="1">
      <c r="A29" s="33"/>
      <c r="B29" s="1" t="s">
        <v>2</v>
      </c>
      <c r="C29" s="6" t="s">
        <v>41</v>
      </c>
      <c r="D29" s="10">
        <v>200</v>
      </c>
      <c r="E29" s="10"/>
      <c r="F29" s="16">
        <f t="shared" si="0"/>
        <v>200</v>
      </c>
      <c r="G29" s="26"/>
    </row>
    <row r="30" spans="1:7" ht="22.5" customHeight="1">
      <c r="A30" s="33"/>
      <c r="B30" s="1" t="s">
        <v>101</v>
      </c>
      <c r="C30" s="6"/>
      <c r="D30" s="10"/>
      <c r="E30" s="10">
        <v>100</v>
      </c>
      <c r="F30" s="16">
        <f t="shared" si="0"/>
        <v>100</v>
      </c>
      <c r="G30" s="26"/>
    </row>
    <row r="31" spans="1:7" ht="22.5" customHeight="1">
      <c r="A31" s="33"/>
      <c r="B31" s="1" t="s">
        <v>14</v>
      </c>
      <c r="C31" s="6" t="s">
        <v>41</v>
      </c>
      <c r="D31" s="10">
        <v>200</v>
      </c>
      <c r="E31" s="10"/>
      <c r="F31" s="16">
        <f t="shared" si="0"/>
        <v>200</v>
      </c>
      <c r="G31" s="26"/>
    </row>
    <row r="32" spans="1:7" ht="22.5" customHeight="1">
      <c r="A32" s="33"/>
      <c r="B32" s="1" t="s">
        <v>16</v>
      </c>
      <c r="C32" s="6" t="s">
        <v>41</v>
      </c>
      <c r="D32" s="10">
        <v>100</v>
      </c>
      <c r="E32" s="10"/>
      <c r="F32" s="16">
        <f t="shared" si="0"/>
        <v>100</v>
      </c>
      <c r="G32" s="26"/>
    </row>
    <row r="33" spans="1:7" ht="22.5" customHeight="1">
      <c r="A33" s="33"/>
      <c r="B33" s="1" t="s">
        <v>46</v>
      </c>
      <c r="C33" s="6" t="s">
        <v>41</v>
      </c>
      <c r="D33" s="10">
        <v>200</v>
      </c>
      <c r="E33" s="10"/>
      <c r="F33" s="16">
        <f t="shared" si="0"/>
        <v>200</v>
      </c>
      <c r="G33" s="26"/>
    </row>
    <row r="34" spans="1:7" ht="22.5" customHeight="1">
      <c r="A34" s="33"/>
      <c r="B34" s="1" t="s">
        <v>17</v>
      </c>
      <c r="C34" s="6" t="s">
        <v>41</v>
      </c>
      <c r="D34" s="10">
        <v>200</v>
      </c>
      <c r="E34" s="10"/>
      <c r="F34" s="16">
        <f t="shared" si="0"/>
        <v>200</v>
      </c>
      <c r="G34" s="26"/>
    </row>
    <row r="35" spans="1:7" ht="22.5" customHeight="1">
      <c r="A35" s="33"/>
      <c r="B35" s="43" t="s">
        <v>18</v>
      </c>
      <c r="C35" s="20" t="s">
        <v>79</v>
      </c>
      <c r="D35" s="16">
        <f>D36+D37</f>
        <v>250</v>
      </c>
      <c r="E35" s="16"/>
      <c r="F35" s="16">
        <f t="shared" si="0"/>
        <v>250</v>
      </c>
      <c r="G35" s="26"/>
    </row>
    <row r="36" spans="1:7" ht="27" customHeight="1">
      <c r="A36" s="33"/>
      <c r="B36" s="43"/>
      <c r="C36" s="6" t="s">
        <v>93</v>
      </c>
      <c r="D36" s="10">
        <v>50</v>
      </c>
      <c r="E36" s="10"/>
      <c r="F36" s="16">
        <f t="shared" si="0"/>
        <v>50</v>
      </c>
      <c r="G36" s="26"/>
    </row>
    <row r="37" spans="1:7" ht="22.5" customHeight="1">
      <c r="A37" s="33"/>
      <c r="B37" s="43"/>
      <c r="C37" s="6" t="s">
        <v>41</v>
      </c>
      <c r="D37" s="10">
        <v>200</v>
      </c>
      <c r="E37" s="10"/>
      <c r="F37" s="16">
        <f t="shared" si="0"/>
        <v>200</v>
      </c>
      <c r="G37" s="26"/>
    </row>
    <row r="38" spans="1:7" ht="22.5" customHeight="1">
      <c r="A38" s="34" t="s">
        <v>47</v>
      </c>
      <c r="B38" s="38" t="s">
        <v>116</v>
      </c>
      <c r="C38" s="33"/>
      <c r="D38" s="9">
        <f>D39+D41</f>
        <v>1488</v>
      </c>
      <c r="E38" s="9">
        <f>E39+E41</f>
        <v>1300</v>
      </c>
      <c r="F38" s="9">
        <f>F39+F41</f>
        <v>2788</v>
      </c>
      <c r="G38" s="26"/>
    </row>
    <row r="39" spans="1:7" ht="22.5" customHeight="1">
      <c r="A39" s="35"/>
      <c r="B39" s="37" t="s">
        <v>110</v>
      </c>
      <c r="C39" s="32"/>
      <c r="D39" s="9"/>
      <c r="E39" s="9">
        <f>E40</f>
        <v>100</v>
      </c>
      <c r="F39" s="9">
        <f>F40</f>
        <v>100</v>
      </c>
      <c r="G39" s="26"/>
    </row>
    <row r="40" spans="1:7" ht="22.5" customHeight="1">
      <c r="A40" s="35"/>
      <c r="B40" s="1" t="s">
        <v>102</v>
      </c>
      <c r="C40" s="18"/>
      <c r="D40" s="16"/>
      <c r="E40" s="16">
        <v>100</v>
      </c>
      <c r="F40" s="16">
        <f>D40+E40</f>
        <v>100</v>
      </c>
      <c r="G40" s="26"/>
    </row>
    <row r="41" spans="1:7" ht="22.5" customHeight="1">
      <c r="A41" s="35"/>
      <c r="B41" s="31" t="s">
        <v>104</v>
      </c>
      <c r="C41" s="32"/>
      <c r="D41" s="8">
        <f>D42+D45+D46+D47+D48</f>
        <v>1488</v>
      </c>
      <c r="E41" s="8">
        <f>E42+E45+E46+E47+E48</f>
        <v>1200</v>
      </c>
      <c r="F41" s="8">
        <f>F42+F45+F46+F47+F48</f>
        <v>2688</v>
      </c>
      <c r="G41" s="26"/>
    </row>
    <row r="42" spans="1:7" ht="22.5" customHeight="1">
      <c r="A42" s="35"/>
      <c r="B42" s="40" t="s">
        <v>48</v>
      </c>
      <c r="C42" s="20" t="s">
        <v>78</v>
      </c>
      <c r="D42" s="17">
        <f>D43+D44</f>
        <v>588</v>
      </c>
      <c r="E42" s="17"/>
      <c r="F42" s="16">
        <f t="shared" si="0"/>
        <v>588</v>
      </c>
      <c r="G42" s="26"/>
    </row>
    <row r="43" spans="1:7" ht="42.75" customHeight="1">
      <c r="A43" s="35"/>
      <c r="B43" s="41"/>
      <c r="C43" s="18" t="s">
        <v>34</v>
      </c>
      <c r="D43" s="16">
        <v>188</v>
      </c>
      <c r="E43" s="16"/>
      <c r="F43" s="16">
        <f t="shared" si="0"/>
        <v>188</v>
      </c>
      <c r="G43" s="26"/>
    </row>
    <row r="44" spans="1:7" ht="22.5" customHeight="1">
      <c r="A44" s="35"/>
      <c r="B44" s="42"/>
      <c r="C44" s="18" t="s">
        <v>41</v>
      </c>
      <c r="D44" s="16">
        <v>400</v>
      </c>
      <c r="E44" s="16"/>
      <c r="F44" s="16">
        <f t="shared" si="0"/>
        <v>400</v>
      </c>
      <c r="G44" s="26"/>
    </row>
    <row r="45" spans="1:7" ht="22.5" customHeight="1">
      <c r="A45" s="35"/>
      <c r="B45" s="1" t="s">
        <v>19</v>
      </c>
      <c r="C45" s="18" t="s">
        <v>41</v>
      </c>
      <c r="D45" s="16">
        <v>200</v>
      </c>
      <c r="E45" s="16"/>
      <c r="F45" s="16">
        <f t="shared" si="0"/>
        <v>200</v>
      </c>
      <c r="G45" s="26"/>
    </row>
    <row r="46" spans="1:7" ht="22.5" customHeight="1">
      <c r="A46" s="35"/>
      <c r="B46" s="1" t="s">
        <v>20</v>
      </c>
      <c r="C46" s="18" t="s">
        <v>41</v>
      </c>
      <c r="D46" s="16">
        <v>200</v>
      </c>
      <c r="E46" s="16">
        <v>200</v>
      </c>
      <c r="F46" s="16">
        <f t="shared" si="0"/>
        <v>400</v>
      </c>
      <c r="G46" s="26"/>
    </row>
    <row r="47" spans="1:7" ht="22.5" customHeight="1">
      <c r="A47" s="35"/>
      <c r="B47" s="1" t="s">
        <v>21</v>
      </c>
      <c r="C47" s="18" t="s">
        <v>41</v>
      </c>
      <c r="D47" s="16">
        <v>400</v>
      </c>
      <c r="E47" s="16"/>
      <c r="F47" s="16">
        <f t="shared" si="0"/>
        <v>400</v>
      </c>
      <c r="G47" s="26"/>
    </row>
    <row r="48" spans="1:7" ht="22.5" customHeight="1">
      <c r="A48" s="36"/>
      <c r="B48" s="1" t="s">
        <v>49</v>
      </c>
      <c r="C48" s="18" t="s">
        <v>41</v>
      </c>
      <c r="D48" s="16">
        <v>100</v>
      </c>
      <c r="E48" s="16">
        <v>1000</v>
      </c>
      <c r="F48" s="16">
        <f t="shared" si="0"/>
        <v>1100</v>
      </c>
      <c r="G48" s="26"/>
    </row>
    <row r="49" spans="1:7" ht="22.5" customHeight="1">
      <c r="A49" s="33" t="s">
        <v>50</v>
      </c>
      <c r="B49" s="38" t="s">
        <v>117</v>
      </c>
      <c r="C49" s="33"/>
      <c r="D49" s="9">
        <f>D50</f>
        <v>883</v>
      </c>
      <c r="E49" s="9"/>
      <c r="F49" s="9">
        <f>F50</f>
        <v>883</v>
      </c>
      <c r="G49" s="26"/>
    </row>
    <row r="50" spans="1:7" ht="22.5" customHeight="1">
      <c r="A50" s="33"/>
      <c r="B50" s="31" t="s">
        <v>104</v>
      </c>
      <c r="C50" s="32"/>
      <c r="D50" s="8">
        <f>D51+D52</f>
        <v>883</v>
      </c>
      <c r="E50" s="8"/>
      <c r="F50" s="8">
        <f>F51+F52</f>
        <v>883</v>
      </c>
      <c r="G50" s="26"/>
    </row>
    <row r="51" spans="1:7" ht="22.5" customHeight="1">
      <c r="A51" s="33"/>
      <c r="B51" s="19" t="s">
        <v>22</v>
      </c>
      <c r="C51" s="18" t="s">
        <v>41</v>
      </c>
      <c r="D51" s="16">
        <v>200</v>
      </c>
      <c r="E51" s="16"/>
      <c r="F51" s="16">
        <f t="shared" si="0"/>
        <v>200</v>
      </c>
      <c r="G51" s="26"/>
    </row>
    <row r="52" spans="1:7" ht="22.5" customHeight="1">
      <c r="A52" s="33"/>
      <c r="B52" s="44" t="s">
        <v>51</v>
      </c>
      <c r="C52" s="21" t="s">
        <v>80</v>
      </c>
      <c r="D52" s="17">
        <f>D53+D54</f>
        <v>683</v>
      </c>
      <c r="E52" s="17"/>
      <c r="F52" s="16">
        <f t="shared" si="0"/>
        <v>683</v>
      </c>
      <c r="G52" s="26"/>
    </row>
    <row r="53" spans="1:7" ht="28.5" customHeight="1">
      <c r="A53" s="33"/>
      <c r="B53" s="44"/>
      <c r="C53" s="18" t="s">
        <v>35</v>
      </c>
      <c r="D53" s="16">
        <v>483</v>
      </c>
      <c r="E53" s="16"/>
      <c r="F53" s="16">
        <f t="shared" si="0"/>
        <v>483</v>
      </c>
      <c r="G53" s="26"/>
    </row>
    <row r="54" spans="1:7" ht="22.5" customHeight="1">
      <c r="A54" s="33"/>
      <c r="B54" s="44"/>
      <c r="C54" s="18" t="s">
        <v>41</v>
      </c>
      <c r="D54" s="16">
        <v>200</v>
      </c>
      <c r="E54" s="16"/>
      <c r="F54" s="16">
        <f t="shared" si="0"/>
        <v>200</v>
      </c>
      <c r="G54" s="26"/>
    </row>
    <row r="55" spans="1:7" ht="22.5" customHeight="1">
      <c r="A55" s="33" t="s">
        <v>36</v>
      </c>
      <c r="B55" s="50" t="s">
        <v>118</v>
      </c>
      <c r="C55" s="51"/>
      <c r="D55" s="8">
        <f>D56</f>
        <v>234</v>
      </c>
      <c r="E55" s="8"/>
      <c r="F55" s="8">
        <f>F56</f>
        <v>234</v>
      </c>
      <c r="G55" s="26"/>
    </row>
    <row r="56" spans="1:7" ht="22.5" customHeight="1">
      <c r="A56" s="33"/>
      <c r="B56" s="31" t="s">
        <v>104</v>
      </c>
      <c r="C56" s="32"/>
      <c r="D56" s="8">
        <f>D57</f>
        <v>234</v>
      </c>
      <c r="E56" s="8"/>
      <c r="F56" s="8">
        <f>F57</f>
        <v>234</v>
      </c>
      <c r="G56" s="26"/>
    </row>
    <row r="57" spans="1:7" ht="37.5" customHeight="1">
      <c r="A57" s="33"/>
      <c r="B57" s="1" t="s">
        <v>37</v>
      </c>
      <c r="C57" s="6" t="s">
        <v>38</v>
      </c>
      <c r="D57" s="10">
        <v>234</v>
      </c>
      <c r="E57" s="10"/>
      <c r="F57" s="16">
        <f t="shared" si="0"/>
        <v>234</v>
      </c>
      <c r="G57" s="26"/>
    </row>
    <row r="58" spans="1:7" ht="22.5" customHeight="1">
      <c r="A58" s="33" t="s">
        <v>52</v>
      </c>
      <c r="B58" s="38" t="s">
        <v>119</v>
      </c>
      <c r="C58" s="33"/>
      <c r="D58" s="9">
        <f>D59+D64</f>
        <v>879</v>
      </c>
      <c r="E58" s="9">
        <f>E59+E64</f>
        <v>1000</v>
      </c>
      <c r="F58" s="9">
        <f>F59+F64</f>
        <v>1879</v>
      </c>
      <c r="G58" s="26"/>
    </row>
    <row r="59" spans="1:7" ht="22.5" customHeight="1">
      <c r="A59" s="33"/>
      <c r="B59" s="37" t="s">
        <v>110</v>
      </c>
      <c r="C59" s="32"/>
      <c r="D59" s="9">
        <f>D60+D63</f>
        <v>279</v>
      </c>
      <c r="E59" s="9">
        <f>E60+E63</f>
        <v>1000</v>
      </c>
      <c r="F59" s="9">
        <f>F60+F63</f>
        <v>1279</v>
      </c>
      <c r="G59" s="26"/>
    </row>
    <row r="60" spans="1:7" ht="22.5" customHeight="1">
      <c r="A60" s="33"/>
      <c r="B60" s="39" t="s">
        <v>53</v>
      </c>
      <c r="C60" s="20" t="s">
        <v>54</v>
      </c>
      <c r="D60" s="17">
        <f>D61+D62</f>
        <v>279</v>
      </c>
      <c r="E60" s="17"/>
      <c r="F60" s="16">
        <f t="shared" si="0"/>
        <v>279</v>
      </c>
      <c r="G60" s="26"/>
    </row>
    <row r="61" spans="1:7" ht="39" customHeight="1">
      <c r="A61" s="33"/>
      <c r="B61" s="39"/>
      <c r="C61" s="18" t="s">
        <v>55</v>
      </c>
      <c r="D61" s="16">
        <v>179</v>
      </c>
      <c r="E61" s="16"/>
      <c r="F61" s="16">
        <f t="shared" si="0"/>
        <v>179</v>
      </c>
      <c r="G61" s="26"/>
    </row>
    <row r="62" spans="1:7" s="5" customFormat="1" ht="22.5" customHeight="1">
      <c r="A62" s="33"/>
      <c r="B62" s="39"/>
      <c r="C62" s="18" t="s">
        <v>41</v>
      </c>
      <c r="D62" s="17">
        <v>100</v>
      </c>
      <c r="E62" s="17"/>
      <c r="F62" s="16">
        <f t="shared" si="0"/>
        <v>100</v>
      </c>
      <c r="G62" s="27"/>
    </row>
    <row r="63" spans="1:7" s="5" customFormat="1" ht="22.5" customHeight="1">
      <c r="A63" s="33"/>
      <c r="B63" s="1" t="s">
        <v>99</v>
      </c>
      <c r="C63" s="18"/>
      <c r="D63" s="17"/>
      <c r="E63" s="17">
        <v>1000</v>
      </c>
      <c r="F63" s="16">
        <f t="shared" si="0"/>
        <v>1000</v>
      </c>
      <c r="G63" s="27"/>
    </row>
    <row r="64" spans="1:7" ht="22.5" customHeight="1">
      <c r="A64" s="33"/>
      <c r="B64" s="31" t="s">
        <v>104</v>
      </c>
      <c r="C64" s="32"/>
      <c r="D64" s="8">
        <f>D65+D66</f>
        <v>600</v>
      </c>
      <c r="E64" s="8"/>
      <c r="F64" s="8">
        <f>F65+F66</f>
        <v>600</v>
      </c>
      <c r="G64" s="26"/>
    </row>
    <row r="65" spans="1:7" ht="22.5" customHeight="1">
      <c r="A65" s="33"/>
      <c r="B65" s="1" t="s">
        <v>3</v>
      </c>
      <c r="C65" s="18" t="s">
        <v>41</v>
      </c>
      <c r="D65" s="16">
        <v>200</v>
      </c>
      <c r="E65" s="16"/>
      <c r="F65" s="16">
        <f t="shared" si="0"/>
        <v>200</v>
      </c>
      <c r="G65" s="26"/>
    </row>
    <row r="66" spans="1:7" ht="22.5" customHeight="1">
      <c r="A66" s="33"/>
      <c r="B66" s="1" t="s">
        <v>4</v>
      </c>
      <c r="C66" s="18" t="s">
        <v>41</v>
      </c>
      <c r="D66" s="16">
        <v>400</v>
      </c>
      <c r="E66" s="16"/>
      <c r="F66" s="16">
        <f t="shared" si="0"/>
        <v>400</v>
      </c>
      <c r="G66" s="26"/>
    </row>
    <row r="67" spans="1:7" ht="22.5" customHeight="1">
      <c r="A67" s="34" t="s">
        <v>56</v>
      </c>
      <c r="B67" s="38" t="s">
        <v>120</v>
      </c>
      <c r="C67" s="33"/>
      <c r="D67" s="9">
        <f>D68+D72</f>
        <v>600</v>
      </c>
      <c r="E67" s="9">
        <f>E68+E72</f>
        <v>300</v>
      </c>
      <c r="F67" s="9">
        <f>F68+F72</f>
        <v>900</v>
      </c>
      <c r="G67" s="26"/>
    </row>
    <row r="68" spans="1:7" ht="22.5" customHeight="1">
      <c r="A68" s="35"/>
      <c r="B68" s="37" t="s">
        <v>110</v>
      </c>
      <c r="C68" s="32"/>
      <c r="D68" s="9">
        <f>SUM(D69:D71)</f>
        <v>200</v>
      </c>
      <c r="E68" s="9">
        <f>SUM(E69:E71)</f>
        <v>300</v>
      </c>
      <c r="F68" s="9">
        <f>SUM(F69:F71)</f>
        <v>500</v>
      </c>
      <c r="G68" s="26"/>
    </row>
    <row r="69" spans="1:7" s="5" customFormat="1" ht="22.5" customHeight="1">
      <c r="A69" s="35"/>
      <c r="B69" s="1" t="s">
        <v>57</v>
      </c>
      <c r="C69" s="6" t="s">
        <v>41</v>
      </c>
      <c r="D69" s="13">
        <v>100</v>
      </c>
      <c r="E69" s="13"/>
      <c r="F69" s="16">
        <f t="shared" si="0"/>
        <v>100</v>
      </c>
      <c r="G69" s="27"/>
    </row>
    <row r="70" spans="1:7" s="5" customFormat="1" ht="22.5" customHeight="1">
      <c r="A70" s="35"/>
      <c r="B70" s="1" t="s">
        <v>58</v>
      </c>
      <c r="C70" s="6" t="s">
        <v>41</v>
      </c>
      <c r="D70" s="13">
        <v>100</v>
      </c>
      <c r="E70" s="13"/>
      <c r="F70" s="16">
        <f t="shared" si="0"/>
        <v>100</v>
      </c>
      <c r="G70" s="27"/>
    </row>
    <row r="71" spans="1:7" ht="22.5" customHeight="1">
      <c r="A71" s="35"/>
      <c r="B71" s="1" t="s">
        <v>100</v>
      </c>
      <c r="C71" s="6"/>
      <c r="D71" s="10"/>
      <c r="E71" s="10">
        <v>300</v>
      </c>
      <c r="F71" s="16">
        <f>D71+E71</f>
        <v>300</v>
      </c>
      <c r="G71" s="26"/>
    </row>
    <row r="72" spans="1:7" ht="22.5" customHeight="1">
      <c r="A72" s="35"/>
      <c r="B72" s="31" t="s">
        <v>104</v>
      </c>
      <c r="C72" s="32"/>
      <c r="D72" s="8">
        <f>SUM(D73:D75)</f>
        <v>400</v>
      </c>
      <c r="E72" s="8">
        <f>SUM(E73:E75)</f>
        <v>0</v>
      </c>
      <c r="F72" s="8">
        <f>SUM(F73:F75)</f>
        <v>400</v>
      </c>
      <c r="G72" s="26"/>
    </row>
    <row r="73" spans="1:7" ht="22.5" customHeight="1">
      <c r="A73" s="35"/>
      <c r="B73" s="1" t="s">
        <v>23</v>
      </c>
      <c r="C73" s="6" t="s">
        <v>41</v>
      </c>
      <c r="D73" s="10">
        <v>100</v>
      </c>
      <c r="E73" s="10"/>
      <c r="F73" s="16">
        <f t="shared" si="0"/>
        <v>100</v>
      </c>
      <c r="G73" s="26"/>
    </row>
    <row r="74" spans="1:7" ht="22.5" customHeight="1">
      <c r="A74" s="35"/>
      <c r="B74" s="1" t="s">
        <v>24</v>
      </c>
      <c r="C74" s="6" t="s">
        <v>41</v>
      </c>
      <c r="D74" s="10">
        <v>200</v>
      </c>
      <c r="E74" s="10"/>
      <c r="F74" s="16">
        <f t="shared" si="0"/>
        <v>200</v>
      </c>
      <c r="G74" s="26"/>
    </row>
    <row r="75" spans="1:7" ht="22.5" customHeight="1">
      <c r="A75" s="36"/>
      <c r="B75" s="1" t="s">
        <v>25</v>
      </c>
      <c r="C75" s="6" t="s">
        <v>41</v>
      </c>
      <c r="D75" s="10">
        <v>100</v>
      </c>
      <c r="E75" s="10"/>
      <c r="F75" s="16">
        <f t="shared" si="0"/>
        <v>100</v>
      </c>
      <c r="G75" s="26"/>
    </row>
    <row r="76" spans="1:7" ht="22.5" customHeight="1">
      <c r="A76" s="34" t="s">
        <v>59</v>
      </c>
      <c r="B76" s="38" t="s">
        <v>121</v>
      </c>
      <c r="C76" s="33"/>
      <c r="D76" s="9">
        <f>D77</f>
        <v>1954</v>
      </c>
      <c r="E76" s="9"/>
      <c r="F76" s="9">
        <f>F77</f>
        <v>1954</v>
      </c>
      <c r="G76" s="26"/>
    </row>
    <row r="77" spans="1:7" ht="22.5" customHeight="1">
      <c r="A77" s="35"/>
      <c r="B77" s="31" t="s">
        <v>104</v>
      </c>
      <c r="C77" s="32"/>
      <c r="D77" s="8">
        <f>D78+D79+D82+D83+D86+D87+D88+D91</f>
        <v>1954</v>
      </c>
      <c r="E77" s="8"/>
      <c r="F77" s="8">
        <f>F78+F79+F82+F83+F86+F87+F88+F91</f>
        <v>1954</v>
      </c>
      <c r="G77" s="26"/>
    </row>
    <row r="78" spans="1:7" ht="22.5" customHeight="1">
      <c r="A78" s="35"/>
      <c r="B78" s="1" t="s">
        <v>60</v>
      </c>
      <c r="C78" s="18" t="s">
        <v>41</v>
      </c>
      <c r="D78" s="16">
        <v>100</v>
      </c>
      <c r="E78" s="16"/>
      <c r="F78" s="16">
        <f t="shared" si="0"/>
        <v>100</v>
      </c>
      <c r="G78" s="26"/>
    </row>
    <row r="79" spans="1:7" ht="22.5" customHeight="1">
      <c r="A79" s="35"/>
      <c r="B79" s="43" t="s">
        <v>61</v>
      </c>
      <c r="C79" s="20" t="s">
        <v>81</v>
      </c>
      <c r="D79" s="16">
        <f>D80+D81</f>
        <v>366</v>
      </c>
      <c r="E79" s="16"/>
      <c r="F79" s="16">
        <f t="shared" si="0"/>
        <v>366</v>
      </c>
      <c r="G79" s="26"/>
    </row>
    <row r="80" spans="1:7" ht="26.25" customHeight="1">
      <c r="A80" s="35"/>
      <c r="B80" s="43"/>
      <c r="C80" s="18" t="s">
        <v>62</v>
      </c>
      <c r="D80" s="16">
        <v>166</v>
      </c>
      <c r="E80" s="16"/>
      <c r="F80" s="16">
        <f t="shared" si="0"/>
        <v>166</v>
      </c>
      <c r="G80" s="26"/>
    </row>
    <row r="81" spans="1:7" ht="22.5" customHeight="1">
      <c r="A81" s="35"/>
      <c r="B81" s="43"/>
      <c r="C81" s="18" t="s">
        <v>41</v>
      </c>
      <c r="D81" s="16">
        <v>200</v>
      </c>
      <c r="E81" s="16"/>
      <c r="F81" s="16">
        <f t="shared" si="0"/>
        <v>200</v>
      </c>
      <c r="G81" s="26"/>
    </row>
    <row r="82" spans="1:7" ht="22.5" customHeight="1">
      <c r="A82" s="35"/>
      <c r="B82" s="1" t="s">
        <v>5</v>
      </c>
      <c r="C82" s="18" t="s">
        <v>41</v>
      </c>
      <c r="D82" s="16">
        <v>200</v>
      </c>
      <c r="E82" s="16"/>
      <c r="F82" s="16">
        <f t="shared" si="0"/>
        <v>200</v>
      </c>
      <c r="G82" s="26"/>
    </row>
    <row r="83" spans="1:7" ht="22.5" customHeight="1">
      <c r="A83" s="35"/>
      <c r="B83" s="43" t="s">
        <v>63</v>
      </c>
      <c r="C83" s="20" t="s">
        <v>82</v>
      </c>
      <c r="D83" s="16">
        <f>D84+D85</f>
        <v>482</v>
      </c>
      <c r="E83" s="16"/>
      <c r="F83" s="16">
        <f t="shared" si="0"/>
        <v>482</v>
      </c>
      <c r="G83" s="26"/>
    </row>
    <row r="84" spans="1:7" ht="25.5" customHeight="1">
      <c r="A84" s="35"/>
      <c r="B84" s="43"/>
      <c r="C84" s="18" t="s">
        <v>64</v>
      </c>
      <c r="D84" s="16">
        <v>282</v>
      </c>
      <c r="E84" s="16"/>
      <c r="F84" s="16">
        <f aca="true" t="shared" si="1" ref="F84:F113">D84+E84</f>
        <v>282</v>
      </c>
      <c r="G84" s="26"/>
    </row>
    <row r="85" spans="1:7" ht="22.5" customHeight="1">
      <c r="A85" s="35"/>
      <c r="B85" s="43"/>
      <c r="C85" s="18" t="s">
        <v>41</v>
      </c>
      <c r="D85" s="16">
        <v>200</v>
      </c>
      <c r="E85" s="16"/>
      <c r="F85" s="16">
        <f t="shared" si="1"/>
        <v>200</v>
      </c>
      <c r="G85" s="26"/>
    </row>
    <row r="86" spans="1:7" ht="22.5" customHeight="1">
      <c r="A86" s="35"/>
      <c r="B86" s="1" t="s">
        <v>26</v>
      </c>
      <c r="C86" s="18" t="s">
        <v>41</v>
      </c>
      <c r="D86" s="16">
        <v>100</v>
      </c>
      <c r="E86" s="16"/>
      <c r="F86" s="16">
        <f t="shared" si="1"/>
        <v>100</v>
      </c>
      <c r="G86" s="26"/>
    </row>
    <row r="87" spans="1:7" ht="22.5" customHeight="1">
      <c r="A87" s="35"/>
      <c r="B87" s="1" t="s">
        <v>27</v>
      </c>
      <c r="C87" s="18" t="s">
        <v>41</v>
      </c>
      <c r="D87" s="16">
        <v>200</v>
      </c>
      <c r="E87" s="16"/>
      <c r="F87" s="16">
        <f t="shared" si="1"/>
        <v>200</v>
      </c>
      <c r="G87" s="26"/>
    </row>
    <row r="88" spans="1:7" ht="22.5" customHeight="1">
      <c r="A88" s="35"/>
      <c r="B88" s="43" t="s">
        <v>65</v>
      </c>
      <c r="C88" s="20" t="s">
        <v>83</v>
      </c>
      <c r="D88" s="16">
        <f>D89+D90</f>
        <v>406</v>
      </c>
      <c r="E88" s="16"/>
      <c r="F88" s="16">
        <f t="shared" si="1"/>
        <v>406</v>
      </c>
      <c r="G88" s="26"/>
    </row>
    <row r="89" spans="1:7" ht="26.25" customHeight="1">
      <c r="A89" s="35"/>
      <c r="B89" s="43"/>
      <c r="C89" s="18" t="s">
        <v>66</v>
      </c>
      <c r="D89" s="16">
        <v>306</v>
      </c>
      <c r="E89" s="16"/>
      <c r="F89" s="16">
        <f t="shared" si="1"/>
        <v>306</v>
      </c>
      <c r="G89" s="26"/>
    </row>
    <row r="90" spans="1:7" ht="22.5" customHeight="1">
      <c r="A90" s="35"/>
      <c r="B90" s="43"/>
      <c r="C90" s="18" t="s">
        <v>41</v>
      </c>
      <c r="D90" s="16">
        <v>100</v>
      </c>
      <c r="E90" s="16"/>
      <c r="F90" s="16">
        <f t="shared" si="1"/>
        <v>100</v>
      </c>
      <c r="G90" s="26"/>
    </row>
    <row r="91" spans="1:7" ht="22.5" customHeight="1">
      <c r="A91" s="36"/>
      <c r="B91" s="1" t="s">
        <v>28</v>
      </c>
      <c r="C91" s="18" t="s">
        <v>41</v>
      </c>
      <c r="D91" s="16">
        <v>100</v>
      </c>
      <c r="E91" s="16"/>
      <c r="F91" s="16">
        <f t="shared" si="1"/>
        <v>100</v>
      </c>
      <c r="G91" s="26"/>
    </row>
    <row r="92" spans="1:7" ht="22.5" customHeight="1">
      <c r="A92" s="33" t="s">
        <v>67</v>
      </c>
      <c r="B92" s="38" t="s">
        <v>122</v>
      </c>
      <c r="C92" s="33"/>
      <c r="D92" s="9">
        <f>D93+D95</f>
        <v>1608.87</v>
      </c>
      <c r="E92" s="9"/>
      <c r="F92" s="9">
        <f>F93+F95</f>
        <v>1608.87</v>
      </c>
      <c r="G92" s="26"/>
    </row>
    <row r="93" spans="1:7" ht="22.5" customHeight="1">
      <c r="A93" s="33"/>
      <c r="B93" s="37" t="s">
        <v>110</v>
      </c>
      <c r="C93" s="32"/>
      <c r="D93" s="9">
        <f>D94</f>
        <v>100</v>
      </c>
      <c r="E93" s="9"/>
      <c r="F93" s="9">
        <f>F94</f>
        <v>100</v>
      </c>
      <c r="G93" s="26"/>
    </row>
    <row r="94" spans="1:7" s="5" customFormat="1" ht="22.5" customHeight="1">
      <c r="A94" s="33"/>
      <c r="B94" s="1" t="s">
        <v>29</v>
      </c>
      <c r="C94" s="18" t="s">
        <v>41</v>
      </c>
      <c r="D94" s="17">
        <v>100</v>
      </c>
      <c r="E94" s="17"/>
      <c r="F94" s="16">
        <f t="shared" si="1"/>
        <v>100</v>
      </c>
      <c r="G94" s="27"/>
    </row>
    <row r="95" spans="1:7" ht="22.5" customHeight="1">
      <c r="A95" s="33"/>
      <c r="B95" s="31" t="s">
        <v>104</v>
      </c>
      <c r="C95" s="32"/>
      <c r="D95" s="8">
        <f>D96+D99+D100</f>
        <v>1508.87</v>
      </c>
      <c r="E95" s="8"/>
      <c r="F95" s="8">
        <f>F96+F99+F100</f>
        <v>1508.87</v>
      </c>
      <c r="G95" s="26"/>
    </row>
    <row r="96" spans="1:7" s="5" customFormat="1" ht="22.5" customHeight="1">
      <c r="A96" s="33"/>
      <c r="B96" s="43" t="s">
        <v>68</v>
      </c>
      <c r="C96" s="20" t="s">
        <v>84</v>
      </c>
      <c r="D96" s="17">
        <f>D97+D98</f>
        <v>704.87</v>
      </c>
      <c r="E96" s="17"/>
      <c r="F96" s="16">
        <f t="shared" si="1"/>
        <v>704.87</v>
      </c>
      <c r="G96" s="27"/>
    </row>
    <row r="97" spans="1:7" s="5" customFormat="1" ht="27" customHeight="1">
      <c r="A97" s="33"/>
      <c r="B97" s="43"/>
      <c r="C97" s="18" t="s">
        <v>69</v>
      </c>
      <c r="D97" s="16">
        <v>504.87</v>
      </c>
      <c r="E97" s="16"/>
      <c r="F97" s="16">
        <f t="shared" si="1"/>
        <v>504.87</v>
      </c>
      <c r="G97" s="27"/>
    </row>
    <row r="98" spans="1:7" ht="22.5" customHeight="1">
      <c r="A98" s="33"/>
      <c r="B98" s="43"/>
      <c r="C98" s="18" t="s">
        <v>41</v>
      </c>
      <c r="D98" s="16">
        <v>200</v>
      </c>
      <c r="E98" s="16"/>
      <c r="F98" s="16">
        <f t="shared" si="1"/>
        <v>200</v>
      </c>
      <c r="G98" s="26"/>
    </row>
    <row r="99" spans="1:7" ht="22.5" customHeight="1">
      <c r="A99" s="33"/>
      <c r="B99" s="1" t="s">
        <v>6</v>
      </c>
      <c r="C99" s="18" t="s">
        <v>41</v>
      </c>
      <c r="D99" s="16">
        <v>400</v>
      </c>
      <c r="E99" s="16"/>
      <c r="F99" s="16">
        <f t="shared" si="1"/>
        <v>400</v>
      </c>
      <c r="G99" s="26"/>
    </row>
    <row r="100" spans="1:7" ht="22.5" customHeight="1">
      <c r="A100" s="33"/>
      <c r="B100" s="43" t="s">
        <v>70</v>
      </c>
      <c r="C100" s="20" t="s">
        <v>71</v>
      </c>
      <c r="D100" s="16">
        <f>D101+D102</f>
        <v>404</v>
      </c>
      <c r="E100" s="16"/>
      <c r="F100" s="16">
        <f t="shared" si="1"/>
        <v>404</v>
      </c>
      <c r="G100" s="26"/>
    </row>
    <row r="101" spans="1:7" ht="27" customHeight="1">
      <c r="A101" s="33"/>
      <c r="B101" s="43"/>
      <c r="C101" s="18" t="s">
        <v>72</v>
      </c>
      <c r="D101" s="16">
        <v>204</v>
      </c>
      <c r="E101" s="16"/>
      <c r="F101" s="16">
        <f t="shared" si="1"/>
        <v>204</v>
      </c>
      <c r="G101" s="26"/>
    </row>
    <row r="102" spans="1:7" ht="22.5" customHeight="1">
      <c r="A102" s="33"/>
      <c r="B102" s="43"/>
      <c r="C102" s="18" t="s">
        <v>41</v>
      </c>
      <c r="D102" s="16">
        <v>200</v>
      </c>
      <c r="E102" s="16"/>
      <c r="F102" s="16">
        <f t="shared" si="1"/>
        <v>200</v>
      </c>
      <c r="G102" s="26"/>
    </row>
    <row r="103" spans="1:7" ht="22.5" customHeight="1">
      <c r="A103" s="33" t="s">
        <v>73</v>
      </c>
      <c r="B103" s="38" t="s">
        <v>123</v>
      </c>
      <c r="C103" s="33"/>
      <c r="D103" s="9">
        <f>D104</f>
        <v>408</v>
      </c>
      <c r="E103" s="9">
        <f>E104</f>
        <v>1000</v>
      </c>
      <c r="F103" s="9">
        <f>F104</f>
        <v>1408</v>
      </c>
      <c r="G103" s="26"/>
    </row>
    <row r="104" spans="1:7" ht="22.5" customHeight="1">
      <c r="A104" s="33"/>
      <c r="B104" s="31" t="s">
        <v>104</v>
      </c>
      <c r="C104" s="32"/>
      <c r="D104" s="8">
        <f>D105+D106</f>
        <v>408</v>
      </c>
      <c r="E104" s="8">
        <f>E105+E106</f>
        <v>1000</v>
      </c>
      <c r="F104" s="8">
        <f>F105+F106</f>
        <v>1408</v>
      </c>
      <c r="G104" s="26"/>
    </row>
    <row r="105" spans="1:7" ht="22.5" customHeight="1">
      <c r="A105" s="33"/>
      <c r="B105" s="1" t="s">
        <v>74</v>
      </c>
      <c r="C105" s="6" t="s">
        <v>86</v>
      </c>
      <c r="D105" s="10">
        <v>408</v>
      </c>
      <c r="E105" s="10"/>
      <c r="F105" s="16">
        <f t="shared" si="1"/>
        <v>408</v>
      </c>
      <c r="G105" s="26"/>
    </row>
    <row r="106" spans="1:7" ht="22.5" customHeight="1">
      <c r="A106" s="33"/>
      <c r="B106" s="3" t="s">
        <v>75</v>
      </c>
      <c r="C106" s="6"/>
      <c r="D106" s="10"/>
      <c r="E106" s="10">
        <v>1000</v>
      </c>
      <c r="F106" s="16">
        <f t="shared" si="1"/>
        <v>1000</v>
      </c>
      <c r="G106" s="26"/>
    </row>
    <row r="107" spans="1:7" s="7" customFormat="1" ht="22.5" customHeight="1">
      <c r="A107" s="47" t="s">
        <v>98</v>
      </c>
      <c r="B107" s="47"/>
      <c r="C107" s="47"/>
      <c r="D107" s="8">
        <f>SUM(D108:D113)</f>
        <v>227.13</v>
      </c>
      <c r="E107" s="8">
        <f>SUM(E108:E113)</f>
        <v>3000</v>
      </c>
      <c r="F107" s="8">
        <f>SUM(F108:F113)</f>
        <v>3227.13</v>
      </c>
      <c r="G107" s="14"/>
    </row>
    <row r="108" spans="1:7" ht="46.5" customHeight="1">
      <c r="A108" s="33" t="s">
        <v>105</v>
      </c>
      <c r="B108" s="25" t="s">
        <v>130</v>
      </c>
      <c r="C108" s="15" t="s">
        <v>128</v>
      </c>
      <c r="D108" s="10"/>
      <c r="E108" s="10">
        <v>2900</v>
      </c>
      <c r="F108" s="16">
        <f>D108+E108</f>
        <v>2900</v>
      </c>
      <c r="G108" s="26"/>
    </row>
    <row r="109" spans="1:7" ht="38.25" customHeight="1">
      <c r="A109" s="33"/>
      <c r="B109" s="22" t="s">
        <v>129</v>
      </c>
      <c r="C109" s="6" t="s">
        <v>103</v>
      </c>
      <c r="D109" s="10"/>
      <c r="E109" s="10">
        <v>100</v>
      </c>
      <c r="F109" s="16">
        <f>D109+E109</f>
        <v>100</v>
      </c>
      <c r="G109" s="26"/>
    </row>
    <row r="110" spans="1:7" ht="37.5" customHeight="1">
      <c r="A110" s="30" t="s">
        <v>124</v>
      </c>
      <c r="B110" s="15" t="s">
        <v>87</v>
      </c>
      <c r="C110" s="6" t="s">
        <v>30</v>
      </c>
      <c r="D110" s="13">
        <v>30.11</v>
      </c>
      <c r="E110" s="13"/>
      <c r="F110" s="16">
        <f t="shared" si="1"/>
        <v>30.11</v>
      </c>
      <c r="G110" s="26"/>
    </row>
    <row r="111" spans="1:7" ht="37.5" customHeight="1">
      <c r="A111" s="30" t="s">
        <v>125</v>
      </c>
      <c r="B111" s="15" t="s">
        <v>88</v>
      </c>
      <c r="C111" s="6" t="s">
        <v>33</v>
      </c>
      <c r="D111" s="10">
        <v>39.2</v>
      </c>
      <c r="E111" s="10"/>
      <c r="F111" s="16">
        <f t="shared" si="1"/>
        <v>39.2</v>
      </c>
      <c r="G111" s="26"/>
    </row>
    <row r="112" spans="1:7" ht="37.5" customHeight="1">
      <c r="A112" s="30" t="s">
        <v>126</v>
      </c>
      <c r="B112" s="15" t="s">
        <v>89</v>
      </c>
      <c r="C112" s="6" t="s">
        <v>92</v>
      </c>
      <c r="D112" s="10">
        <v>52.11</v>
      </c>
      <c r="E112" s="10"/>
      <c r="F112" s="16">
        <f t="shared" si="1"/>
        <v>52.11</v>
      </c>
      <c r="G112" s="26"/>
    </row>
    <row r="113" spans="1:7" ht="37.5" customHeight="1">
      <c r="A113" s="30" t="s">
        <v>127</v>
      </c>
      <c r="B113" s="15" t="s">
        <v>90</v>
      </c>
      <c r="C113" s="6" t="s">
        <v>76</v>
      </c>
      <c r="D113" s="10">
        <v>105.71</v>
      </c>
      <c r="E113" s="10"/>
      <c r="F113" s="16">
        <f t="shared" si="1"/>
        <v>105.71</v>
      </c>
      <c r="G113" s="26"/>
    </row>
  </sheetData>
  <sheetProtection/>
  <mergeCells count="58">
    <mergeCell ref="B96:B98"/>
    <mergeCell ref="B100:B102"/>
    <mergeCell ref="B83:B85"/>
    <mergeCell ref="B88:B90"/>
    <mergeCell ref="B77:C77"/>
    <mergeCell ref="B55:C55"/>
    <mergeCell ref="B67:C67"/>
    <mergeCell ref="B56:C56"/>
    <mergeCell ref="B64:C64"/>
    <mergeCell ref="B72:C72"/>
    <mergeCell ref="A107:C107"/>
    <mergeCell ref="A103:A106"/>
    <mergeCell ref="B103:C103"/>
    <mergeCell ref="A76:A91"/>
    <mergeCell ref="A92:A102"/>
    <mergeCell ref="A2:G2"/>
    <mergeCell ref="A3:G3"/>
    <mergeCell ref="A7:A9"/>
    <mergeCell ref="B7:C7"/>
    <mergeCell ref="A5:C5"/>
    <mergeCell ref="A6:C6"/>
    <mergeCell ref="B8:C8"/>
    <mergeCell ref="A25:A37"/>
    <mergeCell ref="B25:C25"/>
    <mergeCell ref="B35:B37"/>
    <mergeCell ref="B38:C38"/>
    <mergeCell ref="A10:A13"/>
    <mergeCell ref="B10:C10"/>
    <mergeCell ref="A14:A18"/>
    <mergeCell ref="B14:C14"/>
    <mergeCell ref="A19:A24"/>
    <mergeCell ref="B19:C19"/>
    <mergeCell ref="B92:C92"/>
    <mergeCell ref="B76:C76"/>
    <mergeCell ref="B79:B81"/>
    <mergeCell ref="A49:A54"/>
    <mergeCell ref="B49:C49"/>
    <mergeCell ref="B52:B54"/>
    <mergeCell ref="A55:A57"/>
    <mergeCell ref="A58:A66"/>
    <mergeCell ref="B60:B62"/>
    <mergeCell ref="B11:C11"/>
    <mergeCell ref="B15:C15"/>
    <mergeCell ref="B20:C20"/>
    <mergeCell ref="B26:C26"/>
    <mergeCell ref="B41:C41"/>
    <mergeCell ref="B50:C50"/>
    <mergeCell ref="B42:B44"/>
    <mergeCell ref="B95:C95"/>
    <mergeCell ref="B104:C104"/>
    <mergeCell ref="A108:A109"/>
    <mergeCell ref="A38:A48"/>
    <mergeCell ref="A67:A75"/>
    <mergeCell ref="B39:C39"/>
    <mergeCell ref="B59:C59"/>
    <mergeCell ref="B68:C68"/>
    <mergeCell ref="B93:C93"/>
    <mergeCell ref="B58:C58"/>
  </mergeCells>
  <printOptions/>
  <pageMargins left="0.75" right="0.32" top="0.59" bottom="0.5" header="0.61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2017-11-27T08:52:42Z</cp:lastPrinted>
  <dcterms:created xsi:type="dcterms:W3CDTF">1996-12-17T01:32:42Z</dcterms:created>
  <dcterms:modified xsi:type="dcterms:W3CDTF">2017-12-20T01:29:29Z</dcterms:modified>
  <cp:category/>
  <cp:version/>
  <cp:contentType/>
  <cp:contentStatus/>
</cp:coreProperties>
</file>